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⑦施策Ⅱ－１　国際の平和と安定に対する取組\"/>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<sst xmlns="http://schemas.openxmlformats.org/spreadsheetml/2006/main" count="2875" uniqueCount="654">
  <si>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</si>
  <si>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</si>
  <si>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</si>
  <si>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</si>
  <si>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</si>
  <si>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</si>
  <si>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</si>
  <si>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</si>
  <si>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</si>
  <si>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</si>
  <si>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</si>
  <si>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</si>
  <si>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</si>
  <si>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</si>
  <si>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</si>
  <si>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</si>
  <si>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</si>
  <si>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</si>
  <si>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</si>
  <si>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</si>
  <si>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</si>
  <si>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</si>
  <si>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</si>
  <si>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</si>
  <si>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</si>
  <si>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</si>
  <si>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</si>
  <si>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</si>
  <si>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</si>
  <si>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</si>
  <si>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</si>
  <si>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</si>
  <si>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</si>
  <si>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</si>
  <si>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</si>
  <si>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</si>
  <si>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</si>
  <si>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</si>
  <si>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</si>
  <si>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</si>
  <si>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</si>
  <si>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</si>
  <si>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</si>
  <si>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</si>
  <si>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</si>
  <si>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</si>
  <si>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</si>
  <si>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</si>
  <si>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</si>
  <si>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</si>
  <si>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</si>
  <si>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</si>
  <si>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</si>
  <si>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</si>
  <si>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</si>
  <si>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</si>
  <si>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</si>
  <si>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</si>
  <si>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</si>
  <si>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</si>
  <si>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</si>
  <si>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</si>
  <si>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</si>
  <si>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</si>
  <si>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</si>
  <si>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</si>
  <si>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</si>
  <si>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</si>
  <si>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</si>
  <si>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</si>
  <si>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</si>
  <si>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</si>
  <si>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</si>
  <si>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</si>
  <si>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</si>
  <si>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</si>
  <si>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</si>
  <si>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</si>
  <si>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</si>
  <si>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</si>
  <si>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</si>
  <si>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</si>
  <si>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</si>
  <si>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</si>
  <si>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</si>
  <si>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</si>
  <si>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</si>
  <si>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</si>
  <si>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</si>
  <si>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</si>
  <si>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</si>
  <si>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</si>
  <si>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</si>
  <si>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</si>
  <si>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</si>
  <si>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</si>
  <si>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</si>
  <si>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</si>
  <si>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</si>
  <si>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</si>
  <si>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</si>
  <si>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</si>
  <si>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</si>
  <si>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</si>
  <si>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</si>
  <si>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</si>
  <si>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</si>
  <si>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</si>
  <si>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</si>
  <si>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</si>
  <si>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</si>
  <si>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</si>
  <si>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</si>
  <si>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</si>
  <si>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</si>
  <si>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</si>
  <si>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</si>
  <si>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</si>
  <si>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</si>
  <si>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</si>
  <si>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</si>
  <si>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</si>
  <si>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</si>
  <si>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</si>
  <si>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</si>
  <si>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</si>
  <si>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</si>
  <si>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</si>
  <si>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</si>
  <si>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</si>
  <si>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</si>
  <si>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</si>
  <si>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</si>
  <si>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</si>
  <si>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</si>
  <si>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</si>
  <si>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</si>
  <si>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</si>
  <si>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</si>
  <si>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</si>
  <si>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</si>
  <si>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</si>
  <si>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</si>
  <si>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</si>
  <si>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</si>
  <si>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</si>
  <si>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</si>
  <si>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</si>
  <si>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</si>
  <si>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</si>
  <si>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</si>
  <si>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</si>
  <si>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</si>
  <si>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</si>
  <si>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</si>
  <si>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</si>
  <si>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</si>
  <si>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</si>
  <si>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</si>
  <si>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</si>
  <si>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</si>
  <si>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</si>
  <si>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</si>
  <si>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</si>
  <si>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</si>
  <si>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</si>
  <si>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</si>
  <si>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</si>
  <si>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</si>
  <si>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</si>
  <si>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</si>
  <si>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</si>
  <si>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</si>
  <si>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</si>
  <si>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</si>
  <si>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</si>
  <si>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</si>
  <si>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</si>
  <si>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</si>
  <si>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</si>
  <si>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</si>
  <si>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</si>
  <si>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</si>
  <si>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</si>
  <si>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</si>
  <si>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</si>
  <si>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</si>
  <si>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</si>
  <si>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</si>
  <si>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</si>
  <si>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</si>
  <si>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</si>
  <si>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</si>
  <si>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</si>
  <si>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</si>
  <si>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</si>
  <si>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</si>
  <si>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</si>
  <si>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</si>
  <si>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</si>
  <si>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</si>
  <si>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</si>
  <si>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</si>
  <si>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</si>
  <si>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</si>
  <si>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</si>
  <si>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</si>
  <si>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</si>
  <si>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</si>
  <si>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</si>
  <si>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</si>
  <si>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</si>
  <si>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</si>
  <si>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</si>
  <si>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</si>
  <si>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</si>
  <si>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</si>
  <si>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</si>
  <si>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</si>
  <si>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</si>
  <si>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</si>
  <si>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</si>
  <si>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</si>
  <si>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</si>
  <si>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</si>
  <si>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</si>
  <si>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</si>
  <si>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</si>
  <si>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</si>
  <si>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</si>
  <si>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</si>
  <si>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</si>
  <si>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</si>
  <si>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</si>
  <si>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</si>
  <si>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</si>
  <si>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</si>
  <si>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</si>
  <si>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</si>
  <si>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</si>
  <si>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</si>
  <si>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</si>
  <si>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</si>
  <si>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</si>
  <si>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</si>
  <si>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</si>
  <si>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</si>
  <si>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</si>
  <si>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</si>
  <si>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</si>
  <si>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</si>
  <si>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</si>
  <si>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</si>
  <si>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</si>
  <si>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</si>
  <si>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</si>
  <si>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</si>
  <si>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</si>
  <si>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</si>
  <si>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</si>
  <si>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</si>
  <si>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</si>
  <si>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</si>
  <si>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</si>
  <si>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</si>
  <si>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</si>
  <si>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</si>
  <si>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</si>
  <si>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</si>
  <si>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</si>
  <si>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</si>
  <si>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</si>
  <si>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</si>
  <si>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</si>
  <si>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</si>
  <si>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</si>
  <si>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</si>
  <si>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</si>
  <si>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</si>
  <si>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</si>
  <si>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</si>
  <si>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</si>
  <si>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</si>
  <si>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</si>
  <si>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</si>
  <si>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</si>
  <si>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</si>
  <si>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</si>
  <si>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</si>
  <si>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</si>
  <si>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</si>
  <si>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</si>
  <si>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</si>
  <si>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</si>
  <si>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</si>
  <si>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</si>
  <si>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</si>
  <si>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</si>
  <si>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</si>
  <si>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</si>
  <si>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</si>
  <si>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</si>
  <si>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</si>
  <si>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</si>
  <si>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</si>
  <si>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</si>
  <si>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</si>
  <si>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</si>
  <si>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</si>
  <si>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</si>
  <si>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</si>
  <si>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</si>
  <si>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</si>
  <si>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</si>
  <si>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</si>
  <si>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</si>
  <si>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</si>
  <si>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</si>
  <si>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</si>
  <si>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</si>
  <si>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</si>
  <si>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</si>
  <si>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</si>
  <si>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</si>
  <si>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</si>
  <si>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</si>
  <si>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</si>
  <si>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</si>
  <si>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</si>
  <si>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</si>
  <si>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</si>
  <si>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</si>
  <si>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</si>
  <si>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</si>
  <si>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</si>
  <si>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</si>
  <si>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</si>
  <si>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</si>
  <si>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</si>
  <si>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</si>
  <si>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</si>
  <si>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</si>
  <si>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</si>
  <si>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</si>
  <si>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</si>
  <si>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</si>
  <si>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</si>
  <si>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</si>
  <si>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</si>
  <si>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</si>
  <si>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</si>
  <si>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</si>
  <si>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</si>
  <si>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</si>
  <si>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</si>
  <si>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</si>
  <si>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</si>
  <si>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</si>
  <si>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</si>
  <si>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</si>
  <si>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</si>
  <si>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</si>
  <si>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</si>
  <si>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</si>
  <si>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</si>
  <si>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</si>
  <si>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</si>
  <si>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</si>
  <si>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</si>
  <si>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</si>
  <si>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</si>
  <si>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</si>
  <si>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</si>
  <si>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</si>
  <si>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</si>
  <si>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</si>
  <si>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</si>
  <si>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</si>
  <si>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</si>
  <si>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</si>
  <si>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</si>
  <si>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</si>
  <si>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</si>
  <si>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</si>
  <si>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</si>
  <si>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</si>
  <si>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</si>
  <si>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</si>
  <si>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</si>
  <si>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</si>
  <si>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</si>
  <si>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</si>
  <si>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</si>
  <si>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</si>
  <si>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</si>
  <si>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</si>
  <si>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</si>
  <si>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</si>
  <si>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</si>
  <si>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</si>
  <si>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</si>
  <si>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</si>
  <si>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</si>
  <si>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</si>
  <si>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</si>
  <si>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</si>
  <si>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</si>
  <si>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</si>
  <si>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</si>
  <si>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</si>
  <si>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</si>
  <si>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</si>
  <si>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</si>
  <si>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</si>
  <si>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</si>
  <si>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</si>
  <si>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</si>
  <si>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</si>
  <si>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</si>
  <si>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</si>
  <si>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</si>
  <si>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</si>
  <si>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</si>
  <si>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</si>
  <si>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</si>
  <si>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</si>
  <si>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</si>
  <si>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</si>
  <si>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</si>
  <si>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</si>
  <si>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</si>
  <si>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</si>
  <si>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</si>
  <si>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</si>
  <si>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</si>
  <si>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</si>
  <si>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</si>
  <si>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</si>
  <si>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</si>
  <si>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</si>
  <si>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</si>
  <si>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</si>
  <si>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</si>
  <si>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</si>
  <si>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</si>
  <si>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</si>
  <si>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</si>
  <si>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</si>
  <si>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</si>
  <si>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</si>
  <si>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</si>
  <si>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</si>
  <si>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</si>
  <si>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</si>
  <si>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</si>
  <si>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</si>
  <si>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</si>
  <si>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</si>
  <si>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</si>
  <si>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</si>
  <si>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</si>
  <si>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</si>
  <si>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</si>
  <si>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</si>
  <si>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</si>
  <si>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</si>
  <si>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</si>
  <si>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</si>
  <si>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</si>
  <si>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</si>
  <si>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</si>
  <si>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</si>
  <si>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</si>
  <si>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</si>
  <si>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</si>
  <si>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</si>
  <si>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</si>
  <si>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</si>
  <si>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</si>
  <si>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</si>
  <si>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</si>
  <si>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</si>
  <si>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</si>
  <si>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</si>
  <si>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</si>
  <si>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</si>
  <si>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</si>
  <si>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</si>
  <si>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</si>
  <si>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</si>
  <si>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</si>
  <si>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</si>
  <si>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</si>
  <si>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</si>
  <si>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</si>
  <si>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</si>
  <si>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</si>
  <si>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</si>
  <si>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</si>
  <si>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</si>
  <si>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</si>
  <si>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</si>
  <si>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</si>
  <si>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</si>
  <si>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</si>
  <si>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</si>
  <si>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</si>
  <si>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</si>
  <si>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</si>
  <si>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</si>
  <si>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</si>
  <si>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</si>
  <si>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</si>
  <si>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</si>
  <si>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</si>
  <si>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</si>
  <si>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</si>
  <si>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</si>
  <si>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</si>
  <si>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</si>
  <si>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</si>
  <si>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</si>
  <si>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</si>
  <si>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</si>
  <si>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</si>
  <si>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</si>
  <si>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</si>
  <si>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</si>
  <si>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</si>
  <si>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</si>
  <si>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</si>
  <si>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</si>
  <si>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</si>
  <si>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</si>
  <si>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</si>
  <si>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</si>
  <si>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</si>
  <si>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</si>
  <si>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</si>
  <si>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</si>
  <si>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</si>
  <si>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</si>
  <si>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</si>
  <si>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</si>
  <si>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</si>
  <si>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</si>
  <si>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</si>
  <si>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</si>
  <si>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</si>
  <si>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</si>
  <si>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</si>
  <si>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</si>
  <si>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</si>
  <si>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</si>
  <si>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</si>
  <si>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</si>
  <si>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</si>
  <si>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</si>
  <si>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</si>
  <si>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</si>
  <si>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</si>
  <si>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</si>
  <si>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</si>
  <si>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</si>
  <si>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軍縮不拡散・科学部</t>
    <rPh sb="0" eb="2">
      <t>グンシュク</t>
    </rPh>
    <rPh sb="2" eb="5">
      <t>フカクサン</t>
    </rPh>
    <rPh sb="6" eb="9">
      <t>カガクブ</t>
    </rPh>
    <phoneticPr fontId="5"/>
  </si>
  <si>
    <t>軍備管理軍縮課</t>
    <rPh sb="0" eb="2">
      <t>グンビ</t>
    </rPh>
    <rPh sb="2" eb="4">
      <t>カンリ</t>
    </rPh>
    <rPh sb="4" eb="6">
      <t>グンシュク</t>
    </rPh>
    <rPh sb="6" eb="7">
      <t>カ</t>
    </rPh>
    <phoneticPr fontId="5"/>
  </si>
  <si>
    <t>課長　大野　祥</t>
    <rPh sb="0" eb="2">
      <t>カチョウ</t>
    </rPh>
    <rPh sb="3" eb="5">
      <t>オオノ</t>
    </rPh>
    <rPh sb="6" eb="7">
      <t>ショウ</t>
    </rPh>
    <phoneticPr fontId="5"/>
  </si>
  <si>
    <t>外務省設置法第４条３項</t>
    <rPh sb="0" eb="3">
      <t>ガイムショウ</t>
    </rPh>
    <rPh sb="3" eb="7">
      <t>セッチホウダイ</t>
    </rPh>
    <rPh sb="8" eb="9">
      <t>ジョウ</t>
    </rPh>
    <rPh sb="10" eb="11">
      <t>コウ</t>
    </rPh>
    <phoneticPr fontId="5"/>
  </si>
  <si>
    <t>２０２０年NPT運用検討会議第１回準備委員会における岸田元外務大臣ステートメント</t>
    <rPh sb="4" eb="5">
      <t>ネン</t>
    </rPh>
    <rPh sb="8" eb="10">
      <t>ウンヨウ</t>
    </rPh>
    <rPh sb="10" eb="12">
      <t>ケントウ</t>
    </rPh>
    <rPh sb="12" eb="14">
      <t>カイギ</t>
    </rPh>
    <rPh sb="14" eb="15">
      <t>ダイ</t>
    </rPh>
    <rPh sb="16" eb="17">
      <t>カイ</t>
    </rPh>
    <rPh sb="17" eb="19">
      <t>ジュンビ</t>
    </rPh>
    <rPh sb="19" eb="22">
      <t>イインカイ</t>
    </rPh>
    <rPh sb="26" eb="28">
      <t>キシダ</t>
    </rPh>
    <rPh sb="28" eb="29">
      <t>モト</t>
    </rPh>
    <rPh sb="29" eb="31">
      <t>ガイム</t>
    </rPh>
    <rPh sb="31" eb="33">
      <t>ダイジン</t>
    </rPh>
    <phoneticPr fontId="5"/>
  </si>
  <si>
    <t>庁費</t>
    <rPh sb="0" eb="1">
      <t>チョウ</t>
    </rPh>
    <rPh sb="1" eb="2">
      <t>ヒ</t>
    </rPh>
    <phoneticPr fontId="5"/>
  </si>
  <si>
    <t>文化人等招へい費</t>
    <rPh sb="0" eb="3">
      <t>ブンカジン</t>
    </rPh>
    <rPh sb="3" eb="4">
      <t>トウ</t>
    </rPh>
    <rPh sb="4" eb="5">
      <t>ショウ</t>
    </rPh>
    <rPh sb="7" eb="8">
      <t>ヒ</t>
    </rPh>
    <phoneticPr fontId="5"/>
  </si>
  <si>
    <t>諸謝金</t>
    <rPh sb="0" eb="3">
      <t>ショシャキン</t>
    </rPh>
    <phoneticPr fontId="5"/>
  </si>
  <si>
    <t>本件事業でとりまとめられた提言等を活用しつつ，NPT体制の維持・強化を図り，核軍縮の実質的な進展を図る。</t>
    <rPh sb="0" eb="2">
      <t>ホンケン</t>
    </rPh>
    <rPh sb="2" eb="4">
      <t>ジギョウ</t>
    </rPh>
    <rPh sb="13" eb="15">
      <t>テイゲン</t>
    </rPh>
    <rPh sb="15" eb="16">
      <t>トウ</t>
    </rPh>
    <rPh sb="17" eb="19">
      <t>カツヨウ</t>
    </rPh>
    <rPh sb="26" eb="28">
      <t>タイセイ</t>
    </rPh>
    <rPh sb="29" eb="31">
      <t>イジ</t>
    </rPh>
    <rPh sb="32" eb="34">
      <t>キョウカ</t>
    </rPh>
    <rPh sb="35" eb="36">
      <t>ハカ</t>
    </rPh>
    <rPh sb="38" eb="41">
      <t>カクグンシュク</t>
    </rPh>
    <rPh sb="42" eb="45">
      <t>ジッシツテキ</t>
    </rPh>
    <rPh sb="46" eb="48">
      <t>シンテン</t>
    </rPh>
    <rPh sb="49" eb="50">
      <t>ハカ</t>
    </rPh>
    <phoneticPr fontId="5"/>
  </si>
  <si>
    <t>２０２０年NPT運用検討会議及び同準備委員会での成果文書（含む議長サマリー）への提言内容の反映。</t>
    <rPh sb="4" eb="5">
      <t>ネン</t>
    </rPh>
    <rPh sb="8" eb="10">
      <t>ウンヨウ</t>
    </rPh>
    <rPh sb="10" eb="12">
      <t>ケントウ</t>
    </rPh>
    <rPh sb="12" eb="14">
      <t>カイギ</t>
    </rPh>
    <rPh sb="14" eb="15">
      <t>オヨ</t>
    </rPh>
    <rPh sb="16" eb="17">
      <t>ドウ</t>
    </rPh>
    <rPh sb="17" eb="19">
      <t>ジュンビ</t>
    </rPh>
    <rPh sb="19" eb="22">
      <t>イインカイ</t>
    </rPh>
    <rPh sb="24" eb="26">
      <t>セイカ</t>
    </rPh>
    <rPh sb="26" eb="28">
      <t>ブンショ</t>
    </rPh>
    <rPh sb="29" eb="30">
      <t>フク</t>
    </rPh>
    <rPh sb="31" eb="33">
      <t>ギチョウ</t>
    </rPh>
    <rPh sb="40" eb="42">
      <t>テイゲン</t>
    </rPh>
    <rPh sb="42" eb="44">
      <t>ナイヨウ</t>
    </rPh>
    <rPh sb="45" eb="47">
      <t>ハンエイ</t>
    </rPh>
    <phoneticPr fontId="5"/>
  </si>
  <si>
    <t>要素</t>
    <rPh sb="0" eb="2">
      <t>ヨウソ</t>
    </rPh>
    <phoneticPr fontId="5"/>
  </si>
  <si>
    <t>2020年NPT運用検討会議第３回準備委員会作業文書（NPT/CONF.2020/PC.III/WP.29）</t>
    <rPh sb="4" eb="5">
      <t>ネン</t>
    </rPh>
    <rPh sb="8" eb="10">
      <t>ウンヨウ</t>
    </rPh>
    <rPh sb="10" eb="12">
      <t>ケントウ</t>
    </rPh>
    <rPh sb="12" eb="14">
      <t>カイギ</t>
    </rPh>
    <rPh sb="14" eb="15">
      <t>ダイ</t>
    </rPh>
    <rPh sb="16" eb="17">
      <t>カイ</t>
    </rPh>
    <rPh sb="17" eb="19">
      <t>ジュンビ</t>
    </rPh>
    <rPh sb="19" eb="22">
      <t>イインカイ</t>
    </rPh>
    <rPh sb="22" eb="24">
      <t>サギョウ</t>
    </rPh>
    <rPh sb="24" eb="26">
      <t>ブンショ</t>
    </rPh>
    <phoneticPr fontId="5"/>
  </si>
  <si>
    <t>本件事業を通じて，我が国の核軍縮に向けた姿勢と活動を国内外にアピールすること。</t>
    <rPh sb="0" eb="2">
      <t>ホンケン</t>
    </rPh>
    <rPh sb="2" eb="4">
      <t>ジギョウ</t>
    </rPh>
    <rPh sb="5" eb="6">
      <t>ツウ</t>
    </rPh>
    <rPh sb="9" eb="10">
      <t>ワ</t>
    </rPh>
    <rPh sb="11" eb="12">
      <t>クニ</t>
    </rPh>
    <rPh sb="13" eb="16">
      <t>カクグンシュク</t>
    </rPh>
    <rPh sb="17" eb="18">
      <t>ム</t>
    </rPh>
    <rPh sb="20" eb="22">
      <t>シセイ</t>
    </rPh>
    <rPh sb="23" eb="25">
      <t>カツドウ</t>
    </rPh>
    <rPh sb="26" eb="29">
      <t>コクナイガイ</t>
    </rPh>
    <phoneticPr fontId="5"/>
  </si>
  <si>
    <t>メディアで本件事業が取り上げられた数。</t>
    <rPh sb="5" eb="7">
      <t>ホンケン</t>
    </rPh>
    <rPh sb="7" eb="9">
      <t>ジギョウ</t>
    </rPh>
    <rPh sb="10" eb="11">
      <t>ト</t>
    </rPh>
    <rPh sb="12" eb="13">
      <t>ア</t>
    </rPh>
    <rPh sb="17" eb="18">
      <t>カズ</t>
    </rPh>
    <phoneticPr fontId="5"/>
  </si>
  <si>
    <t>-</t>
    <phoneticPr fontId="5"/>
  </si>
  <si>
    <t>回</t>
    <rPh sb="0" eb="1">
      <t>カイ</t>
    </rPh>
    <phoneticPr fontId="5"/>
  </si>
  <si>
    <t>-</t>
    <phoneticPr fontId="5"/>
  </si>
  <si>
    <t>当課調べ。</t>
    <rPh sb="0" eb="2">
      <t>トウカ</t>
    </rPh>
    <rPh sb="2" eb="3">
      <t>シラ</t>
    </rPh>
    <phoneticPr fontId="5"/>
  </si>
  <si>
    <t>賢人会議関連会合の開催</t>
    <rPh sb="0" eb="2">
      <t>ケンジン</t>
    </rPh>
    <rPh sb="2" eb="4">
      <t>カイギ</t>
    </rPh>
    <rPh sb="4" eb="6">
      <t>カンレン</t>
    </rPh>
    <rPh sb="6" eb="8">
      <t>カイゴウ</t>
    </rPh>
    <rPh sb="9" eb="11">
      <t>カイサイ</t>
    </rPh>
    <phoneticPr fontId="5"/>
  </si>
  <si>
    <t>NPT運用検討会議準備委員会への提言の提出</t>
    <rPh sb="3" eb="5">
      <t>ウンヨウ</t>
    </rPh>
    <rPh sb="5" eb="7">
      <t>ケントウ</t>
    </rPh>
    <rPh sb="7" eb="9">
      <t>カイギ</t>
    </rPh>
    <rPh sb="9" eb="11">
      <t>ジュンビ</t>
    </rPh>
    <rPh sb="11" eb="14">
      <t>イインカイ</t>
    </rPh>
    <rPh sb="16" eb="18">
      <t>テイゲン</t>
    </rPh>
    <rPh sb="19" eb="21">
      <t>テイシュツ</t>
    </rPh>
    <phoneticPr fontId="5"/>
  </si>
  <si>
    <t>本</t>
    <rPh sb="0" eb="1">
      <t>ホン</t>
    </rPh>
    <phoneticPr fontId="5"/>
  </si>
  <si>
    <t>施策II-１　国際の平和と安定に対する取組　９　軍備管理・軍縮・不拡散への取組</t>
    <rPh sb="0" eb="2">
      <t>シサク</t>
    </rPh>
    <rPh sb="7" eb="9">
      <t>コクサイ</t>
    </rPh>
    <rPh sb="10" eb="12">
      <t>ヘイワ</t>
    </rPh>
    <rPh sb="13" eb="15">
      <t>アンテイ</t>
    </rPh>
    <rPh sb="16" eb="17">
      <t>タイ</t>
    </rPh>
    <rPh sb="19" eb="21">
      <t>トリクミ</t>
    </rPh>
    <rPh sb="24" eb="26">
      <t>グンビ</t>
    </rPh>
    <rPh sb="26" eb="28">
      <t>カンリ</t>
    </rPh>
    <rPh sb="29" eb="31">
      <t>グンシュク</t>
    </rPh>
    <rPh sb="32" eb="35">
      <t>フカクサン</t>
    </rPh>
    <rPh sb="37" eb="39">
      <t>トリクミ</t>
    </rPh>
    <phoneticPr fontId="5"/>
  </si>
  <si>
    <t>核軍縮を実質的に進展させるための国際的な取組を強化する。</t>
    <rPh sb="0" eb="3">
      <t>カクグンシュク</t>
    </rPh>
    <rPh sb="4" eb="7">
      <t>ジッシツテキ</t>
    </rPh>
    <rPh sb="8" eb="10">
      <t>シンテン</t>
    </rPh>
    <rPh sb="16" eb="19">
      <t>コクサイテキ</t>
    </rPh>
    <rPh sb="20" eb="22">
      <t>トリクミ</t>
    </rPh>
    <rPh sb="23" eb="25">
      <t>キョウカ</t>
    </rPh>
    <phoneticPr fontId="5"/>
  </si>
  <si>
    <t>2019年に開催されたNPT運用検討会議第３回準備委員会において、賢人会議の成果物を作業文書として提出。</t>
    <rPh sb="4" eb="5">
      <t>ネン</t>
    </rPh>
    <rPh sb="6" eb="8">
      <t>カイサイ</t>
    </rPh>
    <rPh sb="14" eb="16">
      <t>ウンヨウ</t>
    </rPh>
    <rPh sb="16" eb="18">
      <t>ケントウ</t>
    </rPh>
    <rPh sb="18" eb="20">
      <t>カイギ</t>
    </rPh>
    <rPh sb="20" eb="21">
      <t>ダイ</t>
    </rPh>
    <rPh sb="22" eb="23">
      <t>カイ</t>
    </rPh>
    <rPh sb="23" eb="25">
      <t>ジュンビ</t>
    </rPh>
    <rPh sb="25" eb="28">
      <t>イインカイ</t>
    </rPh>
    <rPh sb="33" eb="35">
      <t>ケンジン</t>
    </rPh>
    <rPh sb="35" eb="37">
      <t>カイギ</t>
    </rPh>
    <rPh sb="38" eb="41">
      <t>セイカブツ</t>
    </rPh>
    <rPh sb="42" eb="44">
      <t>サギョウ</t>
    </rPh>
    <rPh sb="44" eb="46">
      <t>ブンショ</t>
    </rPh>
    <rPh sb="49" eb="51">
      <t>テイシュツ</t>
    </rPh>
    <phoneticPr fontId="5"/>
  </si>
  <si>
    <t>○</t>
  </si>
  <si>
    <t>無</t>
  </si>
  <si>
    <t>‐</t>
  </si>
  <si>
    <t>真に必要なものとするように精査を行っている。</t>
    <rPh sb="0" eb="1">
      <t>シン</t>
    </rPh>
    <rPh sb="2" eb="4">
      <t>ヒツヨウ</t>
    </rPh>
    <rPh sb="13" eb="15">
      <t>セイサ</t>
    </rPh>
    <rPh sb="16" eb="17">
      <t>オコナ</t>
    </rPh>
    <phoneticPr fontId="5"/>
  </si>
  <si>
    <t>一般競争入札や見積もり合わせを経て支出先を選定している。</t>
    <rPh sb="0" eb="2">
      <t>イッパン</t>
    </rPh>
    <rPh sb="2" eb="4">
      <t>キョウソウ</t>
    </rPh>
    <rPh sb="4" eb="6">
      <t>ニュウサツ</t>
    </rPh>
    <rPh sb="7" eb="9">
      <t>ミツ</t>
    </rPh>
    <rPh sb="11" eb="12">
      <t>ア</t>
    </rPh>
    <rPh sb="15" eb="16">
      <t>ヘ</t>
    </rPh>
    <rPh sb="17" eb="19">
      <t>シシュツ</t>
    </rPh>
    <rPh sb="19" eb="20">
      <t>サキ</t>
    </rPh>
    <rPh sb="21" eb="23">
      <t>センテイ</t>
    </rPh>
    <phoneticPr fontId="5"/>
  </si>
  <si>
    <t>本件事業の成果物は2020年NPT運用検討会議第３回準備委員会に作業文書として提出された。</t>
    <rPh sb="0" eb="2">
      <t>ホンケン</t>
    </rPh>
    <rPh sb="2" eb="4">
      <t>ジギョウ</t>
    </rPh>
    <rPh sb="5" eb="7">
      <t>セイカ</t>
    </rPh>
    <rPh sb="7" eb="8">
      <t>ブツ</t>
    </rPh>
    <rPh sb="13" eb="14">
      <t>ネン</t>
    </rPh>
    <rPh sb="17" eb="19">
      <t>ウンヨウ</t>
    </rPh>
    <rPh sb="19" eb="21">
      <t>ケントウ</t>
    </rPh>
    <rPh sb="21" eb="23">
      <t>カイギ</t>
    </rPh>
    <rPh sb="23" eb="24">
      <t>ダイ</t>
    </rPh>
    <rPh sb="25" eb="26">
      <t>カイ</t>
    </rPh>
    <rPh sb="26" eb="28">
      <t>ジュンビ</t>
    </rPh>
    <rPh sb="28" eb="31">
      <t>イインカイ</t>
    </rPh>
    <rPh sb="32" eb="34">
      <t>サギョウ</t>
    </rPh>
    <rPh sb="34" eb="36">
      <t>ブンショ</t>
    </rPh>
    <rPh sb="39" eb="41">
      <t>テイシュツ</t>
    </rPh>
    <phoneticPr fontId="5"/>
  </si>
  <si>
    <t>本件事業にかかる会合の開催及び成果物の提出については活動見込みのとおり。</t>
    <rPh sb="0" eb="2">
      <t>ホンケン</t>
    </rPh>
    <rPh sb="2" eb="4">
      <t>ジギョウ</t>
    </rPh>
    <rPh sb="8" eb="10">
      <t>カイゴウ</t>
    </rPh>
    <rPh sb="11" eb="13">
      <t>カイサイ</t>
    </rPh>
    <rPh sb="13" eb="14">
      <t>オヨ</t>
    </rPh>
    <rPh sb="15" eb="18">
      <t>セイカブツ</t>
    </rPh>
    <rPh sb="19" eb="21">
      <t>テイシュツ</t>
    </rPh>
    <rPh sb="26" eb="28">
      <t>カツドウ</t>
    </rPh>
    <rPh sb="28" eb="30">
      <t>ミコ</t>
    </rPh>
    <phoneticPr fontId="5"/>
  </si>
  <si>
    <t>国際連合軍縮会議拠出金（任意拠出金）</t>
    <rPh sb="0" eb="2">
      <t>コクサイ</t>
    </rPh>
    <rPh sb="2" eb="4">
      <t>レンゴウ</t>
    </rPh>
    <rPh sb="4" eb="6">
      <t>グンシュク</t>
    </rPh>
    <rPh sb="6" eb="8">
      <t>カイギ</t>
    </rPh>
    <rPh sb="8" eb="11">
      <t>キョシュツキン</t>
    </rPh>
    <rPh sb="12" eb="14">
      <t>ニンイ</t>
    </rPh>
    <rPh sb="14" eb="17">
      <t>キョシュツキン</t>
    </rPh>
    <phoneticPr fontId="5"/>
  </si>
  <si>
    <t>新30-0009</t>
    <rPh sb="0" eb="1">
      <t>シン</t>
    </rPh>
    <phoneticPr fontId="5"/>
  </si>
  <si>
    <t>新30-0011</t>
    <rPh sb="0" eb="1">
      <t>シン</t>
    </rPh>
    <phoneticPr fontId="5"/>
  </si>
  <si>
    <t>-</t>
    <phoneticPr fontId="5"/>
  </si>
  <si>
    <t>-</t>
    <phoneticPr fontId="5"/>
  </si>
  <si>
    <t>-</t>
    <phoneticPr fontId="5"/>
  </si>
  <si>
    <t>外部委託</t>
    <rPh sb="0" eb="2">
      <t>ガイブ</t>
    </rPh>
    <rPh sb="2" eb="4">
      <t>イタク</t>
    </rPh>
    <phoneticPr fontId="5"/>
  </si>
  <si>
    <t>会議運営業務一式</t>
    <rPh sb="0" eb="2">
      <t>カイギ</t>
    </rPh>
    <rPh sb="2" eb="4">
      <t>ウンエイ</t>
    </rPh>
    <rPh sb="4" eb="6">
      <t>ギョウム</t>
    </rPh>
    <rPh sb="6" eb="8">
      <t>イッシキ</t>
    </rPh>
    <phoneticPr fontId="5"/>
  </si>
  <si>
    <t>会議報告書作成経費</t>
    <rPh sb="0" eb="2">
      <t>カイギ</t>
    </rPh>
    <rPh sb="2" eb="5">
      <t>ホウコクショ</t>
    </rPh>
    <rPh sb="5" eb="7">
      <t>サクセイ</t>
    </rPh>
    <rPh sb="7" eb="9">
      <t>ケイヒ</t>
    </rPh>
    <phoneticPr fontId="5"/>
  </si>
  <si>
    <t>その他</t>
    <rPh sb="2" eb="3">
      <t>タ</t>
    </rPh>
    <phoneticPr fontId="5"/>
  </si>
  <si>
    <t>会場借料</t>
    <rPh sb="0" eb="2">
      <t>カイジョウ</t>
    </rPh>
    <rPh sb="2" eb="4">
      <t>シャクリョウ</t>
    </rPh>
    <phoneticPr fontId="5"/>
  </si>
  <si>
    <t>航空賃</t>
    <rPh sb="0" eb="2">
      <t>コウクウ</t>
    </rPh>
    <rPh sb="2" eb="3">
      <t>チン</t>
    </rPh>
    <phoneticPr fontId="5"/>
  </si>
  <si>
    <t>謝金</t>
    <rPh sb="0" eb="2">
      <t>シャキン</t>
    </rPh>
    <phoneticPr fontId="5"/>
  </si>
  <si>
    <t>日本旅行</t>
    <rPh sb="0" eb="2">
      <t>ニホン</t>
    </rPh>
    <rPh sb="2" eb="4">
      <t>リョコウ</t>
    </rPh>
    <phoneticPr fontId="5"/>
  </si>
  <si>
    <t>国際問題研究所</t>
    <rPh sb="0" eb="2">
      <t>コクサイ</t>
    </rPh>
    <rPh sb="2" eb="4">
      <t>モンダイ</t>
    </rPh>
    <rPh sb="4" eb="7">
      <t>ケンキュウジョ</t>
    </rPh>
    <phoneticPr fontId="5"/>
  </si>
  <si>
    <t>会議運営業務</t>
    <rPh sb="0" eb="2">
      <t>カイギ</t>
    </rPh>
    <rPh sb="2" eb="4">
      <t>ウンエイ</t>
    </rPh>
    <rPh sb="4" eb="6">
      <t>ギョウム</t>
    </rPh>
    <phoneticPr fontId="5"/>
  </si>
  <si>
    <t>会議文書作成</t>
    <rPh sb="0" eb="2">
      <t>カイギ</t>
    </rPh>
    <rPh sb="2" eb="4">
      <t>ブンショ</t>
    </rPh>
    <rPh sb="4" eb="6">
      <t>サクセイ</t>
    </rPh>
    <phoneticPr fontId="5"/>
  </si>
  <si>
    <t>A.日通旅行他</t>
    <rPh sb="2" eb="4">
      <t>ニッツウ</t>
    </rPh>
    <rPh sb="4" eb="6">
      <t>リョコウ</t>
    </rPh>
    <rPh sb="6" eb="7">
      <t>ホカ</t>
    </rPh>
    <phoneticPr fontId="5"/>
  </si>
  <si>
    <t>B.外国人有識者</t>
    <rPh sb="2" eb="5">
      <t>ガイコクジン</t>
    </rPh>
    <rPh sb="5" eb="8">
      <t>ユウシキシャ</t>
    </rPh>
    <phoneticPr fontId="5"/>
  </si>
  <si>
    <t>音響機器設営</t>
    <rPh sb="0" eb="2">
      <t>オンキョウ</t>
    </rPh>
    <rPh sb="2" eb="4">
      <t>キキ</t>
    </rPh>
    <rPh sb="4" eb="6">
      <t>セツエイ</t>
    </rPh>
    <phoneticPr fontId="5"/>
  </si>
  <si>
    <t>コーヒー手配</t>
    <rPh sb="4" eb="6">
      <t>テハイ</t>
    </rPh>
    <phoneticPr fontId="5"/>
  </si>
  <si>
    <t>日通旅行</t>
    <rPh sb="0" eb="2">
      <t>ニッツウ</t>
    </rPh>
    <rPh sb="2" eb="4">
      <t>リョコウ</t>
    </rPh>
    <phoneticPr fontId="5"/>
  </si>
  <si>
    <t>オーストリア，ケイン委員</t>
    <rPh sb="10" eb="12">
      <t>イイン</t>
    </rPh>
    <phoneticPr fontId="5"/>
  </si>
  <si>
    <t>-</t>
    <phoneticPr fontId="5"/>
  </si>
  <si>
    <t>露，フロプコフ委員</t>
    <rPh sb="0" eb="1">
      <t>ロ</t>
    </rPh>
    <rPh sb="7" eb="9">
      <t>イイン</t>
    </rPh>
    <phoneticPr fontId="5"/>
  </si>
  <si>
    <t>東京プリンスホテル</t>
    <rPh sb="0" eb="2">
      <t>トウキョウ</t>
    </rPh>
    <phoneticPr fontId="5"/>
  </si>
  <si>
    <t>会場借料</t>
    <rPh sb="0" eb="2">
      <t>カイジョウ</t>
    </rPh>
    <rPh sb="2" eb="4">
      <t>シャクリョウ</t>
    </rPh>
    <phoneticPr fontId="5"/>
  </si>
  <si>
    <t>米，パーコビッチ委員</t>
    <rPh sb="0" eb="1">
      <t>ベイ</t>
    </rPh>
    <rPh sb="8" eb="10">
      <t>イイン</t>
    </rPh>
    <phoneticPr fontId="5"/>
  </si>
  <si>
    <t>仏，テルトレ委員</t>
    <rPh sb="0" eb="1">
      <t>フツ</t>
    </rPh>
    <rPh sb="6" eb="8">
      <t>イイン</t>
    </rPh>
    <phoneticPr fontId="5"/>
  </si>
  <si>
    <t>オーストリア，タリク委員</t>
    <rPh sb="10" eb="12">
      <t>イイン</t>
    </rPh>
    <phoneticPr fontId="5"/>
  </si>
  <si>
    <t>NZ，コーリー委員</t>
    <rPh sb="7" eb="9">
      <t>イイン</t>
    </rPh>
    <phoneticPr fontId="5"/>
  </si>
  <si>
    <t>音響設営</t>
    <rPh sb="0" eb="2">
      <t>オンキョウ</t>
    </rPh>
    <rPh sb="2" eb="4">
      <t>セツエイ</t>
    </rPh>
    <phoneticPr fontId="5"/>
  </si>
  <si>
    <t>放送サービスセンター</t>
    <rPh sb="0" eb="2">
      <t>ホウソウ</t>
    </rPh>
    <phoneticPr fontId="5"/>
  </si>
  <si>
    <t>エジプト，カーレム委員</t>
    <rPh sb="9" eb="11">
      <t>イイン</t>
    </rPh>
    <phoneticPr fontId="5"/>
  </si>
  <si>
    <t>一橋大学，秋山委員</t>
    <rPh sb="0" eb="2">
      <t>ヒトツバシ</t>
    </rPh>
    <rPh sb="2" eb="4">
      <t>ダイガク</t>
    </rPh>
    <rPh sb="5" eb="7">
      <t>アキヤマ</t>
    </rPh>
    <rPh sb="7" eb="9">
      <t>イイン</t>
    </rPh>
    <phoneticPr fontId="5"/>
  </si>
  <si>
    <t>謝金</t>
    <rPh sb="0" eb="2">
      <t>シャキン</t>
    </rPh>
    <phoneticPr fontId="5"/>
  </si>
  <si>
    <t>核軍縮の実質的な進展のための賢人会議</t>
    <rPh sb="0" eb="3">
      <t>カクグンシュク</t>
    </rPh>
    <rPh sb="4" eb="7">
      <t>ジッシツテキ</t>
    </rPh>
    <rPh sb="8" eb="10">
      <t>シンテン</t>
    </rPh>
    <rPh sb="14" eb="16">
      <t>ケンジン</t>
    </rPh>
    <rPh sb="16" eb="18">
      <t>カイギ</t>
    </rPh>
    <phoneticPr fontId="5"/>
  </si>
  <si>
    <t>会合開催経費の削減。</t>
    <rPh sb="0" eb="2">
      <t>カイゴウ</t>
    </rPh>
    <rPh sb="2" eb="4">
      <t>カイサイ</t>
    </rPh>
    <rPh sb="4" eb="6">
      <t>ケイヒ</t>
    </rPh>
    <rPh sb="7" eb="9">
      <t>サクゲン</t>
    </rPh>
    <phoneticPr fontId="5"/>
  </si>
  <si>
    <t>核軍縮の進め方をめぐって核兵器国と非核兵器国の意見の対立が見られる中で、核軍縮に知見を有する核兵器国と非核兵器国双方の有識者を日本に招いて議論を実施し、様々なアプローチを有する国々の信頼関係を再構築し、核軍縮の実質的な進展に資する提言を得る。また、本件事業を通じて、我が国の核軍縮に向けた姿勢と活動を国内外に発信すること。</t>
    <rPh sb="0" eb="3">
      <t>カクグンシュク</t>
    </rPh>
    <rPh sb="4" eb="5">
      <t>スス</t>
    </rPh>
    <rPh sb="6" eb="7">
      <t>カタ</t>
    </rPh>
    <rPh sb="12" eb="15">
      <t>カクヘイキ</t>
    </rPh>
    <rPh sb="15" eb="16">
      <t>コク</t>
    </rPh>
    <rPh sb="17" eb="18">
      <t>ヒ</t>
    </rPh>
    <rPh sb="18" eb="21">
      <t>カクヘイキ</t>
    </rPh>
    <rPh sb="21" eb="22">
      <t>コク</t>
    </rPh>
    <rPh sb="23" eb="25">
      <t>イケン</t>
    </rPh>
    <rPh sb="26" eb="28">
      <t>タイリツ</t>
    </rPh>
    <rPh sb="29" eb="30">
      <t>ミ</t>
    </rPh>
    <rPh sb="33" eb="34">
      <t>ナカ</t>
    </rPh>
    <rPh sb="36" eb="39">
      <t>カクグンシュク</t>
    </rPh>
    <rPh sb="40" eb="42">
      <t>チケン</t>
    </rPh>
    <rPh sb="43" eb="44">
      <t>ユウ</t>
    </rPh>
    <rPh sb="46" eb="49">
      <t>カクヘイキ</t>
    </rPh>
    <rPh sb="49" eb="50">
      <t>コク</t>
    </rPh>
    <rPh sb="51" eb="52">
      <t>ヒ</t>
    </rPh>
    <rPh sb="52" eb="55">
      <t>カクヘイキ</t>
    </rPh>
    <rPh sb="55" eb="56">
      <t>コク</t>
    </rPh>
    <rPh sb="56" eb="58">
      <t>ソウホウ</t>
    </rPh>
    <rPh sb="59" eb="62">
      <t>ユウシキシャ</t>
    </rPh>
    <rPh sb="63" eb="65">
      <t>ニホン</t>
    </rPh>
    <phoneticPr fontId="5"/>
  </si>
  <si>
    <t>本事業においては、核軍縮に知見を有する核兵器国と非核兵器国双方の有識者を日本に招いて核軍縮の実質的な進展に資するための議論を行う。令和元年度中には第５回会合を東京で行い、「議長レポート」が作成され、若宮副大臣に提出された。また、２０２０年３月には、有識者に加え、核兵器国と非核兵器国の政府関係者も招待し、１．５トラックでの会合を開催した。次回NPT運用検討会議の意義ある成果を重視する我が国として、国際的な核軍縮に向けた機運を高める観点から係る取組は極めて有意義。</t>
    <rPh sb="0" eb="1">
      <t>ホン</t>
    </rPh>
    <rPh sb="1" eb="3">
      <t>ジギョウ</t>
    </rPh>
    <rPh sb="9" eb="12">
      <t>カクグンシュク</t>
    </rPh>
    <rPh sb="13" eb="15">
      <t>チケン</t>
    </rPh>
    <rPh sb="16" eb="17">
      <t>ユウ</t>
    </rPh>
    <rPh sb="19" eb="22">
      <t>カクヘイキ</t>
    </rPh>
    <rPh sb="22" eb="23">
      <t>コク</t>
    </rPh>
    <rPh sb="24" eb="25">
      <t>ヒ</t>
    </rPh>
    <rPh sb="25" eb="28">
      <t>カクヘイキ</t>
    </rPh>
    <rPh sb="28" eb="29">
      <t>コク</t>
    </rPh>
    <rPh sb="29" eb="31">
      <t>ソウホウ</t>
    </rPh>
    <rPh sb="32" eb="35">
      <t>ユウシキシャ</t>
    </rPh>
    <rPh sb="36" eb="38">
      <t>ニホン</t>
    </rPh>
    <rPh sb="39" eb="40">
      <t>マネ</t>
    </rPh>
    <rPh sb="42" eb="45">
      <t>カクグンシュク</t>
    </rPh>
    <rPh sb="46" eb="49">
      <t>ジッシツテキ</t>
    </rPh>
    <rPh sb="50" eb="52">
      <t>シンテン</t>
    </rPh>
    <rPh sb="53" eb="54">
      <t>シ</t>
    </rPh>
    <rPh sb="59" eb="61">
      <t>ギロン</t>
    </rPh>
    <rPh sb="62" eb="63">
      <t>オコナ</t>
    </rPh>
    <rPh sb="65" eb="67">
      <t>レイワ</t>
    </rPh>
    <rPh sb="67" eb="69">
      <t>ガンネン</t>
    </rPh>
    <rPh sb="69" eb="70">
      <t>ド</t>
    </rPh>
    <rPh sb="70" eb="71">
      <t>チュウ</t>
    </rPh>
    <rPh sb="73" eb="74">
      <t>ダイ</t>
    </rPh>
    <rPh sb="75" eb="76">
      <t>カイ</t>
    </rPh>
    <rPh sb="76" eb="78">
      <t>カイゴウ</t>
    </rPh>
    <rPh sb="79" eb="81">
      <t>トウキョウ</t>
    </rPh>
    <rPh sb="82" eb="83">
      <t>オコナ</t>
    </rPh>
    <rPh sb="86" eb="88">
      <t>ギチョウ</t>
    </rPh>
    <rPh sb="94" eb="96">
      <t>サクセイ</t>
    </rPh>
    <rPh sb="99" eb="101">
      <t>ワカミヤ</t>
    </rPh>
    <rPh sb="101" eb="104">
      <t>フクダイジン</t>
    </rPh>
    <rPh sb="105" eb="107">
      <t>テイシュツ</t>
    </rPh>
    <rPh sb="118" eb="119">
      <t>ネン</t>
    </rPh>
    <rPh sb="120" eb="121">
      <t>ガツ</t>
    </rPh>
    <rPh sb="124" eb="127">
      <t>ユウシキシャ</t>
    </rPh>
    <rPh sb="128" eb="129">
      <t>クワ</t>
    </rPh>
    <rPh sb="131" eb="134">
      <t>カクヘイキ</t>
    </rPh>
    <rPh sb="134" eb="135">
      <t>コク</t>
    </rPh>
    <rPh sb="136" eb="137">
      <t>ヒ</t>
    </rPh>
    <rPh sb="137" eb="140">
      <t>カクヘイキ</t>
    </rPh>
    <rPh sb="140" eb="141">
      <t>コク</t>
    </rPh>
    <rPh sb="142" eb="144">
      <t>セイフ</t>
    </rPh>
    <rPh sb="144" eb="147">
      <t>カンケイシャ</t>
    </rPh>
    <rPh sb="148" eb="150">
      <t>ショウタイ</t>
    </rPh>
    <rPh sb="161" eb="163">
      <t>カイゴウ</t>
    </rPh>
    <rPh sb="164" eb="166">
      <t>カイサイ</t>
    </rPh>
    <rPh sb="169" eb="171">
      <t>ジカイ</t>
    </rPh>
    <rPh sb="174" eb="176">
      <t>ウンヨウ</t>
    </rPh>
    <rPh sb="176" eb="178">
      <t>ケントウ</t>
    </rPh>
    <rPh sb="178" eb="180">
      <t>カイギ</t>
    </rPh>
    <rPh sb="181" eb="183">
      <t>イギ</t>
    </rPh>
    <rPh sb="185" eb="187">
      <t>セイカ</t>
    </rPh>
    <rPh sb="188" eb="190">
      <t>ジュウシ</t>
    </rPh>
    <rPh sb="192" eb="193">
      <t>ワ</t>
    </rPh>
    <rPh sb="194" eb="195">
      <t>クニ</t>
    </rPh>
    <rPh sb="199" eb="202">
      <t>コクサイテキ</t>
    </rPh>
    <rPh sb="203" eb="206">
      <t>カクグンシュク</t>
    </rPh>
    <rPh sb="207" eb="208">
      <t>ム</t>
    </rPh>
    <rPh sb="210" eb="212">
      <t>キウン</t>
    </rPh>
    <rPh sb="213" eb="214">
      <t>タカ</t>
    </rPh>
    <rPh sb="216" eb="218">
      <t>カンテン</t>
    </rPh>
    <rPh sb="220" eb="221">
      <t>カカ</t>
    </rPh>
    <rPh sb="222" eb="224">
      <t>トリクミ</t>
    </rPh>
    <rPh sb="225" eb="226">
      <t>キワ</t>
    </rPh>
    <rPh sb="228" eb="231">
      <t>ユウイギ</t>
    </rPh>
    <phoneticPr fontId="5"/>
  </si>
  <si>
    <t>基本目標II　分野別外交：国民の安全の確保と繁栄を目指し、望ましい国際環境を確保すること。</t>
    <rPh sb="0" eb="2">
      <t>キホン</t>
    </rPh>
    <rPh sb="2" eb="4">
      <t>モクヒョウ</t>
    </rPh>
    <rPh sb="7" eb="9">
      <t>ブンヤ</t>
    </rPh>
    <rPh sb="9" eb="10">
      <t>ベツ</t>
    </rPh>
    <rPh sb="10" eb="12">
      <t>ガイコウ</t>
    </rPh>
    <rPh sb="13" eb="15">
      <t>コクミン</t>
    </rPh>
    <rPh sb="16" eb="18">
      <t>アンゼン</t>
    </rPh>
    <rPh sb="19" eb="21">
      <t>カクホ</t>
    </rPh>
    <rPh sb="22" eb="24">
      <t>ハンエイ</t>
    </rPh>
    <rPh sb="25" eb="27">
      <t>メザ</t>
    </rPh>
    <rPh sb="29" eb="30">
      <t>ノゾ</t>
    </rPh>
    <rPh sb="33" eb="35">
      <t>コクサイ</t>
    </rPh>
    <rPh sb="35" eb="37">
      <t>カンキョウ</t>
    </rPh>
    <rPh sb="38" eb="40">
      <t>カクホ</t>
    </rPh>
    <phoneticPr fontId="5"/>
  </si>
  <si>
    <t>核兵器のない世界の実現に向けて様々なアプローチを有する国々の信頼関係を再構築し、実践的な核軍縮措置について建設的に議論を行うことで、実質的な核軍縮の進展に貢献する。</t>
    <rPh sb="0" eb="3">
      <t>カクヘイキ</t>
    </rPh>
    <rPh sb="6" eb="8">
      <t>セカイ</t>
    </rPh>
    <rPh sb="9" eb="11">
      <t>ジツゲン</t>
    </rPh>
    <rPh sb="12" eb="13">
      <t>ム</t>
    </rPh>
    <rPh sb="15" eb="17">
      <t>サマザマ</t>
    </rPh>
    <rPh sb="24" eb="25">
      <t>ユウ</t>
    </rPh>
    <rPh sb="27" eb="29">
      <t>クニグニ</t>
    </rPh>
    <rPh sb="30" eb="32">
      <t>シンライ</t>
    </rPh>
    <rPh sb="32" eb="34">
      <t>カンケイ</t>
    </rPh>
    <rPh sb="35" eb="38">
      <t>サイコウチク</t>
    </rPh>
    <rPh sb="40" eb="43">
      <t>ジッセンテキ</t>
    </rPh>
    <rPh sb="44" eb="47">
      <t>カクグンシュク</t>
    </rPh>
    <rPh sb="47" eb="49">
      <t>ソチ</t>
    </rPh>
    <rPh sb="53" eb="56">
      <t>ケンセツテキ</t>
    </rPh>
    <rPh sb="57" eb="59">
      <t>ギロン</t>
    </rPh>
    <rPh sb="60" eb="61">
      <t>オコナ</t>
    </rPh>
    <rPh sb="66" eb="69">
      <t>ジッシツテキ</t>
    </rPh>
    <rPh sb="70" eb="73">
      <t>カクグンシュク</t>
    </rPh>
    <rPh sb="74" eb="76">
      <t>シンテン</t>
    </rPh>
    <rPh sb="77" eb="79">
      <t>コウケン</t>
    </rPh>
    <phoneticPr fontId="5"/>
  </si>
  <si>
    <t>本件事業を通じて、関係国間での信頼関係の再構築を図り、核軍縮の実質的な進展に資する提言等をとりまとめ、NPT運用検討会議にインプットし、次回NPT運用検討会議の意義ある成果に向けた機運を高める。</t>
    <rPh sb="0" eb="2">
      <t>ホンケン</t>
    </rPh>
    <rPh sb="2" eb="4">
      <t>ジギョウ</t>
    </rPh>
    <rPh sb="5" eb="6">
      <t>ツウ</t>
    </rPh>
    <rPh sb="9" eb="12">
      <t>カンケイコク</t>
    </rPh>
    <rPh sb="12" eb="13">
      <t>カン</t>
    </rPh>
    <rPh sb="15" eb="17">
      <t>シンライ</t>
    </rPh>
    <rPh sb="17" eb="19">
      <t>カンケイ</t>
    </rPh>
    <rPh sb="20" eb="23">
      <t>サイコウチク</t>
    </rPh>
    <rPh sb="24" eb="25">
      <t>ハカ</t>
    </rPh>
    <rPh sb="27" eb="30">
      <t>カクグンシュク</t>
    </rPh>
    <rPh sb="31" eb="34">
      <t>ジッシツテキ</t>
    </rPh>
    <rPh sb="35" eb="37">
      <t>シンテン</t>
    </rPh>
    <rPh sb="38" eb="39">
      <t>シ</t>
    </rPh>
    <rPh sb="41" eb="43">
      <t>テイゲン</t>
    </rPh>
    <rPh sb="43" eb="44">
      <t>トウ</t>
    </rPh>
    <rPh sb="54" eb="56">
      <t>ウンヨウ</t>
    </rPh>
    <rPh sb="56" eb="58">
      <t>ケントウ</t>
    </rPh>
    <rPh sb="58" eb="60">
      <t>カイギ</t>
    </rPh>
    <rPh sb="68" eb="70">
      <t>ジカイ</t>
    </rPh>
    <rPh sb="73" eb="75">
      <t>ウンヨウ</t>
    </rPh>
    <rPh sb="75" eb="77">
      <t>ケントウ</t>
    </rPh>
    <rPh sb="77" eb="79">
      <t>カイギ</t>
    </rPh>
    <rPh sb="80" eb="82">
      <t>イギ</t>
    </rPh>
    <rPh sb="84" eb="86">
      <t>セイカ</t>
    </rPh>
    <rPh sb="87" eb="88">
      <t>ム</t>
    </rPh>
    <rPh sb="90" eb="92">
      <t>キウン</t>
    </rPh>
    <rPh sb="93" eb="94">
      <t>タカ</t>
    </rPh>
    <phoneticPr fontId="5"/>
  </si>
  <si>
    <t>核兵器のない世界の実現に向けた様々なアプローチを有する国々の信頼関係を再構築し、実践的な核軍縮措置について建設的に議論を行う環境整備を行うことで、実践的な核軍縮を図り、国際社会の平和と安定を強化する。</t>
    <rPh sb="0" eb="3">
      <t>カクヘイキ</t>
    </rPh>
    <rPh sb="6" eb="8">
      <t>セカイ</t>
    </rPh>
    <rPh sb="9" eb="11">
      <t>ジツゲン</t>
    </rPh>
    <rPh sb="12" eb="13">
      <t>ム</t>
    </rPh>
    <rPh sb="15" eb="17">
      <t>サマザマ</t>
    </rPh>
    <rPh sb="24" eb="25">
      <t>ユウ</t>
    </rPh>
    <rPh sb="27" eb="29">
      <t>クニグニ</t>
    </rPh>
    <rPh sb="30" eb="32">
      <t>シンライ</t>
    </rPh>
    <rPh sb="32" eb="34">
      <t>カンケイ</t>
    </rPh>
    <rPh sb="35" eb="38">
      <t>サイコウチク</t>
    </rPh>
    <rPh sb="40" eb="43">
      <t>ジッセンテキ</t>
    </rPh>
    <rPh sb="44" eb="45">
      <t>カク</t>
    </rPh>
    <rPh sb="45" eb="47">
      <t>グンシュク</t>
    </rPh>
    <rPh sb="47" eb="49">
      <t>ソチ</t>
    </rPh>
    <rPh sb="53" eb="56">
      <t>ケンセツテキ</t>
    </rPh>
    <rPh sb="57" eb="59">
      <t>ギロン</t>
    </rPh>
    <rPh sb="60" eb="61">
      <t>オコナ</t>
    </rPh>
    <rPh sb="62" eb="64">
      <t>カンキョウ</t>
    </rPh>
    <rPh sb="64" eb="66">
      <t>セイビ</t>
    </rPh>
    <rPh sb="67" eb="68">
      <t>オコナ</t>
    </rPh>
    <rPh sb="73" eb="76">
      <t>ジッセンテキ</t>
    </rPh>
    <rPh sb="77" eb="80">
      <t>カクグンシュク</t>
    </rPh>
    <rPh sb="81" eb="82">
      <t>ハカ</t>
    </rPh>
    <rPh sb="84" eb="86">
      <t>コクサイ</t>
    </rPh>
    <rPh sb="86" eb="88">
      <t>シャカイ</t>
    </rPh>
    <rPh sb="89" eb="91">
      <t>ヘイワ</t>
    </rPh>
    <rPh sb="92" eb="94">
      <t>アンテイ</t>
    </rPh>
    <rPh sb="95" eb="97">
      <t>キョウカ</t>
    </rPh>
    <phoneticPr fontId="5"/>
  </si>
  <si>
    <t>唯一の被爆国として、核兵器のない世界の実現に向けて核軍縮を実質的に進展させて行くべく、我が国が各種の取組を行うことへの我が国国民及び国際社会の期待は大きい。</t>
    <rPh sb="0" eb="2">
      <t>ユイイツ</t>
    </rPh>
    <rPh sb="3" eb="5">
      <t>ヒバク</t>
    </rPh>
    <rPh sb="5" eb="6">
      <t>コク</t>
    </rPh>
    <rPh sb="10" eb="13">
      <t>カクヘイキ</t>
    </rPh>
    <rPh sb="16" eb="18">
      <t>セカイ</t>
    </rPh>
    <rPh sb="19" eb="21">
      <t>ジツゲン</t>
    </rPh>
    <rPh sb="22" eb="23">
      <t>ム</t>
    </rPh>
    <rPh sb="25" eb="28">
      <t>カクグンシュク</t>
    </rPh>
    <rPh sb="29" eb="32">
      <t>ジッシツテキ</t>
    </rPh>
    <rPh sb="33" eb="35">
      <t>シンテン</t>
    </rPh>
    <rPh sb="38" eb="39">
      <t>イ</t>
    </rPh>
    <rPh sb="43" eb="44">
      <t>ワ</t>
    </rPh>
    <rPh sb="45" eb="46">
      <t>クニ</t>
    </rPh>
    <rPh sb="47" eb="49">
      <t>カクシュ</t>
    </rPh>
    <rPh sb="50" eb="52">
      <t>トリクミ</t>
    </rPh>
    <rPh sb="53" eb="54">
      <t>オコナ</t>
    </rPh>
    <rPh sb="59" eb="60">
      <t>ワ</t>
    </rPh>
    <rPh sb="61" eb="62">
      <t>クニ</t>
    </rPh>
    <rPh sb="62" eb="64">
      <t>コクミン</t>
    </rPh>
    <rPh sb="64" eb="65">
      <t>オヨ</t>
    </rPh>
    <rPh sb="66" eb="68">
      <t>コクサイ</t>
    </rPh>
    <rPh sb="68" eb="70">
      <t>シャカイ</t>
    </rPh>
    <rPh sb="71" eb="73">
      <t>キタイ</t>
    </rPh>
    <rPh sb="74" eb="75">
      <t>オオ</t>
    </rPh>
    <phoneticPr fontId="5"/>
  </si>
  <si>
    <t>核兵器保有国及び非核兵器保有国との信頼関係の再構築や、核兵器国を巻き込んで実質的な核軍縮を図ることは我が国政府以外での主体では困難。</t>
    <rPh sb="0" eb="3">
      <t>カクヘイキ</t>
    </rPh>
    <rPh sb="3" eb="6">
      <t>ホユウコク</t>
    </rPh>
    <rPh sb="6" eb="7">
      <t>オヨ</t>
    </rPh>
    <rPh sb="8" eb="9">
      <t>ヒ</t>
    </rPh>
    <rPh sb="9" eb="12">
      <t>カクヘイキ</t>
    </rPh>
    <rPh sb="12" eb="15">
      <t>ホユウコク</t>
    </rPh>
    <rPh sb="17" eb="19">
      <t>シンライ</t>
    </rPh>
    <rPh sb="19" eb="21">
      <t>カンケイ</t>
    </rPh>
    <rPh sb="22" eb="25">
      <t>サイコウチク</t>
    </rPh>
    <rPh sb="27" eb="30">
      <t>カクヘイキ</t>
    </rPh>
    <rPh sb="30" eb="31">
      <t>コク</t>
    </rPh>
    <rPh sb="32" eb="33">
      <t>マ</t>
    </rPh>
    <rPh sb="34" eb="35">
      <t>コ</t>
    </rPh>
    <rPh sb="37" eb="40">
      <t>ジッシツテキ</t>
    </rPh>
    <rPh sb="41" eb="44">
      <t>カクグンシュク</t>
    </rPh>
    <rPh sb="45" eb="46">
      <t>ハカ</t>
    </rPh>
    <rPh sb="50" eb="51">
      <t>ワ</t>
    </rPh>
    <rPh sb="52" eb="53">
      <t>クニ</t>
    </rPh>
    <rPh sb="53" eb="55">
      <t>セイフ</t>
    </rPh>
    <rPh sb="55" eb="57">
      <t>イガイ</t>
    </rPh>
    <rPh sb="59" eb="61">
      <t>シュタイ</t>
    </rPh>
    <rPh sb="63" eb="65">
      <t>コンナン</t>
    </rPh>
    <phoneticPr fontId="5"/>
  </si>
  <si>
    <t>北朝鮮の最近の動きを含む国際安全保障環境が悪化する中、国際社会の平和と安定を維持していく上で核軍縮・不拡散の進展を図る本件事業は政府内でも優先度が高い。</t>
    <rPh sb="0" eb="3">
      <t>キタチョウセン</t>
    </rPh>
    <rPh sb="4" eb="6">
      <t>サイキン</t>
    </rPh>
    <rPh sb="7" eb="8">
      <t>ウゴ</t>
    </rPh>
    <rPh sb="10" eb="11">
      <t>フク</t>
    </rPh>
    <rPh sb="12" eb="14">
      <t>コクサイ</t>
    </rPh>
    <rPh sb="14" eb="16">
      <t>アンゼン</t>
    </rPh>
    <rPh sb="16" eb="18">
      <t>ホショウ</t>
    </rPh>
    <rPh sb="18" eb="20">
      <t>カンキョウ</t>
    </rPh>
    <rPh sb="21" eb="23">
      <t>アッカ</t>
    </rPh>
    <rPh sb="25" eb="26">
      <t>ナカ</t>
    </rPh>
    <rPh sb="27" eb="29">
      <t>コクサイ</t>
    </rPh>
    <rPh sb="29" eb="31">
      <t>シャカイ</t>
    </rPh>
    <rPh sb="32" eb="34">
      <t>ヘイワ</t>
    </rPh>
    <rPh sb="35" eb="37">
      <t>アンテイ</t>
    </rPh>
    <rPh sb="38" eb="40">
      <t>イジ</t>
    </rPh>
    <rPh sb="44" eb="45">
      <t>ウエ</t>
    </rPh>
    <rPh sb="46" eb="47">
      <t>カク</t>
    </rPh>
    <rPh sb="47" eb="49">
      <t>グンシュク</t>
    </rPh>
    <rPh sb="50" eb="53">
      <t>フカクサン</t>
    </rPh>
    <rPh sb="54" eb="56">
      <t>シンテン</t>
    </rPh>
    <rPh sb="57" eb="58">
      <t>ハカ</t>
    </rPh>
    <rPh sb="59" eb="61">
      <t>ホンケン</t>
    </rPh>
    <rPh sb="61" eb="63">
      <t>ジギョウ</t>
    </rPh>
    <rPh sb="64" eb="66">
      <t>セイフ</t>
    </rPh>
    <rPh sb="66" eb="67">
      <t>ナイ</t>
    </rPh>
    <rPh sb="69" eb="72">
      <t>ユウセンド</t>
    </rPh>
    <rPh sb="73" eb="74">
      <t>タカ</t>
    </rPh>
    <phoneticPr fontId="5"/>
  </si>
  <si>
    <t>本件事業については、一般競争入札乃至見積もり合わせを経た上で適切に選定しており、妥当である。</t>
    <rPh sb="0" eb="2">
      <t>ホンケン</t>
    </rPh>
    <rPh sb="2" eb="4">
      <t>ジギョウ</t>
    </rPh>
    <rPh sb="10" eb="12">
      <t>イッパン</t>
    </rPh>
    <rPh sb="12" eb="14">
      <t>キョウソウ</t>
    </rPh>
    <rPh sb="14" eb="16">
      <t>ニュウサツ</t>
    </rPh>
    <rPh sb="16" eb="18">
      <t>ナイシ</t>
    </rPh>
    <rPh sb="18" eb="20">
      <t>ミツ</t>
    </rPh>
    <rPh sb="22" eb="23">
      <t>ア</t>
    </rPh>
    <rPh sb="26" eb="27">
      <t>ヘ</t>
    </rPh>
    <rPh sb="28" eb="29">
      <t>ウエ</t>
    </rPh>
    <rPh sb="30" eb="32">
      <t>テキセツ</t>
    </rPh>
    <rPh sb="33" eb="35">
      <t>センテイ</t>
    </rPh>
    <rPh sb="40" eb="42">
      <t>ダトウ</t>
    </rPh>
    <phoneticPr fontId="5"/>
  </si>
  <si>
    <t>過去の会合を参考に検討しており、妥当である。</t>
    <rPh sb="0" eb="2">
      <t>カコ</t>
    </rPh>
    <rPh sb="3" eb="5">
      <t>カイゴウ</t>
    </rPh>
    <rPh sb="6" eb="8">
      <t>サンコウ</t>
    </rPh>
    <rPh sb="9" eb="11">
      <t>ケントウ</t>
    </rPh>
    <rPh sb="16" eb="18">
      <t>ダトウ</t>
    </rPh>
    <phoneticPr fontId="5"/>
  </si>
  <si>
    <t>2019年7月及び2020年3月に開催した両会合とも、地方開催ではなく、東京開催となった（7月会合については省内で開催）。また、3月に開催した会合は新型コロナウイルス感染症の影響を受け、規模が縮小となった。</t>
    <rPh sb="4" eb="5">
      <t>ネン</t>
    </rPh>
    <rPh sb="6" eb="7">
      <t>ガツ</t>
    </rPh>
    <rPh sb="7" eb="8">
      <t>オヨ</t>
    </rPh>
    <rPh sb="13" eb="14">
      <t>ネン</t>
    </rPh>
    <rPh sb="15" eb="16">
      <t>ガツ</t>
    </rPh>
    <rPh sb="17" eb="19">
      <t>カイサイ</t>
    </rPh>
    <rPh sb="21" eb="22">
      <t>リョウ</t>
    </rPh>
    <rPh sb="22" eb="24">
      <t>カイゴウ</t>
    </rPh>
    <rPh sb="27" eb="29">
      <t>チホウ</t>
    </rPh>
    <rPh sb="29" eb="31">
      <t>カイサイ</t>
    </rPh>
    <rPh sb="36" eb="38">
      <t>トウキョウ</t>
    </rPh>
    <rPh sb="38" eb="40">
      <t>カイサイ</t>
    </rPh>
    <rPh sb="46" eb="47">
      <t>ガツ</t>
    </rPh>
    <rPh sb="47" eb="49">
      <t>カイゴウ</t>
    </rPh>
    <rPh sb="54" eb="56">
      <t>ショウナイ</t>
    </rPh>
    <rPh sb="57" eb="59">
      <t>カイサイ</t>
    </rPh>
    <rPh sb="65" eb="66">
      <t>ガツ</t>
    </rPh>
    <rPh sb="67" eb="69">
      <t>カイサイ</t>
    </rPh>
    <rPh sb="71" eb="73">
      <t>カイゴウ</t>
    </rPh>
    <rPh sb="74" eb="76">
      <t>シンガタ</t>
    </rPh>
    <rPh sb="83" eb="86">
      <t>カンセンショウ</t>
    </rPh>
    <rPh sb="87" eb="89">
      <t>エイキョウ</t>
    </rPh>
    <rPh sb="90" eb="91">
      <t>ウ</t>
    </rPh>
    <rPh sb="93" eb="95">
      <t>キボ</t>
    </rPh>
    <rPh sb="96" eb="98">
      <t>シュクショウ</t>
    </rPh>
    <phoneticPr fontId="5"/>
  </si>
  <si>
    <t>参加者やアジェンダを踏まえ効率的な日程や動きになるよう検討を行ない、コスト削減を行っている。</t>
    <rPh sb="0" eb="3">
      <t>サンカシャ</t>
    </rPh>
    <rPh sb="10" eb="11">
      <t>フ</t>
    </rPh>
    <rPh sb="13" eb="15">
      <t>コウリツ</t>
    </rPh>
    <rPh sb="15" eb="16">
      <t>テキ</t>
    </rPh>
    <rPh sb="17" eb="19">
      <t>ニッテイ</t>
    </rPh>
    <rPh sb="20" eb="21">
      <t>ウゴ</t>
    </rPh>
    <rPh sb="27" eb="29">
      <t>ケントウ</t>
    </rPh>
    <rPh sb="30" eb="31">
      <t>オコナ</t>
    </rPh>
    <rPh sb="37" eb="39">
      <t>サクゲン</t>
    </rPh>
    <rPh sb="40" eb="41">
      <t>オコナ</t>
    </rPh>
    <phoneticPr fontId="5"/>
  </si>
  <si>
    <t>本件事業の成果物は2020年NPT運用検討会議第３回準備委員会に作業文書として提出されるとともに、関係国に対してもインプットされている。</t>
    <rPh sb="49" eb="52">
      <t>カンケイコク</t>
    </rPh>
    <rPh sb="53" eb="54">
      <t>タイ</t>
    </rPh>
    <phoneticPr fontId="5"/>
  </si>
  <si>
    <t>賢人会議関連会合は、有識者及び政府関係者により、核軍縮の実質的な進展に資する議論を行うことを目的とする一方、国連軍縮会議は国連軍縮部が主催し、広く軍縮分野にかかるテーマを国内外の有識者・実務者・個人の立場で議論し、国内外において我が国の軍縮に向けた姿勢と取組を広報することを目的としている。</t>
    <rPh sb="0" eb="2">
      <t>ケンジン</t>
    </rPh>
    <rPh sb="2" eb="4">
      <t>カイギ</t>
    </rPh>
    <rPh sb="4" eb="6">
      <t>カンレン</t>
    </rPh>
    <rPh sb="6" eb="8">
      <t>カイゴウ</t>
    </rPh>
    <rPh sb="10" eb="13">
      <t>ユウシキシャ</t>
    </rPh>
    <rPh sb="13" eb="14">
      <t>オヨ</t>
    </rPh>
    <rPh sb="15" eb="17">
      <t>セイフ</t>
    </rPh>
    <rPh sb="17" eb="20">
      <t>カンケイシャ</t>
    </rPh>
    <rPh sb="24" eb="27">
      <t>カクグンシュク</t>
    </rPh>
    <rPh sb="28" eb="31">
      <t>ジッシツテキ</t>
    </rPh>
    <rPh sb="32" eb="34">
      <t>シンテン</t>
    </rPh>
    <rPh sb="35" eb="36">
      <t>シ</t>
    </rPh>
    <rPh sb="38" eb="40">
      <t>ギロン</t>
    </rPh>
    <rPh sb="41" eb="42">
      <t>オコナ</t>
    </rPh>
    <rPh sb="46" eb="48">
      <t>モクテキ</t>
    </rPh>
    <rPh sb="51" eb="53">
      <t>イッポウ</t>
    </rPh>
    <rPh sb="54" eb="56">
      <t>コクレン</t>
    </rPh>
    <rPh sb="56" eb="58">
      <t>グンシュク</t>
    </rPh>
    <rPh sb="58" eb="60">
      <t>カイギ</t>
    </rPh>
    <rPh sb="61" eb="63">
      <t>コクレン</t>
    </rPh>
    <rPh sb="63" eb="65">
      <t>グンシュク</t>
    </rPh>
    <rPh sb="65" eb="66">
      <t>ブ</t>
    </rPh>
    <rPh sb="67" eb="69">
      <t>シュサイ</t>
    </rPh>
    <rPh sb="71" eb="72">
      <t>ヒロ</t>
    </rPh>
    <rPh sb="73" eb="75">
      <t>グンシュク</t>
    </rPh>
    <rPh sb="75" eb="77">
      <t>ブンヤ</t>
    </rPh>
    <rPh sb="85" eb="88">
      <t>コクナイガイ</t>
    </rPh>
    <rPh sb="89" eb="92">
      <t>ユウシキシャ</t>
    </rPh>
    <rPh sb="93" eb="96">
      <t>ジツムシャ</t>
    </rPh>
    <rPh sb="97" eb="99">
      <t>コジン</t>
    </rPh>
    <rPh sb="100" eb="102">
      <t>タチバ</t>
    </rPh>
    <rPh sb="103" eb="105">
      <t>ギロン</t>
    </rPh>
    <rPh sb="107" eb="110">
      <t>コクナイガイ</t>
    </rPh>
    <rPh sb="114" eb="115">
      <t>ワ</t>
    </rPh>
    <rPh sb="116" eb="117">
      <t>クニ</t>
    </rPh>
    <rPh sb="118" eb="120">
      <t>グンシュク</t>
    </rPh>
    <rPh sb="121" eb="122">
      <t>ム</t>
    </rPh>
    <rPh sb="124" eb="126">
      <t>シセイ</t>
    </rPh>
    <rPh sb="127" eb="129">
      <t>トリクミ</t>
    </rPh>
    <rPh sb="130" eb="132">
      <t>コウホウ</t>
    </rPh>
    <rPh sb="137" eb="139">
      <t>モクテキ</t>
    </rPh>
    <phoneticPr fontId="5"/>
  </si>
  <si>
    <t>賢人会議関連会合の取組については関心を持つ国も多く、世界各国から高い評価を得ている。</t>
    <rPh sb="0" eb="2">
      <t>ケンジン</t>
    </rPh>
    <rPh sb="2" eb="4">
      <t>カイギ</t>
    </rPh>
    <rPh sb="4" eb="6">
      <t>カンレン</t>
    </rPh>
    <rPh sb="6" eb="8">
      <t>カイゴウ</t>
    </rPh>
    <rPh sb="9" eb="11">
      <t>トリクミ</t>
    </rPh>
    <rPh sb="16" eb="18">
      <t>カンシン</t>
    </rPh>
    <rPh sb="19" eb="20">
      <t>モ</t>
    </rPh>
    <rPh sb="21" eb="22">
      <t>クニ</t>
    </rPh>
    <rPh sb="23" eb="24">
      <t>オオ</t>
    </rPh>
    <rPh sb="26" eb="28">
      <t>セカイ</t>
    </rPh>
    <rPh sb="28" eb="30">
      <t>カッコク</t>
    </rPh>
    <rPh sb="32" eb="33">
      <t>タカ</t>
    </rPh>
    <rPh sb="34" eb="36">
      <t>ヒョウカ</t>
    </rPh>
    <rPh sb="37" eb="38">
      <t>エ</t>
    </rPh>
    <phoneticPr fontId="5"/>
  </si>
  <si>
    <t>2020年3月には、これまでの賢人会議のフォローアップとして、核兵器国及び非核兵器国の政府関係者も交えた1.5トラック形式での会合を開催しており、引き続きこのような形式での開催を実施していくことが有意義である。</t>
    <rPh sb="4" eb="5">
      <t>ネン</t>
    </rPh>
    <rPh sb="6" eb="7">
      <t>ガツ</t>
    </rPh>
    <rPh sb="15" eb="17">
      <t>ケンジン</t>
    </rPh>
    <rPh sb="17" eb="19">
      <t>カイギ</t>
    </rPh>
    <rPh sb="31" eb="34">
      <t>カクヘイキ</t>
    </rPh>
    <rPh sb="34" eb="35">
      <t>コク</t>
    </rPh>
    <rPh sb="35" eb="36">
      <t>オヨ</t>
    </rPh>
    <rPh sb="37" eb="38">
      <t>ヒ</t>
    </rPh>
    <rPh sb="38" eb="41">
      <t>カクヘイキ</t>
    </rPh>
    <rPh sb="41" eb="42">
      <t>コク</t>
    </rPh>
    <rPh sb="43" eb="45">
      <t>セイフ</t>
    </rPh>
    <rPh sb="45" eb="48">
      <t>カンケイシャ</t>
    </rPh>
    <rPh sb="49" eb="50">
      <t>マジ</t>
    </rPh>
    <rPh sb="59" eb="61">
      <t>ケイシキ</t>
    </rPh>
    <rPh sb="63" eb="65">
      <t>カイゴウ</t>
    </rPh>
    <rPh sb="66" eb="68">
      <t>カイサイ</t>
    </rPh>
    <rPh sb="73" eb="74">
      <t>ヒ</t>
    </rPh>
    <rPh sb="75" eb="76">
      <t>ツヅ</t>
    </rPh>
    <rPh sb="82" eb="84">
      <t>ケイシキ</t>
    </rPh>
    <rPh sb="86" eb="88">
      <t>カイサイ</t>
    </rPh>
    <rPh sb="89" eb="91">
      <t>ジッシ</t>
    </rPh>
    <rPh sb="98" eb="101">
      <t>ユウイギ</t>
    </rPh>
    <phoneticPr fontId="5"/>
  </si>
  <si>
    <t>旅費、謝金</t>
    <rPh sb="0" eb="2">
      <t>リョヒ</t>
    </rPh>
    <rPh sb="3" eb="5">
      <t>シャキン</t>
    </rPh>
    <phoneticPr fontId="5"/>
  </si>
  <si>
    <t>外部有識者の点検対象外である。</t>
    <phoneticPr fontId="5"/>
  </si>
  <si>
    <t>事業の効率化による経費の縮減に努める。</t>
    <phoneticPr fontId="5"/>
  </si>
  <si>
    <t>会合開催にかかる経費を縮減した。</t>
    <rPh sb="0" eb="2">
      <t>カイゴウ</t>
    </rPh>
    <rPh sb="2" eb="4">
      <t>カイサイ</t>
    </rPh>
    <rPh sb="8" eb="10">
      <t>ケイヒ</t>
    </rPh>
    <rPh sb="11" eb="13">
      <t>シュクゲン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</si>
</sst>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38613</xdr:colOff>
      <xdr:row>748</xdr:row>
      <xdr:rowOff>270304</xdr:rowOff>
    </xdr:from>
    <xdr:to>
      <xdr:col>15</xdr:col>
      <xdr:colOff>154460</xdr:colOff>
      <xdr:row>751</xdr:row>
      <xdr:rowOff>12872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892127" y="41021858"/>
          <a:ext cx="1351522" cy="78516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en-US" altLang="ja-JP" sz="1100"/>
            <a:t>【</a:t>
          </a:r>
          <a:r>
            <a:rPr kumimoji="1" lang="ja-JP" altLang="en-US" sz="1100"/>
            <a:t>　２１．３百万円</a:t>
          </a:r>
          <a:r>
            <a:rPr kumimoji="1" lang="en-US" altLang="ja-JP" sz="1100"/>
            <a:t>】</a:t>
          </a:r>
          <a:endParaRPr kumimoji="1" lang="ja-JP" altLang="en-US" sz="1100"/>
        </a:p>
      </xdr:txBody>
    </xdr:sp>
    <xdr:clientData/>
  </xdr:twoCellAnchor>
  <xdr:twoCellAnchor>
    <xdr:from>
      <xdr:col>24</xdr:col>
      <xdr:colOff>62296</xdr:colOff>
      <xdr:row>746</xdr:row>
      <xdr:rowOff>242502</xdr:rowOff>
    </xdr:from>
    <xdr:to>
      <xdr:col>34</xdr:col>
      <xdr:colOff>180202</xdr:colOff>
      <xdr:row>748</xdr:row>
      <xdr:rowOff>332603</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5004999" y="40298988"/>
          <a:ext cx="2177365" cy="78516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一般競争契約（最低価格）</a:t>
          </a:r>
          <a:r>
            <a:rPr kumimoji="1" lang="en-US" altLang="ja-JP" sz="1100"/>
            <a:t>】</a:t>
          </a:r>
        </a:p>
        <a:p>
          <a:pPr algn="ctr"/>
          <a:r>
            <a:rPr kumimoji="1" lang="en-US" altLang="ja-JP" sz="1100"/>
            <a:t>A.</a:t>
          </a:r>
          <a:r>
            <a:rPr kumimoji="1" lang="ja-JP" altLang="en-US" sz="1100"/>
            <a:t>　株式会社日通旅行他</a:t>
          </a:r>
          <a:endParaRPr kumimoji="1" lang="en-US" altLang="ja-JP" sz="1100"/>
        </a:p>
        <a:p>
          <a:pPr algn="ctr"/>
          <a:r>
            <a:rPr kumimoji="1" lang="en-US" altLang="ja-JP" sz="1100"/>
            <a:t>【</a:t>
          </a:r>
          <a:r>
            <a:rPr kumimoji="1" lang="ja-JP" altLang="en-US" sz="1100"/>
            <a:t>　１２百万円</a:t>
          </a:r>
          <a:r>
            <a:rPr kumimoji="1" lang="en-US" altLang="ja-JP" sz="1100"/>
            <a:t>】</a:t>
          </a:r>
          <a:endParaRPr kumimoji="1" lang="ja-JP" altLang="en-US" sz="1100"/>
        </a:p>
      </xdr:txBody>
    </xdr:sp>
    <xdr:clientData/>
  </xdr:twoCellAnchor>
  <xdr:oneCellAnchor>
    <xdr:from>
      <xdr:col>26</xdr:col>
      <xdr:colOff>25743</xdr:colOff>
      <xdr:row>749</xdr:row>
      <xdr:rowOff>77230</xdr:rowOff>
    </xdr:from>
    <xdr:ext cx="1398716" cy="27571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380338" y="41176318"/>
          <a:ext cx="13987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会議運営業務一式</a:t>
          </a:r>
          <a:r>
            <a:rPr kumimoji="1" lang="en-US" altLang="ja-JP" sz="1100"/>
            <a:t>)</a:t>
          </a:r>
          <a:endParaRPr kumimoji="1" lang="ja-JP" altLang="en-US" sz="1100"/>
        </a:p>
      </xdr:txBody>
    </xdr:sp>
    <xdr:clientData/>
  </xdr:oneCellAnchor>
  <xdr:twoCellAnchor>
    <xdr:from>
      <xdr:col>24</xdr:col>
      <xdr:colOff>47365</xdr:colOff>
      <xdr:row>751</xdr:row>
      <xdr:rowOff>8753</xdr:rowOff>
    </xdr:from>
    <xdr:to>
      <xdr:col>34</xdr:col>
      <xdr:colOff>165271</xdr:colOff>
      <xdr:row>753</xdr:row>
      <xdr:rowOff>98854</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4990068" y="41802908"/>
          <a:ext cx="2177365" cy="78516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その他</a:t>
          </a:r>
          <a:r>
            <a:rPr kumimoji="1" lang="en-US" altLang="ja-JP" sz="1100"/>
            <a:t>】</a:t>
          </a:r>
        </a:p>
        <a:p>
          <a:pPr algn="ctr"/>
          <a:r>
            <a:rPr kumimoji="1" lang="en-US" altLang="ja-JP" sz="1100"/>
            <a:t>B.</a:t>
          </a:r>
          <a:r>
            <a:rPr kumimoji="1" lang="ja-JP" altLang="en-US" sz="1100"/>
            <a:t>　会場借料、旅費、謝金</a:t>
          </a:r>
          <a:endParaRPr kumimoji="1" lang="en-US" altLang="ja-JP" sz="1100"/>
        </a:p>
        <a:p>
          <a:pPr algn="ctr"/>
          <a:r>
            <a:rPr kumimoji="1" lang="en-US" altLang="ja-JP" sz="1100"/>
            <a:t>【</a:t>
          </a:r>
          <a:r>
            <a:rPr kumimoji="1" lang="ja-JP" altLang="en-US" sz="1100"/>
            <a:t>　　９．３百万円</a:t>
          </a:r>
          <a:r>
            <a:rPr kumimoji="1" lang="en-US" altLang="ja-JP" sz="1100"/>
            <a:t>】</a:t>
          </a:r>
          <a:endParaRPr kumimoji="1" lang="ja-JP" altLang="en-US" sz="1100"/>
        </a:p>
      </xdr:txBody>
    </xdr:sp>
    <xdr:clientData/>
  </xdr:twoCellAnchor>
  <xdr:oneCellAnchor>
    <xdr:from>
      <xdr:col>26</xdr:col>
      <xdr:colOff>10812</xdr:colOff>
      <xdr:row>753</xdr:row>
      <xdr:rowOff>191015</xdr:rowOff>
    </xdr:from>
    <xdr:ext cx="1860509" cy="2757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365407" y="42680238"/>
          <a:ext cx="18605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会場借料、招へい費、謝金</a:t>
          </a:r>
          <a:r>
            <a:rPr kumimoji="1" lang="en-US" altLang="ja-JP" sz="1100"/>
            <a:t>)</a:t>
          </a:r>
          <a:endParaRPr kumimoji="1" lang="ja-JP" altLang="en-US" sz="1100"/>
        </a:p>
      </xdr:txBody>
    </xdr:sp>
    <xdr:clientData/>
  </xdr:oneCellAnchor>
  <xdr:twoCellAnchor>
    <xdr:from>
      <xdr:col>15</xdr:col>
      <xdr:colOff>154460</xdr:colOff>
      <xdr:row>749</xdr:row>
      <xdr:rowOff>320182</xdr:rowOff>
    </xdr:from>
    <xdr:to>
      <xdr:col>21</xdr:col>
      <xdr:colOff>95250</xdr:colOff>
      <xdr:row>749</xdr:row>
      <xdr:rowOff>333375</xdr:rowOff>
    </xdr:to>
    <xdr:cxnSp macro="">
      <xdr:nvCxnSpPr>
        <xdr:cNvPr id="8" name="直線コネクタ 7">
          <a:extLst>
            <a:ext uri="{FF2B5EF4-FFF2-40B4-BE49-F238E27FC236}">
              <a16:creationId xmlns:a16="http://schemas.microsoft.com/office/drawing/2014/main" id="{00000000-0008-0000-0000-000008000000}"/>
            </a:ext>
          </a:extLst>
        </xdr:cNvPr>
        <xdr:cNvCxnSpPr>
          <a:stCxn id="2" idx="3"/>
        </xdr:cNvCxnSpPr>
      </xdr:nvCxnSpPr>
      <xdr:spPr>
        <a:xfrm>
          <a:off x="3190554" y="41456276"/>
          <a:ext cx="1155227" cy="1319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83344</xdr:colOff>
      <xdr:row>747</xdr:row>
      <xdr:rowOff>333375</xdr:rowOff>
    </xdr:from>
    <xdr:to>
      <xdr:col>21</xdr:col>
      <xdr:colOff>83344</xdr:colOff>
      <xdr:row>749</xdr:row>
      <xdr:rowOff>321468</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flipV="1">
          <a:off x="4333875" y="40755094"/>
          <a:ext cx="0" cy="70246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83344</xdr:colOff>
      <xdr:row>749</xdr:row>
      <xdr:rowOff>321468</xdr:rowOff>
    </xdr:from>
    <xdr:to>
      <xdr:col>21</xdr:col>
      <xdr:colOff>83344</xdr:colOff>
      <xdr:row>752</xdr:row>
      <xdr:rowOff>0</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4333875" y="41457562"/>
          <a:ext cx="0" cy="75009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83344</xdr:colOff>
      <xdr:row>747</xdr:row>
      <xdr:rowOff>345281</xdr:rowOff>
    </xdr:from>
    <xdr:to>
      <xdr:col>24</xdr:col>
      <xdr:colOff>23812</xdr:colOff>
      <xdr:row>747</xdr:row>
      <xdr:rowOff>345281</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4333875" y="40767000"/>
          <a:ext cx="54768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71438</xdr:colOff>
      <xdr:row>751</xdr:row>
      <xdr:rowOff>345281</xdr:rowOff>
    </xdr:from>
    <xdr:to>
      <xdr:col>24</xdr:col>
      <xdr:colOff>83344</xdr:colOff>
      <xdr:row>751</xdr:row>
      <xdr:rowOff>345281</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4321969" y="42195750"/>
          <a:ext cx="6191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5" t="s">
        <v>0</v>
      </c>
      <c r="AK2" s="975"/>
      <c r="AL2" s="975"/>
      <c r="AM2" s="975"/>
      <c r="AN2" s="975"/>
      <c r="AO2" s="976"/>
      <c r="AP2" s="976"/>
      <c r="AQ2" s="976"/>
      <c r="AR2" s="78" t="str">
        <f>IF(OR(AO2="　", AO2=""), "", "-")</f>
        <v/>
      </c>
      <c r="AS2" s="977">
        <v>76</v>
      </c>
      <c r="AT2" s="977"/>
      <c r="AU2" s="977"/>
      <c r="AV2" s="51" t="str">
        <f>IF(AW2="", "", "-")</f>
        <v/>
      </c>
      <c r="AW2" s="922"/>
      <c r="AX2" s="922"/>
    </row>
    <row r="3" spans="1:50" ht="21" customHeight="1" thickBot="1">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631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531</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565</v>
      </c>
      <c r="AF5" s="699"/>
      <c r="AG5" s="699"/>
      <c r="AH5" s="699"/>
      <c r="AI5" s="699"/>
      <c r="AJ5" s="699"/>
      <c r="AK5" s="699"/>
      <c r="AL5" s="699"/>
      <c r="AM5" s="699"/>
      <c r="AN5" s="699"/>
      <c r="AO5" s="699"/>
      <c r="AP5" s="700"/>
      <c r="AQ5" s="701" t="s">
        <v>566</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567</v>
      </c>
      <c r="H7" s="502"/>
      <c r="I7" s="502"/>
      <c r="J7" s="502"/>
      <c r="K7" s="502"/>
      <c r="L7" s="502"/>
      <c r="M7" s="502"/>
      <c r="N7" s="502"/>
      <c r="O7" s="502"/>
      <c r="P7" s="502"/>
      <c r="Q7" s="502"/>
      <c r="R7" s="502"/>
      <c r="S7" s="502"/>
      <c r="T7" s="502"/>
      <c r="U7" s="502"/>
      <c r="V7" s="502"/>
      <c r="W7" s="502"/>
      <c r="X7" s="503"/>
      <c r="Y7" s="933" t="s">
        <v>395</v>
      </c>
      <c r="Z7" s="446"/>
      <c r="AA7" s="446"/>
      <c r="AB7" s="446"/>
      <c r="AC7" s="446"/>
      <c r="AD7" s="934"/>
      <c r="AE7" s="923" t="s">
        <v>568</v>
      </c>
      <c r="AF7" s="924"/>
      <c r="AG7" s="924"/>
      <c r="AH7" s="924"/>
      <c r="AI7" s="924"/>
      <c r="AJ7" s="924"/>
      <c r="AK7" s="924"/>
      <c r="AL7" s="924"/>
      <c r="AM7" s="924"/>
      <c r="AN7" s="924"/>
      <c r="AO7" s="924"/>
      <c r="AP7" s="924"/>
      <c r="AQ7" s="924"/>
      <c r="AR7" s="924"/>
      <c r="AS7" s="924"/>
      <c r="AT7" s="924"/>
      <c r="AU7" s="924"/>
      <c r="AV7" s="924"/>
      <c r="AW7" s="924"/>
      <c r="AX7" s="925"/>
    </row>
    <row r="8" spans="1:50" ht="53.25" customHeight="1">
      <c r="A8" s="498" t="s">
        <v>259</v>
      </c>
      <c r="B8" s="499"/>
      <c r="C8" s="499"/>
      <c r="D8" s="499"/>
      <c r="E8" s="499"/>
      <c r="F8" s="500"/>
      <c r="G8" s="944" t="str">
        <f>入力規則等!A27</f>
        <v>-</v>
      </c>
      <c r="H8" s="720"/>
      <c r="I8" s="720"/>
      <c r="J8" s="720"/>
      <c r="K8" s="720"/>
      <c r="L8" s="720"/>
      <c r="M8" s="720"/>
      <c r="N8" s="720"/>
      <c r="O8" s="720"/>
      <c r="P8" s="720"/>
      <c r="Q8" s="720"/>
      <c r="R8" s="720"/>
      <c r="S8" s="720"/>
      <c r="T8" s="720"/>
      <c r="U8" s="720"/>
      <c r="V8" s="720"/>
      <c r="W8" s="720"/>
      <c r="X8" s="945"/>
      <c r="Y8" s="846" t="s">
        <v>260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633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634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87" t="s">
        <v>24</v>
      </c>
      <c r="B12" s="988"/>
      <c r="C12" s="988"/>
      <c r="D12" s="988"/>
      <c r="E12" s="988"/>
      <c r="F12" s="989"/>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c r="A13" s="614"/>
      <c r="B13" s="615"/>
      <c r="C13" s="615"/>
      <c r="D13" s="615"/>
      <c r="E13" s="615"/>
      <c r="F13" s="616"/>
      <c r="G13" s="723" t="s">
        <v>6</v>
      </c>
      <c r="H13" s="724"/>
      <c r="I13" s="764" t="s">
        <v>7</v>
      </c>
      <c r="J13" s="765"/>
      <c r="K13" s="765"/>
      <c r="L13" s="765"/>
      <c r="M13" s="765"/>
      <c r="N13" s="765"/>
      <c r="O13" s="766"/>
      <c r="P13" s="657"/>
      <c r="Q13" s="658"/>
      <c r="R13" s="658"/>
      <c r="S13" s="658"/>
      <c r="T13" s="658"/>
      <c r="U13" s="658"/>
      <c r="V13" s="659"/>
      <c r="W13" s="657">
        <v>37</v>
      </c>
      <c r="X13" s="658"/>
      <c r="Y13" s="658"/>
      <c r="Z13" s="658"/>
      <c r="AA13" s="658"/>
      <c r="AB13" s="658"/>
      <c r="AC13" s="659"/>
      <c r="AD13" s="657">
        <v>40</v>
      </c>
      <c r="AE13" s="658"/>
      <c r="AF13" s="658"/>
      <c r="AG13" s="658"/>
      <c r="AH13" s="658"/>
      <c r="AI13" s="658"/>
      <c r="AJ13" s="659"/>
      <c r="AK13" s="657">
        <v>40</v>
      </c>
      <c r="AL13" s="658"/>
      <c r="AM13" s="658"/>
      <c r="AN13" s="658"/>
      <c r="AO13" s="658"/>
      <c r="AP13" s="658"/>
      <c r="AQ13" s="659"/>
      <c r="AR13" s="930">
        <v>34</v>
      </c>
      <c r="AS13" s="931"/>
      <c r="AT13" s="931"/>
      <c r="AU13" s="931"/>
      <c r="AV13" s="931"/>
      <c r="AW13" s="931"/>
      <c r="AX13" s="932"/>
    </row>
    <row r="14" spans="1:50" ht="21" customHeight="1">
      <c r="A14" s="614"/>
      <c r="B14" s="615"/>
      <c r="C14" s="615"/>
      <c r="D14" s="615"/>
      <c r="E14" s="615"/>
      <c r="F14" s="616"/>
      <c r="G14" s="725"/>
      <c r="H14" s="726"/>
      <c r="I14" s="711" t="s">
        <v>8</v>
      </c>
      <c r="J14" s="762"/>
      <c r="K14" s="762"/>
      <c r="L14" s="762"/>
      <c r="M14" s="762"/>
      <c r="N14" s="762"/>
      <c r="O14" s="763"/>
      <c r="P14" s="657"/>
      <c r="Q14" s="658"/>
      <c r="R14" s="658"/>
      <c r="S14" s="658"/>
      <c r="T14" s="658"/>
      <c r="U14" s="658"/>
      <c r="V14" s="659"/>
      <c r="W14" s="657">
        <v>0</v>
      </c>
      <c r="X14" s="658"/>
      <c r="Y14" s="658"/>
      <c r="Z14" s="658"/>
      <c r="AA14" s="658"/>
      <c r="AB14" s="658"/>
      <c r="AC14" s="659"/>
      <c r="AD14" s="657">
        <v>0</v>
      </c>
      <c r="AE14" s="658"/>
      <c r="AF14" s="658"/>
      <c r="AG14" s="658"/>
      <c r="AH14" s="658"/>
      <c r="AI14" s="658"/>
      <c r="AJ14" s="659"/>
      <c r="AK14" s="657">
        <v>0</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c r="Q15" s="658"/>
      <c r="R15" s="658"/>
      <c r="S15" s="658"/>
      <c r="T15" s="658"/>
      <c r="U15" s="658"/>
      <c r="V15" s="659"/>
      <c r="W15" s="657">
        <v>0</v>
      </c>
      <c r="X15" s="658"/>
      <c r="Y15" s="658"/>
      <c r="Z15" s="658"/>
      <c r="AA15" s="658"/>
      <c r="AB15" s="658"/>
      <c r="AC15" s="659"/>
      <c r="AD15" s="657">
        <v>0</v>
      </c>
      <c r="AE15" s="658"/>
      <c r="AF15" s="658"/>
      <c r="AG15" s="658"/>
      <c r="AH15" s="658"/>
      <c r="AI15" s="658"/>
      <c r="AJ15" s="659"/>
      <c r="AK15" s="657">
        <v>0</v>
      </c>
      <c r="AL15" s="658"/>
      <c r="AM15" s="658"/>
      <c r="AN15" s="658"/>
      <c r="AO15" s="658"/>
      <c r="AP15" s="658"/>
      <c r="AQ15" s="659"/>
      <c r="AR15" s="657">
        <v>0</v>
      </c>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c r="Q16" s="658"/>
      <c r="R16" s="658"/>
      <c r="S16" s="658"/>
      <c r="T16" s="658"/>
      <c r="U16" s="658"/>
      <c r="V16" s="659"/>
      <c r="W16" s="657">
        <v>0</v>
      </c>
      <c r="X16" s="658"/>
      <c r="Y16" s="658"/>
      <c r="Z16" s="658"/>
      <c r="AA16" s="658"/>
      <c r="AB16" s="658"/>
      <c r="AC16" s="659"/>
      <c r="AD16" s="657">
        <v>0</v>
      </c>
      <c r="AE16" s="658"/>
      <c r="AF16" s="658"/>
      <c r="AG16" s="658"/>
      <c r="AH16" s="658"/>
      <c r="AI16" s="658"/>
      <c r="AJ16" s="659"/>
      <c r="AK16" s="657">
        <v>0</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c r="Q17" s="658"/>
      <c r="R17" s="658"/>
      <c r="S17" s="658"/>
      <c r="T17" s="658"/>
      <c r="U17" s="658"/>
      <c r="V17" s="659"/>
      <c r="W17" s="657">
        <v>0</v>
      </c>
      <c r="X17" s="658"/>
      <c r="Y17" s="658"/>
      <c r="Z17" s="658"/>
      <c r="AA17" s="658"/>
      <c r="AB17" s="658"/>
      <c r="AC17" s="659"/>
      <c r="AD17" s="657">
        <v>0</v>
      </c>
      <c r="AE17" s="658"/>
      <c r="AF17" s="658"/>
      <c r="AG17" s="658"/>
      <c r="AH17" s="658"/>
      <c r="AI17" s="658"/>
      <c r="AJ17" s="659"/>
      <c r="AK17" s="657">
        <v>0</v>
      </c>
      <c r="AL17" s="658"/>
      <c r="AM17" s="658"/>
      <c r="AN17" s="658"/>
      <c r="AO17" s="658"/>
      <c r="AP17" s="658"/>
      <c r="AQ17" s="659"/>
      <c r="AR17" s="928"/>
      <c r="AS17" s="928"/>
      <c r="AT17" s="928"/>
      <c r="AU17" s="928"/>
      <c r="AV17" s="928"/>
      <c r="AW17" s="928"/>
      <c r="AX17" s="929"/>
    </row>
    <row r="18" spans="1:50" ht="24.75" customHeight="1">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37</v>
      </c>
      <c r="X18" s="879"/>
      <c r="Y18" s="879"/>
      <c r="Z18" s="879"/>
      <c r="AA18" s="879"/>
      <c r="AB18" s="879"/>
      <c r="AC18" s="880"/>
      <c r="AD18" s="878">
        <f>SUM(AD13:AJ17)</f>
        <v>40</v>
      </c>
      <c r="AE18" s="879"/>
      <c r="AF18" s="879"/>
      <c r="AG18" s="879"/>
      <c r="AH18" s="879"/>
      <c r="AI18" s="879"/>
      <c r="AJ18" s="880"/>
      <c r="AK18" s="878">
        <f>SUM(AK13:AQ17)</f>
        <v>40</v>
      </c>
      <c r="AL18" s="879"/>
      <c r="AM18" s="879"/>
      <c r="AN18" s="879"/>
      <c r="AO18" s="879"/>
      <c r="AP18" s="879"/>
      <c r="AQ18" s="880"/>
      <c r="AR18" s="878">
        <f>SUM(AR13:AX17)</f>
        <v>34</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c r="Q19" s="658"/>
      <c r="R19" s="658"/>
      <c r="S19" s="658"/>
      <c r="T19" s="658"/>
      <c r="U19" s="658"/>
      <c r="V19" s="659"/>
      <c r="W19" s="657">
        <v>30</v>
      </c>
      <c r="X19" s="658"/>
      <c r="Y19" s="658"/>
      <c r="Z19" s="658"/>
      <c r="AA19" s="658"/>
      <c r="AB19" s="658"/>
      <c r="AC19" s="659"/>
      <c r="AD19" s="657">
        <v>21</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c r="A20" s="614"/>
      <c r="B20" s="615"/>
      <c r="C20" s="615"/>
      <c r="D20" s="615"/>
      <c r="E20" s="615"/>
      <c r="F20" s="616"/>
      <c r="G20" s="876" t="s">
        <v>10</v>
      </c>
      <c r="H20" s="877"/>
      <c r="I20" s="877"/>
      <c r="J20" s="877"/>
      <c r="K20" s="877"/>
      <c r="L20" s="877"/>
      <c r="M20" s="877"/>
      <c r="N20" s="877"/>
      <c r="O20" s="877"/>
      <c r="P20" s="316" t="str">
        <f>IF(P18=0, "-", SUM(P19)/P18)</f>
        <v>-</v>
      </c>
      <c r="Q20" s="316"/>
      <c r="R20" s="316"/>
      <c r="S20" s="316"/>
      <c r="T20" s="316"/>
      <c r="U20" s="316"/>
      <c r="V20" s="316"/>
      <c r="W20" s="316">
        <f t="shared" ref="W20" si="0">IF(W18=0, "-", SUM(W19)/W18)</f>
        <v>0.81081081081081086</v>
      </c>
      <c r="X20" s="316"/>
      <c r="Y20" s="316"/>
      <c r="Z20" s="316"/>
      <c r="AA20" s="316"/>
      <c r="AB20" s="316"/>
      <c r="AC20" s="316"/>
      <c r="AD20" s="316">
        <f t="shared" ref="AD20" si="1">IF(AD18=0, "-", SUM(AD19)/AD18)</f>
        <v>0.52500000000000002</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49"/>
      <c r="B21" s="850"/>
      <c r="C21" s="850"/>
      <c r="D21" s="850"/>
      <c r="E21" s="850"/>
      <c r="F21" s="990"/>
      <c r="G21" s="314" t="s">
        <v>358</v>
      </c>
      <c r="H21" s="315"/>
      <c r="I21" s="315"/>
      <c r="J21" s="315"/>
      <c r="K21" s="315"/>
      <c r="L21" s="315"/>
      <c r="M21" s="315"/>
      <c r="N21" s="315"/>
      <c r="O21" s="315"/>
      <c r="P21" s="316" t="str">
        <f>IF(P19=0, "-", SUM(P19)/SUM(P13,P14))</f>
        <v>-</v>
      </c>
      <c r="Q21" s="316"/>
      <c r="R21" s="316"/>
      <c r="S21" s="316"/>
      <c r="T21" s="316"/>
      <c r="U21" s="316"/>
      <c r="V21" s="316"/>
      <c r="W21" s="316">
        <f t="shared" ref="W21" si="2">IF(W19=0, "-", SUM(W19)/SUM(W13,W14))</f>
        <v>0.81081081081081086</v>
      </c>
      <c r="X21" s="316"/>
      <c r="Y21" s="316"/>
      <c r="Z21" s="316"/>
      <c r="AA21" s="316"/>
      <c r="AB21" s="316"/>
      <c r="AC21" s="316"/>
      <c r="AD21" s="316">
        <f t="shared" ref="AD21" si="3">IF(AD19=0, "-", SUM(AD19)/SUM(AD13,AD14))</f>
        <v>0.52500000000000002</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57" t="s">
        <v>434</v>
      </c>
      <c r="B22" s="958"/>
      <c r="C22" s="958"/>
      <c r="D22" s="958"/>
      <c r="E22" s="958"/>
      <c r="F22" s="959"/>
      <c r="G22" s="995" t="s">
        <v>337</v>
      </c>
      <c r="H22" s="220"/>
      <c r="I22" s="220"/>
      <c r="J22" s="220"/>
      <c r="K22" s="220"/>
      <c r="L22" s="220"/>
      <c r="M22" s="220"/>
      <c r="N22" s="220"/>
      <c r="O22" s="221"/>
      <c r="P22" s="946" t="s">
        <v>435</v>
      </c>
      <c r="Q22" s="220"/>
      <c r="R22" s="220"/>
      <c r="S22" s="220"/>
      <c r="T22" s="220"/>
      <c r="U22" s="220"/>
      <c r="V22" s="221"/>
      <c r="W22" s="946" t="s">
        <v>436</v>
      </c>
      <c r="X22" s="220"/>
      <c r="Y22" s="220"/>
      <c r="Z22" s="220"/>
      <c r="AA22" s="220"/>
      <c r="AB22" s="220"/>
      <c r="AC22" s="221"/>
      <c r="AD22" s="946" t="s">
        <v>336</v>
      </c>
      <c r="AE22" s="220"/>
      <c r="AF22" s="220"/>
      <c r="AG22" s="220"/>
      <c r="AH22" s="220"/>
      <c r="AI22" s="220"/>
      <c r="AJ22" s="220"/>
      <c r="AK22" s="220"/>
      <c r="AL22" s="220"/>
      <c r="AM22" s="220"/>
      <c r="AN22" s="220"/>
      <c r="AO22" s="220"/>
      <c r="AP22" s="220"/>
      <c r="AQ22" s="220"/>
      <c r="AR22" s="220"/>
      <c r="AS22" s="220"/>
      <c r="AT22" s="220"/>
      <c r="AU22" s="220"/>
      <c r="AV22" s="220"/>
      <c r="AW22" s="220"/>
      <c r="AX22" s="966"/>
    </row>
    <row r="23" spans="1:50" ht="25.5" customHeight="1">
      <c r="A23" s="960"/>
      <c r="B23" s="961"/>
      <c r="C23" s="961"/>
      <c r="D23" s="961"/>
      <c r="E23" s="961"/>
      <c r="F23" s="962"/>
      <c r="G23" s="996" t="s">
        <v>569</v>
      </c>
      <c r="H23" s="997"/>
      <c r="I23" s="997"/>
      <c r="J23" s="997"/>
      <c r="K23" s="997"/>
      <c r="L23" s="997"/>
      <c r="M23" s="997"/>
      <c r="N23" s="997"/>
      <c r="O23" s="998"/>
      <c r="P23" s="930">
        <v>15</v>
      </c>
      <c r="Q23" s="931"/>
      <c r="R23" s="931"/>
      <c r="S23" s="931"/>
      <c r="T23" s="931"/>
      <c r="U23" s="931"/>
      <c r="V23" s="947"/>
      <c r="W23" s="930">
        <v>8</v>
      </c>
      <c r="X23" s="931"/>
      <c r="Y23" s="931"/>
      <c r="Z23" s="931"/>
      <c r="AA23" s="931"/>
      <c r="AB23" s="931"/>
      <c r="AC23" s="947"/>
      <c r="AD23" s="967" t="s">
        <v>632</v>
      </c>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customHeight="1">
      <c r="A24" s="960"/>
      <c r="B24" s="961"/>
      <c r="C24" s="961"/>
      <c r="D24" s="961"/>
      <c r="E24" s="961"/>
      <c r="F24" s="962"/>
      <c r="G24" s="948" t="s">
        <v>570</v>
      </c>
      <c r="H24" s="949"/>
      <c r="I24" s="949"/>
      <c r="J24" s="949"/>
      <c r="K24" s="949"/>
      <c r="L24" s="949"/>
      <c r="M24" s="949"/>
      <c r="N24" s="949"/>
      <c r="O24" s="950"/>
      <c r="P24" s="657">
        <v>18</v>
      </c>
      <c r="Q24" s="658"/>
      <c r="R24" s="658"/>
      <c r="S24" s="658"/>
      <c r="T24" s="658"/>
      <c r="U24" s="658"/>
      <c r="V24" s="659"/>
      <c r="W24" s="657">
        <v>19</v>
      </c>
      <c r="X24" s="658"/>
      <c r="Y24" s="658"/>
      <c r="Z24" s="658"/>
      <c r="AA24" s="658"/>
      <c r="AB24" s="658"/>
      <c r="AC24" s="659"/>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customHeight="1">
      <c r="A25" s="960"/>
      <c r="B25" s="961"/>
      <c r="C25" s="961"/>
      <c r="D25" s="961"/>
      <c r="E25" s="961"/>
      <c r="F25" s="962"/>
      <c r="G25" s="948" t="s">
        <v>571</v>
      </c>
      <c r="H25" s="949"/>
      <c r="I25" s="949"/>
      <c r="J25" s="949"/>
      <c r="K25" s="949"/>
      <c r="L25" s="949"/>
      <c r="M25" s="949"/>
      <c r="N25" s="949"/>
      <c r="O25" s="950"/>
      <c r="P25" s="657">
        <v>6</v>
      </c>
      <c r="Q25" s="658"/>
      <c r="R25" s="658"/>
      <c r="S25" s="658"/>
      <c r="T25" s="658"/>
      <c r="U25" s="658"/>
      <c r="V25" s="659"/>
      <c r="W25" s="657">
        <v>6</v>
      </c>
      <c r="X25" s="658"/>
      <c r="Y25" s="658"/>
      <c r="Z25" s="658"/>
      <c r="AA25" s="658"/>
      <c r="AB25" s="658"/>
      <c r="AC25" s="659"/>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hidden="1" customHeight="1">
      <c r="A26" s="960"/>
      <c r="B26" s="961"/>
      <c r="C26" s="961"/>
      <c r="D26" s="961"/>
      <c r="E26" s="961"/>
      <c r="F26" s="962"/>
      <c r="G26" s="948"/>
      <c r="H26" s="949"/>
      <c r="I26" s="949"/>
      <c r="J26" s="949"/>
      <c r="K26" s="949"/>
      <c r="L26" s="949"/>
      <c r="M26" s="949"/>
      <c r="N26" s="949"/>
      <c r="O26" s="950"/>
      <c r="P26" s="657"/>
      <c r="Q26" s="658"/>
      <c r="R26" s="658"/>
      <c r="S26" s="658"/>
      <c r="T26" s="658"/>
      <c r="U26" s="658"/>
      <c r="V26" s="659"/>
      <c r="W26" s="657"/>
      <c r="X26" s="658"/>
      <c r="Y26" s="658"/>
      <c r="Z26" s="658"/>
      <c r="AA26" s="658"/>
      <c r="AB26" s="658"/>
      <c r="AC26" s="659"/>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hidden="1" customHeight="1">
      <c r="A27" s="960"/>
      <c r="B27" s="961"/>
      <c r="C27" s="961"/>
      <c r="D27" s="961"/>
      <c r="E27" s="961"/>
      <c r="F27" s="962"/>
      <c r="G27" s="948"/>
      <c r="H27" s="949"/>
      <c r="I27" s="949"/>
      <c r="J27" s="949"/>
      <c r="K27" s="949"/>
      <c r="L27" s="949"/>
      <c r="M27" s="949"/>
      <c r="N27" s="949"/>
      <c r="O27" s="950"/>
      <c r="P27" s="657"/>
      <c r="Q27" s="658"/>
      <c r="R27" s="658"/>
      <c r="S27" s="658"/>
      <c r="T27" s="658"/>
      <c r="U27" s="658"/>
      <c r="V27" s="659"/>
      <c r="W27" s="657"/>
      <c r="X27" s="658"/>
      <c r="Y27" s="658"/>
      <c r="Z27" s="658"/>
      <c r="AA27" s="658"/>
      <c r="AB27" s="658"/>
      <c r="AC27" s="659"/>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customHeight="1">
      <c r="A28" s="960"/>
      <c r="B28" s="961"/>
      <c r="C28" s="961"/>
      <c r="D28" s="961"/>
      <c r="E28" s="961"/>
      <c r="F28" s="962"/>
      <c r="G28" s="951" t="s">
        <v>341</v>
      </c>
      <c r="H28" s="952"/>
      <c r="I28" s="952"/>
      <c r="J28" s="952"/>
      <c r="K28" s="952"/>
      <c r="L28" s="952"/>
      <c r="M28" s="952"/>
      <c r="N28" s="952"/>
      <c r="O28" s="953"/>
      <c r="P28" s="878">
        <f>P29-SUM(P23:P27)</f>
        <v>1</v>
      </c>
      <c r="Q28" s="879"/>
      <c r="R28" s="879"/>
      <c r="S28" s="879"/>
      <c r="T28" s="879"/>
      <c r="U28" s="879"/>
      <c r="V28" s="880"/>
      <c r="W28" s="878">
        <f>W29-SUM(W23:W27)</f>
        <v>1</v>
      </c>
      <c r="X28" s="879"/>
      <c r="Y28" s="879"/>
      <c r="Z28" s="879"/>
      <c r="AA28" s="879"/>
      <c r="AB28" s="879"/>
      <c r="AC28" s="880"/>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c r="A29" s="963"/>
      <c r="B29" s="964"/>
      <c r="C29" s="964"/>
      <c r="D29" s="964"/>
      <c r="E29" s="964"/>
      <c r="F29" s="965"/>
      <c r="G29" s="954" t="s">
        <v>338</v>
      </c>
      <c r="H29" s="955"/>
      <c r="I29" s="955"/>
      <c r="J29" s="955"/>
      <c r="K29" s="955"/>
      <c r="L29" s="955"/>
      <c r="M29" s="955"/>
      <c r="N29" s="955"/>
      <c r="O29" s="956"/>
      <c r="P29" s="657">
        <f>AK13</f>
        <v>40</v>
      </c>
      <c r="Q29" s="658"/>
      <c r="R29" s="658"/>
      <c r="S29" s="658"/>
      <c r="T29" s="658"/>
      <c r="U29" s="658"/>
      <c r="V29" s="659"/>
      <c r="W29" s="978">
        <f>AR13</f>
        <v>34</v>
      </c>
      <c r="X29" s="979"/>
      <c r="Y29" s="979"/>
      <c r="Z29" s="979"/>
      <c r="AA29" s="979"/>
      <c r="AB29" s="979"/>
      <c r="AC29" s="980"/>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398</v>
      </c>
      <c r="AF30" s="859"/>
      <c r="AG30" s="859"/>
      <c r="AH30" s="860"/>
      <c r="AI30" s="858" t="s">
        <v>420</v>
      </c>
      <c r="AJ30" s="859"/>
      <c r="AK30" s="859"/>
      <c r="AL30" s="860"/>
      <c r="AM30" s="926" t="s">
        <v>425</v>
      </c>
      <c r="AN30" s="926"/>
      <c r="AO30" s="926"/>
      <c r="AP30" s="858"/>
      <c r="AQ30" s="767" t="s">
        <v>235</v>
      </c>
      <c r="AR30" s="768"/>
      <c r="AS30" s="768"/>
      <c r="AT30" s="769"/>
      <c r="AU30" s="774" t="s">
        <v>134</v>
      </c>
      <c r="AV30" s="774"/>
      <c r="AW30" s="774"/>
      <c r="AX30" s="92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c r="AR31" s="199"/>
      <c r="AS31" s="132" t="s">
        <v>236</v>
      </c>
      <c r="AT31" s="133"/>
      <c r="AU31" s="198"/>
      <c r="AV31" s="198"/>
      <c r="AW31" s="398" t="s">
        <v>181</v>
      </c>
      <c r="AX31" s="399"/>
    </row>
    <row r="32" spans="1:50" ht="23.25" customHeight="1">
      <c r="A32" s="403"/>
      <c r="B32" s="401"/>
      <c r="C32" s="401"/>
      <c r="D32" s="401"/>
      <c r="E32" s="401"/>
      <c r="F32" s="402"/>
      <c r="G32" s="564" t="s">
        <v>572</v>
      </c>
      <c r="H32" s="565"/>
      <c r="I32" s="565"/>
      <c r="J32" s="565"/>
      <c r="K32" s="565"/>
      <c r="L32" s="565"/>
      <c r="M32" s="565"/>
      <c r="N32" s="565"/>
      <c r="O32" s="566"/>
      <c r="P32" s="104" t="s">
        <v>573</v>
      </c>
      <c r="Q32" s="104"/>
      <c r="R32" s="104"/>
      <c r="S32" s="104"/>
      <c r="T32" s="104"/>
      <c r="U32" s="104"/>
      <c r="V32" s="104"/>
      <c r="W32" s="104"/>
      <c r="X32" s="105"/>
      <c r="Y32" s="474" t="s">
        <v>12</v>
      </c>
      <c r="Z32" s="534"/>
      <c r="AA32" s="535"/>
      <c r="AB32" s="464" t="s">
        <v>574</v>
      </c>
      <c r="AC32" s="464"/>
      <c r="AD32" s="464"/>
      <c r="AE32" s="216" t="s">
        <v>578</v>
      </c>
      <c r="AF32" s="217"/>
      <c r="AG32" s="217"/>
      <c r="AH32" s="217"/>
      <c r="AI32" s="216">
        <v>1</v>
      </c>
      <c r="AJ32" s="217"/>
      <c r="AK32" s="217"/>
      <c r="AL32" s="217"/>
      <c r="AM32" s="216">
        <v>0</v>
      </c>
      <c r="AN32" s="217"/>
      <c r="AO32" s="217"/>
      <c r="AP32" s="217"/>
      <c r="AQ32" s="340" t="s">
        <v>598</v>
      </c>
      <c r="AR32" s="206"/>
      <c r="AS32" s="206"/>
      <c r="AT32" s="341"/>
      <c r="AU32" s="217" t="s">
        <v>600</v>
      </c>
      <c r="AV32" s="217"/>
      <c r="AW32" s="217"/>
      <c r="AX32" s="219"/>
    </row>
    <row r="33" spans="1:50" ht="23.25"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574</v>
      </c>
      <c r="AC33" s="526"/>
      <c r="AD33" s="526"/>
      <c r="AE33" s="216" t="s">
        <v>578</v>
      </c>
      <c r="AF33" s="217"/>
      <c r="AG33" s="217"/>
      <c r="AH33" s="217"/>
      <c r="AI33" s="216">
        <v>1</v>
      </c>
      <c r="AJ33" s="217"/>
      <c r="AK33" s="217"/>
      <c r="AL33" s="217"/>
      <c r="AM33" s="216">
        <v>1</v>
      </c>
      <c r="AN33" s="217"/>
      <c r="AO33" s="217"/>
      <c r="AP33" s="217"/>
      <c r="AQ33" s="340" t="s">
        <v>598</v>
      </c>
      <c r="AR33" s="206"/>
      <c r="AS33" s="206"/>
      <c r="AT33" s="341"/>
      <c r="AU33" s="217" t="s">
        <v>598</v>
      </c>
      <c r="AV33" s="217"/>
      <c r="AW33" s="217"/>
      <c r="AX33" s="219"/>
    </row>
    <row r="34" spans="1:50" ht="23.25"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578</v>
      </c>
      <c r="AF34" s="217"/>
      <c r="AG34" s="217"/>
      <c r="AH34" s="217"/>
      <c r="AI34" s="216">
        <v>100</v>
      </c>
      <c r="AJ34" s="217"/>
      <c r="AK34" s="217"/>
      <c r="AL34" s="217"/>
      <c r="AM34" s="216">
        <v>0</v>
      </c>
      <c r="AN34" s="217"/>
      <c r="AO34" s="217"/>
      <c r="AP34" s="217"/>
      <c r="AQ34" s="340" t="s">
        <v>598</v>
      </c>
      <c r="AR34" s="206"/>
      <c r="AS34" s="206"/>
      <c r="AT34" s="341"/>
      <c r="AU34" s="217" t="s">
        <v>598</v>
      </c>
      <c r="AV34" s="217"/>
      <c r="AW34" s="217"/>
      <c r="AX34" s="219"/>
    </row>
    <row r="35" spans="1:50" ht="23.25" customHeight="1">
      <c r="A35" s="224" t="s">
        <v>385</v>
      </c>
      <c r="B35" s="225"/>
      <c r="C35" s="225"/>
      <c r="D35" s="225"/>
      <c r="E35" s="225"/>
      <c r="F35" s="226"/>
      <c r="G35" s="230" t="s">
        <v>575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21"/>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customHeight="1">
      <c r="A39" s="403"/>
      <c r="B39" s="401"/>
      <c r="C39" s="401"/>
      <c r="D39" s="401"/>
      <c r="E39" s="401"/>
      <c r="F39" s="402"/>
      <c r="G39" s="564" t="s">
        <v>576</v>
      </c>
      <c r="H39" s="565"/>
      <c r="I39" s="565"/>
      <c r="J39" s="565"/>
      <c r="K39" s="565"/>
      <c r="L39" s="565"/>
      <c r="M39" s="565"/>
      <c r="N39" s="565"/>
      <c r="O39" s="566"/>
      <c r="P39" s="104" t="s">
        <v>577</v>
      </c>
      <c r="Q39" s="104"/>
      <c r="R39" s="104"/>
      <c r="S39" s="104"/>
      <c r="T39" s="104"/>
      <c r="U39" s="104"/>
      <c r="V39" s="104"/>
      <c r="W39" s="104"/>
      <c r="X39" s="105"/>
      <c r="Y39" s="474" t="s">
        <v>12</v>
      </c>
      <c r="Z39" s="534"/>
      <c r="AA39" s="535"/>
      <c r="AB39" s="464" t="s">
        <v>579</v>
      </c>
      <c r="AC39" s="464"/>
      <c r="AD39" s="464"/>
      <c r="AE39" s="216" t="s">
        <v>578</v>
      </c>
      <c r="AF39" s="217"/>
      <c r="AG39" s="217"/>
      <c r="AH39" s="217"/>
      <c r="AI39" s="216">
        <v>40</v>
      </c>
      <c r="AJ39" s="217"/>
      <c r="AK39" s="217"/>
      <c r="AL39" s="217"/>
      <c r="AM39" s="216">
        <v>23</v>
      </c>
      <c r="AN39" s="217"/>
      <c r="AO39" s="217"/>
      <c r="AP39" s="217"/>
      <c r="AQ39" s="340" t="s">
        <v>598</v>
      </c>
      <c r="AR39" s="206"/>
      <c r="AS39" s="206"/>
      <c r="AT39" s="341"/>
      <c r="AU39" s="217" t="s">
        <v>599</v>
      </c>
      <c r="AV39" s="217"/>
      <c r="AW39" s="217"/>
      <c r="AX39" s="219"/>
    </row>
    <row r="40" spans="1:50" ht="23.25"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579</v>
      </c>
      <c r="AC40" s="526"/>
      <c r="AD40" s="526"/>
      <c r="AE40" s="216" t="s">
        <v>580</v>
      </c>
      <c r="AF40" s="217"/>
      <c r="AG40" s="217"/>
      <c r="AH40" s="217"/>
      <c r="AI40" s="216">
        <v>30</v>
      </c>
      <c r="AJ40" s="217"/>
      <c r="AK40" s="217"/>
      <c r="AL40" s="217"/>
      <c r="AM40" s="216">
        <v>30</v>
      </c>
      <c r="AN40" s="217"/>
      <c r="AO40" s="217"/>
      <c r="AP40" s="217"/>
      <c r="AQ40" s="340" t="s">
        <v>598</v>
      </c>
      <c r="AR40" s="206"/>
      <c r="AS40" s="206"/>
      <c r="AT40" s="341"/>
      <c r="AU40" s="217" t="s">
        <v>598</v>
      </c>
      <c r="AV40" s="217"/>
      <c r="AW40" s="217"/>
      <c r="AX40" s="219"/>
    </row>
    <row r="41" spans="1:50" ht="23.25"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t="s">
        <v>578</v>
      </c>
      <c r="AF41" s="217"/>
      <c r="AG41" s="217"/>
      <c r="AH41" s="217"/>
      <c r="AI41" s="216">
        <v>133</v>
      </c>
      <c r="AJ41" s="217"/>
      <c r="AK41" s="217"/>
      <c r="AL41" s="217"/>
      <c r="AM41" s="216">
        <v>76</v>
      </c>
      <c r="AN41" s="217"/>
      <c r="AO41" s="217"/>
      <c r="AP41" s="217"/>
      <c r="AQ41" s="340" t="s">
        <v>598</v>
      </c>
      <c r="AR41" s="206"/>
      <c r="AS41" s="206"/>
      <c r="AT41" s="341"/>
      <c r="AU41" s="217" t="s">
        <v>598</v>
      </c>
      <c r="AV41" s="217"/>
      <c r="AW41" s="217"/>
      <c r="AX41" s="219"/>
    </row>
    <row r="42" spans="1:50" ht="23.25" customHeight="1">
      <c r="A42" s="224" t="s">
        <v>385</v>
      </c>
      <c r="B42" s="225"/>
      <c r="C42" s="225"/>
      <c r="D42" s="225"/>
      <c r="E42" s="225"/>
      <c r="F42" s="226"/>
      <c r="G42" s="230" t="s">
        <v>581</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21"/>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35" t="s">
        <v>134</v>
      </c>
      <c r="AV51" s="935"/>
      <c r="AW51" s="935"/>
      <c r="AX51" s="936"/>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35" t="s">
        <v>134</v>
      </c>
      <c r="AV58" s="935"/>
      <c r="AW58" s="935"/>
      <c r="AX58" s="936"/>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c r="A78" s="334" t="s">
        <v>388</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91"/>
    </row>
    <row r="80" spans="1:50" ht="18.75" hidden="1" customHeight="1">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c r="A101" s="425"/>
      <c r="B101" s="426"/>
      <c r="C101" s="426"/>
      <c r="D101" s="426"/>
      <c r="E101" s="426"/>
      <c r="F101" s="427"/>
      <c r="G101" s="104" t="s">
        <v>582</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579</v>
      </c>
      <c r="AC101" s="464"/>
      <c r="AD101" s="464"/>
      <c r="AE101" s="216" t="s">
        <v>578</v>
      </c>
      <c r="AF101" s="217"/>
      <c r="AG101" s="217"/>
      <c r="AH101" s="218"/>
      <c r="AI101" s="216">
        <v>2</v>
      </c>
      <c r="AJ101" s="217"/>
      <c r="AK101" s="217"/>
      <c r="AL101" s="218"/>
      <c r="AM101" s="216">
        <v>2</v>
      </c>
      <c r="AN101" s="217"/>
      <c r="AO101" s="217"/>
      <c r="AP101" s="218"/>
      <c r="AQ101" s="216"/>
      <c r="AR101" s="217"/>
      <c r="AS101" s="217"/>
      <c r="AT101" s="218"/>
      <c r="AU101" s="216"/>
      <c r="AV101" s="217"/>
      <c r="AW101" s="217"/>
      <c r="AX101" s="218"/>
    </row>
    <row r="102" spans="1:60" ht="23.25" customHeigh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579</v>
      </c>
      <c r="AC102" s="464"/>
      <c r="AD102" s="464"/>
      <c r="AE102" s="421" t="s">
        <v>578</v>
      </c>
      <c r="AF102" s="421"/>
      <c r="AG102" s="421"/>
      <c r="AH102" s="421"/>
      <c r="AI102" s="421">
        <v>2</v>
      </c>
      <c r="AJ102" s="421"/>
      <c r="AK102" s="421"/>
      <c r="AL102" s="421"/>
      <c r="AM102" s="421">
        <v>2</v>
      </c>
      <c r="AN102" s="421"/>
      <c r="AO102" s="421"/>
      <c r="AP102" s="421"/>
      <c r="AQ102" s="271">
        <v>1</v>
      </c>
      <c r="AR102" s="272"/>
      <c r="AS102" s="272"/>
      <c r="AT102" s="317"/>
      <c r="AU102" s="271">
        <v>1</v>
      </c>
      <c r="AV102" s="272"/>
      <c r="AW102" s="272"/>
      <c r="AX102" s="317"/>
    </row>
    <row r="103" spans="1:60" ht="31.5"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customHeight="1">
      <c r="A104" s="425"/>
      <c r="B104" s="426"/>
      <c r="C104" s="426"/>
      <c r="D104" s="426"/>
      <c r="E104" s="426"/>
      <c r="F104" s="427"/>
      <c r="G104" s="104" t="s">
        <v>583</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584</v>
      </c>
      <c r="AC104" s="549"/>
      <c r="AD104" s="550"/>
      <c r="AE104" s="216" t="s">
        <v>580</v>
      </c>
      <c r="AF104" s="217"/>
      <c r="AG104" s="217"/>
      <c r="AH104" s="218"/>
      <c r="AI104" s="216">
        <v>1</v>
      </c>
      <c r="AJ104" s="217"/>
      <c r="AK104" s="217"/>
      <c r="AL104" s="218"/>
      <c r="AM104" s="216">
        <v>1</v>
      </c>
      <c r="AN104" s="217"/>
      <c r="AO104" s="217"/>
      <c r="AP104" s="218"/>
      <c r="AQ104" s="216"/>
      <c r="AR104" s="217"/>
      <c r="AS104" s="217"/>
      <c r="AT104" s="218"/>
      <c r="AU104" s="216"/>
      <c r="AV104" s="217"/>
      <c r="AW104" s="217"/>
      <c r="AX104" s="218"/>
    </row>
    <row r="105" spans="1:60" ht="23.25" customHeight="1" thickBo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584</v>
      </c>
      <c r="AC105" s="472"/>
      <c r="AD105" s="473"/>
      <c r="AE105" s="421" t="s">
        <v>578</v>
      </c>
      <c r="AF105" s="421"/>
      <c r="AG105" s="421"/>
      <c r="AH105" s="421"/>
      <c r="AI105" s="421">
        <v>1</v>
      </c>
      <c r="AJ105" s="421"/>
      <c r="AK105" s="421"/>
      <c r="AL105" s="421"/>
      <c r="AM105" s="421">
        <v>1</v>
      </c>
      <c r="AN105" s="421"/>
      <c r="AO105" s="421"/>
      <c r="AP105" s="421"/>
      <c r="AQ105" s="216">
        <v>1</v>
      </c>
      <c r="AR105" s="217"/>
      <c r="AS105" s="217"/>
      <c r="AT105" s="218"/>
      <c r="AU105" s="271">
        <v>1</v>
      </c>
      <c r="AV105" s="272"/>
      <c r="AW105" s="272"/>
      <c r="AX105" s="317"/>
    </row>
    <row r="106" spans="1:60" ht="31.5" hidden="1"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hidden="1"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hidden="1" customHeight="1">
      <c r="A116" s="442"/>
      <c r="B116" s="443"/>
      <c r="C116" s="443"/>
      <c r="D116" s="443"/>
      <c r="E116" s="443"/>
      <c r="F116" s="444"/>
      <c r="G116" s="393" t="s">
        <v>392</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c r="AC116" s="466"/>
      <c r="AD116" s="467"/>
      <c r="AE116" s="421"/>
      <c r="AF116" s="421"/>
      <c r="AG116" s="421"/>
      <c r="AH116" s="421"/>
      <c r="AI116" s="421"/>
      <c r="AJ116" s="421"/>
      <c r="AK116" s="421"/>
      <c r="AL116" s="421"/>
      <c r="AM116" s="421"/>
      <c r="AN116" s="421"/>
      <c r="AO116" s="421"/>
      <c r="AP116" s="421"/>
      <c r="AQ116" s="216"/>
      <c r="AR116" s="217"/>
      <c r="AS116" s="217"/>
      <c r="AT116" s="217"/>
      <c r="AU116" s="217"/>
      <c r="AV116" s="217"/>
      <c r="AW116" s="217"/>
      <c r="AX116" s="219"/>
    </row>
    <row r="117" spans="1:50" ht="46.5" hidden="1" customHeigh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54"/>
      <c r="AF117" s="554"/>
      <c r="AG117" s="554"/>
      <c r="AH117" s="554"/>
      <c r="AI117" s="554"/>
      <c r="AJ117" s="554"/>
      <c r="AK117" s="554"/>
      <c r="AL117" s="554"/>
      <c r="AM117" s="554"/>
      <c r="AN117" s="554"/>
      <c r="AO117" s="554"/>
      <c r="AP117" s="554"/>
      <c r="AQ117" s="554"/>
      <c r="AR117" s="554"/>
      <c r="AS117" s="554"/>
      <c r="AT117" s="554"/>
      <c r="AU117" s="554"/>
      <c r="AV117" s="554"/>
      <c r="AW117" s="554"/>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40"/>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41"/>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7"/>
      <c r="Z127" s="938"/>
      <c r="AA127" s="939"/>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413</v>
      </c>
      <c r="B130" s="184"/>
      <c r="C130" s="183" t="s">
        <v>239</v>
      </c>
      <c r="D130" s="184"/>
      <c r="E130" s="168" t="s">
        <v>268</v>
      </c>
      <c r="F130" s="169"/>
      <c r="G130" s="170" t="s">
        <v>635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585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586</v>
      </c>
      <c r="H154" s="104"/>
      <c r="I154" s="104"/>
      <c r="J154" s="104"/>
      <c r="K154" s="104"/>
      <c r="L154" s="104"/>
      <c r="M154" s="104"/>
      <c r="N154" s="104"/>
      <c r="O154" s="104"/>
      <c r="P154" s="105"/>
      <c r="Q154" s="124" t="s">
        <v>636</v>
      </c>
      <c r="R154" s="104"/>
      <c r="S154" s="104"/>
      <c r="T154" s="104"/>
      <c r="U154" s="104"/>
      <c r="V154" s="104"/>
      <c r="W154" s="104"/>
      <c r="X154" s="104"/>
      <c r="Y154" s="104"/>
      <c r="Z154" s="104"/>
      <c r="AA154" s="291"/>
      <c r="AB154" s="140"/>
      <c r="AC154" s="141"/>
      <c r="AD154" s="141"/>
      <c r="AE154" s="146" t="s">
        <v>637</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587</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638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428</v>
      </c>
      <c r="D430" s="942"/>
      <c r="E430" s="173" t="s">
        <v>406</v>
      </c>
      <c r="F430" s="898"/>
      <c r="G430" s="899" t="s">
        <v>255</v>
      </c>
      <c r="H430" s="122"/>
      <c r="I430" s="122"/>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4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588</v>
      </c>
      <c r="AE702" s="346"/>
      <c r="AF702" s="346"/>
      <c r="AG702" s="385" t="s">
        <v>639</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588</v>
      </c>
      <c r="AE703" s="327"/>
      <c r="AF703" s="327"/>
      <c r="AG703" s="100" t="s">
        <v>640</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588</v>
      </c>
      <c r="AE704" s="783"/>
      <c r="AF704" s="783"/>
      <c r="AG704" s="166" t="s">
        <v>641</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588</v>
      </c>
      <c r="AE705" s="715"/>
      <c r="AF705" s="715"/>
      <c r="AG705" s="124" t="s">
        <v>592</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2"/>
      <c r="B706" s="643"/>
      <c r="C706" s="794"/>
      <c r="D706" s="795"/>
      <c r="E706" s="730" t="s">
        <v>386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589</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589</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588</v>
      </c>
      <c r="AE708" s="605"/>
      <c r="AF708" s="605"/>
      <c r="AG708" s="742" t="s">
        <v>642</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588</v>
      </c>
      <c r="AE709" s="327"/>
      <c r="AF709" s="327"/>
      <c r="AG709" s="100" t="s">
        <v>643</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590</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588</v>
      </c>
      <c r="AE711" s="327"/>
      <c r="AF711" s="327"/>
      <c r="AG711" s="100" t="s">
        <v>591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588</v>
      </c>
      <c r="AE712" s="783"/>
      <c r="AF712" s="783"/>
      <c r="AG712" s="810" t="s">
        <v>644</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92" t="s">
        <v>351</v>
      </c>
      <c r="D713" s="993"/>
      <c r="E713" s="993"/>
      <c r="F713" s="993"/>
      <c r="G713" s="993"/>
      <c r="H713" s="993"/>
      <c r="I713" s="993"/>
      <c r="J713" s="993"/>
      <c r="K713" s="993"/>
      <c r="L713" s="993"/>
      <c r="M713" s="993"/>
      <c r="N713" s="993"/>
      <c r="O713" s="993"/>
      <c r="P713" s="993"/>
      <c r="Q713" s="993"/>
      <c r="R713" s="993"/>
      <c r="S713" s="993"/>
      <c r="T713" s="993"/>
      <c r="U713" s="993"/>
      <c r="V713" s="993"/>
      <c r="W713" s="993"/>
      <c r="X713" s="993"/>
      <c r="Y713" s="993"/>
      <c r="Z713" s="993"/>
      <c r="AA713" s="993"/>
      <c r="AB713" s="993"/>
      <c r="AC713" s="994"/>
      <c r="AD713" s="326" t="s">
        <v>590</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588</v>
      </c>
      <c r="AE714" s="808"/>
      <c r="AF714" s="809"/>
      <c r="AG714" s="736" t="s">
        <v>645</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588</v>
      </c>
      <c r="AE715" s="605"/>
      <c r="AF715" s="656"/>
      <c r="AG715" s="742" t="s">
        <v>593</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590</v>
      </c>
      <c r="AE716" s="627"/>
      <c r="AF716" s="627"/>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588</v>
      </c>
      <c r="AE717" s="327"/>
      <c r="AF717" s="327"/>
      <c r="AG717" s="100" t="s">
        <v>594</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588</v>
      </c>
      <c r="AE718" s="327"/>
      <c r="AF718" s="327"/>
      <c r="AG718" s="126" t="s">
        <v>646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588</v>
      </c>
      <c r="AE719" s="605"/>
      <c r="AF719" s="605"/>
      <c r="AG719" s="124" t="s">
        <v>647</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8"/>
      <c r="B721" s="779"/>
      <c r="C721" s="294" t="s">
        <v>563</v>
      </c>
      <c r="D721" s="295"/>
      <c r="E721" s="295"/>
      <c r="F721" s="296"/>
      <c r="G721" s="285"/>
      <c r="H721" s="286"/>
      <c r="I721" s="82" t="str">
        <f>IF(OR(G721="　", G721=""), "", "-")</f>
        <v/>
      </c>
      <c r="J721" s="289">
        <v>212</v>
      </c>
      <c r="K721" s="289"/>
      <c r="L721" s="82" t="str">
        <f>IF(M721="","","-")</f>
        <v/>
      </c>
      <c r="M721" s="83"/>
      <c r="N721" s="302" t="s">
        <v>595</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0" t="s">
        <v>48</v>
      </c>
      <c r="B726" s="802"/>
      <c r="C726" s="815" t="s">
        <v>53</v>
      </c>
      <c r="D726" s="837"/>
      <c r="E726" s="837"/>
      <c r="F726" s="838"/>
      <c r="G726" s="577" t="s">
        <v>648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649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t="s">
        <v>651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t="s">
        <v>137</v>
      </c>
      <c r="B731" s="800"/>
      <c r="C731" s="800"/>
      <c r="D731" s="800"/>
      <c r="E731" s="801"/>
      <c r="F731" s="729" t="s">
        <v>652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t="s">
        <v>138</v>
      </c>
      <c r="B733" s="674"/>
      <c r="C733" s="674"/>
      <c r="D733" s="674"/>
      <c r="E733" s="675"/>
      <c r="F733" s="637" t="s">
        <v>653</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9" t="s">
        <v>409</v>
      </c>
      <c r="B737" s="209"/>
      <c r="C737" s="209"/>
      <c r="D737" s="210"/>
      <c r="E737" s="1000"/>
      <c r="F737" s="1000"/>
      <c r="G737" s="1000"/>
      <c r="H737" s="1000"/>
      <c r="I737" s="1000"/>
      <c r="J737" s="1000"/>
      <c r="K737" s="1000"/>
      <c r="L737" s="1000"/>
      <c r="M737" s="1000"/>
      <c r="N737" s="365" t="s">
        <v>404</v>
      </c>
      <c r="O737" s="365"/>
      <c r="P737" s="365"/>
      <c r="Q737" s="365"/>
      <c r="R737" s="1000"/>
      <c r="S737" s="1000"/>
      <c r="T737" s="1000"/>
      <c r="U737" s="1000"/>
      <c r="V737" s="1000"/>
      <c r="W737" s="1000"/>
      <c r="X737" s="1000"/>
      <c r="Y737" s="1000"/>
      <c r="Z737" s="1000"/>
      <c r="AA737" s="365" t="s">
        <v>403</v>
      </c>
      <c r="AB737" s="365"/>
      <c r="AC737" s="365"/>
      <c r="AD737" s="365"/>
      <c r="AE737" s="1000"/>
      <c r="AF737" s="1000"/>
      <c r="AG737" s="1000"/>
      <c r="AH737" s="1000"/>
      <c r="AI737" s="1000"/>
      <c r="AJ737" s="1000"/>
      <c r="AK737" s="1000"/>
      <c r="AL737" s="1000"/>
      <c r="AM737" s="1000"/>
      <c r="AN737" s="365" t="s">
        <v>402</v>
      </c>
      <c r="AO737" s="365"/>
      <c r="AP737" s="365"/>
      <c r="AQ737" s="365"/>
      <c r="AR737" s="1006"/>
      <c r="AS737" s="1007"/>
      <c r="AT737" s="1007"/>
      <c r="AU737" s="1007"/>
      <c r="AV737" s="1007"/>
      <c r="AW737" s="1007"/>
      <c r="AX737" s="1008"/>
      <c r="AY737" s="88"/>
      <c r="AZ737" s="88"/>
    </row>
    <row r="738" spans="1:52" ht="24.75" customHeight="1">
      <c r="A738" s="999" t="s">
        <v>401</v>
      </c>
      <c r="B738" s="209"/>
      <c r="C738" s="209"/>
      <c r="D738" s="210"/>
      <c r="E738" s="1000"/>
      <c r="F738" s="1000"/>
      <c r="G738" s="1000"/>
      <c r="H738" s="1000"/>
      <c r="I738" s="1000"/>
      <c r="J738" s="1000"/>
      <c r="K738" s="1000"/>
      <c r="L738" s="1000"/>
      <c r="M738" s="1000"/>
      <c r="N738" s="365" t="s">
        <v>400</v>
      </c>
      <c r="O738" s="365"/>
      <c r="P738" s="365"/>
      <c r="Q738" s="365"/>
      <c r="R738" s="1000"/>
      <c r="S738" s="1000"/>
      <c r="T738" s="1000"/>
      <c r="U738" s="1000"/>
      <c r="V738" s="1000"/>
      <c r="W738" s="1000"/>
      <c r="X738" s="1000"/>
      <c r="Y738" s="1000"/>
      <c r="Z738" s="1000"/>
      <c r="AA738" s="365" t="s">
        <v>399</v>
      </c>
      <c r="AB738" s="365"/>
      <c r="AC738" s="365"/>
      <c r="AD738" s="365"/>
      <c r="AE738" s="1000"/>
      <c r="AF738" s="1000"/>
      <c r="AG738" s="1000"/>
      <c r="AH738" s="1000"/>
      <c r="AI738" s="1000"/>
      <c r="AJ738" s="1000"/>
      <c r="AK738" s="1000"/>
      <c r="AL738" s="1000"/>
      <c r="AM738" s="1000"/>
      <c r="AN738" s="365" t="s">
        <v>398</v>
      </c>
      <c r="AO738" s="365"/>
      <c r="AP738" s="365"/>
      <c r="AQ738" s="365"/>
      <c r="AR738" s="1006" t="s">
        <v>596</v>
      </c>
      <c r="AS738" s="1007"/>
      <c r="AT738" s="1007"/>
      <c r="AU738" s="1007"/>
      <c r="AV738" s="1007"/>
      <c r="AW738" s="1007"/>
      <c r="AX738" s="1008"/>
    </row>
    <row r="739" spans="1:52" ht="24.75" customHeight="1">
      <c r="A739" s="999" t="s">
        <v>397</v>
      </c>
      <c r="B739" s="209"/>
      <c r="C739" s="209"/>
      <c r="D739" s="210"/>
      <c r="E739" s="1000" t="s">
        <v>597</v>
      </c>
      <c r="F739" s="1000"/>
      <c r="G739" s="1000"/>
      <c r="H739" s="1000"/>
      <c r="I739" s="1000"/>
      <c r="J739" s="1000"/>
      <c r="K739" s="1000"/>
      <c r="L739" s="1000"/>
      <c r="M739" s="1000"/>
      <c r="N739" s="1001"/>
      <c r="O739" s="1001"/>
      <c r="P739" s="1001"/>
      <c r="Q739" s="1001"/>
      <c r="R739" s="1002"/>
      <c r="S739" s="1002"/>
      <c r="T739" s="1002"/>
      <c r="U739" s="1002"/>
      <c r="V739" s="1002"/>
      <c r="W739" s="1002"/>
      <c r="X739" s="1002"/>
      <c r="Y739" s="1002"/>
      <c r="Z739" s="1002"/>
      <c r="AA739" s="1001"/>
      <c r="AB739" s="1001"/>
      <c r="AC739" s="1001"/>
      <c r="AD739" s="1001"/>
      <c r="AE739" s="1002"/>
      <c r="AF739" s="1002"/>
      <c r="AG739" s="1002"/>
      <c r="AH739" s="1002"/>
      <c r="AI739" s="1002"/>
      <c r="AJ739" s="1002"/>
      <c r="AK739" s="1002"/>
      <c r="AL739" s="1002"/>
      <c r="AM739" s="1002"/>
      <c r="AN739" s="1001"/>
      <c r="AO739" s="1001"/>
      <c r="AP739" s="1001"/>
      <c r="AQ739" s="1001"/>
      <c r="AR739" s="1003"/>
      <c r="AS739" s="1004"/>
      <c r="AT739" s="1004"/>
      <c r="AU739" s="1004"/>
      <c r="AV739" s="1004"/>
      <c r="AW739" s="1004"/>
      <c r="AX739" s="1005"/>
    </row>
    <row r="740" spans="1:52" ht="24.75" customHeight="1" thickBot="1">
      <c r="A740" s="981" t="s">
        <v>421</v>
      </c>
      <c r="B740" s="982"/>
      <c r="C740" s="982"/>
      <c r="D740" s="983"/>
      <c r="E740" s="984" t="s">
        <v>563</v>
      </c>
      <c r="F740" s="985"/>
      <c r="G740" s="985"/>
      <c r="H740" s="92" t="str">
        <f>IF(E740="", "", "(")</f>
        <v>(</v>
      </c>
      <c r="I740" s="985"/>
      <c r="J740" s="985"/>
      <c r="K740" s="92" t="str">
        <f>IF(OR(I740="　", I740=""), "", "-")</f>
        <v/>
      </c>
      <c r="L740" s="986">
        <v>74</v>
      </c>
      <c r="M740" s="986"/>
      <c r="N740" s="93" t="str">
        <f>IF(O740="", "", "-")</f>
        <v/>
      </c>
      <c r="O740" s="94"/>
      <c r="P740" s="93" t="str">
        <f>IF(E740="", "", ")")</f>
        <v>)</v>
      </c>
      <c r="Q740" s="984"/>
      <c r="R740" s="985"/>
      <c r="S740" s="985"/>
      <c r="T740" s="92" t="str">
        <f>IF(Q740="", "", "(")</f>
        <v/>
      </c>
      <c r="U740" s="985"/>
      <c r="V740" s="985"/>
      <c r="W740" s="92" t="str">
        <f>IF(OR(U740="　", U740=""), "", "-")</f>
        <v/>
      </c>
      <c r="X740" s="986"/>
      <c r="Y740" s="986"/>
      <c r="Z740" s="93" t="str">
        <f>IF(AA740="", "", "-")</f>
        <v/>
      </c>
      <c r="AA740" s="94"/>
      <c r="AB740" s="93" t="str">
        <f>IF(Q740="", "", ")")</f>
        <v/>
      </c>
      <c r="AC740" s="984"/>
      <c r="AD740" s="985"/>
      <c r="AE740" s="985"/>
      <c r="AF740" s="92" t="str">
        <f>IF(AC740="", "", "(")</f>
        <v/>
      </c>
      <c r="AG740" s="985"/>
      <c r="AH740" s="985"/>
      <c r="AI740" s="92" t="str">
        <f>IF(OR(AG740="　", AG740=""), "", "-")</f>
        <v/>
      </c>
      <c r="AJ740" s="986"/>
      <c r="AK740" s="986"/>
      <c r="AL740" s="93" t="str">
        <f>IF(AM740="", "", "-")</f>
        <v/>
      </c>
      <c r="AM740" s="94"/>
      <c r="AN740" s="93" t="str">
        <f>IF(AC740="", "", ")")</f>
        <v/>
      </c>
      <c r="AO740" s="1009"/>
      <c r="AP740" s="1010"/>
      <c r="AQ740" s="1010"/>
      <c r="AR740" s="1010"/>
      <c r="AS740" s="1010"/>
      <c r="AT740" s="1010"/>
      <c r="AU740" s="1010"/>
      <c r="AV740" s="1010"/>
      <c r="AW740" s="1010"/>
      <c r="AX740" s="1011"/>
    </row>
    <row r="741" spans="1:52" ht="28.4" customHeight="1">
      <c r="A741" s="614" t="s">
        <v>389</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thickBo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8" t="s">
        <v>391</v>
      </c>
      <c r="B780" s="629"/>
      <c r="C780" s="629"/>
      <c r="D780" s="629"/>
      <c r="E780" s="629"/>
      <c r="F780" s="630"/>
      <c r="G780" s="595" t="s">
        <v>612</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613</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c r="A782" s="631"/>
      <c r="B782" s="632"/>
      <c r="C782" s="632"/>
      <c r="D782" s="632"/>
      <c r="E782" s="632"/>
      <c r="F782" s="633"/>
      <c r="G782" s="670" t="s">
        <v>601</v>
      </c>
      <c r="H782" s="671"/>
      <c r="I782" s="671"/>
      <c r="J782" s="671"/>
      <c r="K782" s="672"/>
      <c r="L782" s="664" t="s">
        <v>602</v>
      </c>
      <c r="M782" s="665"/>
      <c r="N782" s="665"/>
      <c r="O782" s="665"/>
      <c r="P782" s="665"/>
      <c r="Q782" s="665"/>
      <c r="R782" s="665"/>
      <c r="S782" s="665"/>
      <c r="T782" s="665"/>
      <c r="U782" s="665"/>
      <c r="V782" s="665"/>
      <c r="W782" s="665"/>
      <c r="X782" s="666"/>
      <c r="Y782" s="388">
        <v>9.6999999999999993</v>
      </c>
      <c r="Z782" s="389"/>
      <c r="AA782" s="389"/>
      <c r="AB782" s="805"/>
      <c r="AC782" s="670" t="s">
        <v>604</v>
      </c>
      <c r="AD782" s="671"/>
      <c r="AE782" s="671"/>
      <c r="AF782" s="671"/>
      <c r="AG782" s="672"/>
      <c r="AH782" s="664" t="s">
        <v>605</v>
      </c>
      <c r="AI782" s="665"/>
      <c r="AJ782" s="665"/>
      <c r="AK782" s="665"/>
      <c r="AL782" s="665"/>
      <c r="AM782" s="665"/>
      <c r="AN782" s="665"/>
      <c r="AO782" s="665"/>
      <c r="AP782" s="665"/>
      <c r="AQ782" s="665"/>
      <c r="AR782" s="665"/>
      <c r="AS782" s="665"/>
      <c r="AT782" s="666"/>
      <c r="AU782" s="388">
        <v>0.88</v>
      </c>
      <c r="AV782" s="389"/>
      <c r="AW782" s="389"/>
      <c r="AX782" s="390"/>
    </row>
    <row r="783" spans="1:50" ht="24.75" customHeight="1">
      <c r="A783" s="631"/>
      <c r="B783" s="632"/>
      <c r="C783" s="632"/>
      <c r="D783" s="632"/>
      <c r="E783" s="632"/>
      <c r="F783" s="633"/>
      <c r="G783" s="606" t="s">
        <v>601</v>
      </c>
      <c r="H783" s="607"/>
      <c r="I783" s="607"/>
      <c r="J783" s="607"/>
      <c r="K783" s="608"/>
      <c r="L783" s="598" t="s">
        <v>603</v>
      </c>
      <c r="M783" s="599"/>
      <c r="N783" s="599"/>
      <c r="O783" s="599"/>
      <c r="P783" s="599"/>
      <c r="Q783" s="599"/>
      <c r="R783" s="599"/>
      <c r="S783" s="599"/>
      <c r="T783" s="599"/>
      <c r="U783" s="599"/>
      <c r="V783" s="599"/>
      <c r="W783" s="599"/>
      <c r="X783" s="600"/>
      <c r="Y783" s="601">
        <v>2.2999999999999998</v>
      </c>
      <c r="Z783" s="602"/>
      <c r="AA783" s="602"/>
      <c r="AB783" s="612"/>
      <c r="AC783" s="606" t="s">
        <v>604</v>
      </c>
      <c r="AD783" s="607"/>
      <c r="AE783" s="607"/>
      <c r="AF783" s="607"/>
      <c r="AG783" s="608"/>
      <c r="AH783" s="598" t="s">
        <v>606</v>
      </c>
      <c r="AI783" s="599"/>
      <c r="AJ783" s="599"/>
      <c r="AK783" s="599"/>
      <c r="AL783" s="599"/>
      <c r="AM783" s="599"/>
      <c r="AN783" s="599"/>
      <c r="AO783" s="599"/>
      <c r="AP783" s="599"/>
      <c r="AQ783" s="599"/>
      <c r="AR783" s="599"/>
      <c r="AS783" s="599"/>
      <c r="AT783" s="600"/>
      <c r="AU783" s="601">
        <v>5.3</v>
      </c>
      <c r="AV783" s="602"/>
      <c r="AW783" s="602"/>
      <c r="AX783" s="603"/>
    </row>
    <row r="784" spans="1:50" ht="24.75"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t="s">
        <v>604</v>
      </c>
      <c r="AD784" s="607"/>
      <c r="AE784" s="607"/>
      <c r="AF784" s="607"/>
      <c r="AG784" s="608"/>
      <c r="AH784" s="598" t="s">
        <v>607</v>
      </c>
      <c r="AI784" s="599"/>
      <c r="AJ784" s="599"/>
      <c r="AK784" s="599"/>
      <c r="AL784" s="599"/>
      <c r="AM784" s="599"/>
      <c r="AN784" s="599"/>
      <c r="AO784" s="599"/>
      <c r="AP784" s="599"/>
      <c r="AQ784" s="599"/>
      <c r="AR784" s="599"/>
      <c r="AS784" s="599"/>
      <c r="AT784" s="600"/>
      <c r="AU784" s="601">
        <v>2.66</v>
      </c>
      <c r="AV784" s="602"/>
      <c r="AW784" s="602"/>
      <c r="AX784" s="603"/>
    </row>
    <row r="785" spans="1:50" ht="24.75"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t="s">
        <v>80</v>
      </c>
      <c r="AD785" s="607"/>
      <c r="AE785" s="607"/>
      <c r="AF785" s="607"/>
      <c r="AG785" s="608"/>
      <c r="AH785" s="598" t="s">
        <v>614</v>
      </c>
      <c r="AI785" s="599"/>
      <c r="AJ785" s="599"/>
      <c r="AK785" s="599"/>
      <c r="AL785" s="599"/>
      <c r="AM785" s="599"/>
      <c r="AN785" s="599"/>
      <c r="AO785" s="599"/>
      <c r="AP785" s="599"/>
      <c r="AQ785" s="599"/>
      <c r="AR785" s="599"/>
      <c r="AS785" s="599"/>
      <c r="AT785" s="600"/>
      <c r="AU785" s="601">
        <v>0.26</v>
      </c>
      <c r="AV785" s="602"/>
      <c r="AW785" s="602"/>
      <c r="AX785" s="603"/>
    </row>
    <row r="786" spans="1:50" ht="24.75"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t="s">
        <v>80</v>
      </c>
      <c r="AD786" s="607"/>
      <c r="AE786" s="607"/>
      <c r="AF786" s="607"/>
      <c r="AG786" s="608"/>
      <c r="AH786" s="598" t="s">
        <v>615</v>
      </c>
      <c r="AI786" s="599"/>
      <c r="AJ786" s="599"/>
      <c r="AK786" s="599"/>
      <c r="AL786" s="599"/>
      <c r="AM786" s="599"/>
      <c r="AN786" s="599"/>
      <c r="AO786" s="599"/>
      <c r="AP786" s="599"/>
      <c r="AQ786" s="599"/>
      <c r="AR786" s="599"/>
      <c r="AS786" s="599"/>
      <c r="AT786" s="600"/>
      <c r="AU786" s="601">
        <v>0.06</v>
      </c>
      <c r="AV786" s="602"/>
      <c r="AW786" s="602"/>
      <c r="AX786" s="603"/>
    </row>
    <row r="787" spans="1:50" ht="24.75"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12</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9.16</v>
      </c>
      <c r="AV792" s="832"/>
      <c r="AW792" s="832"/>
      <c r="AX792" s="834"/>
    </row>
    <row r="793" spans="1:50" ht="24.75" hidden="1" customHeight="1">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61" t="s">
        <v>616</v>
      </c>
      <c r="D838" s="347"/>
      <c r="E838" s="347"/>
      <c r="F838" s="347"/>
      <c r="G838" s="347"/>
      <c r="H838" s="347"/>
      <c r="I838" s="347"/>
      <c r="J838" s="348">
        <v>1010401023408</v>
      </c>
      <c r="K838" s="349"/>
      <c r="L838" s="349"/>
      <c r="M838" s="349"/>
      <c r="N838" s="349"/>
      <c r="O838" s="349"/>
      <c r="P838" s="362" t="s">
        <v>610</v>
      </c>
      <c r="Q838" s="350"/>
      <c r="R838" s="350"/>
      <c r="S838" s="350"/>
      <c r="T838" s="350"/>
      <c r="U838" s="350"/>
      <c r="V838" s="350"/>
      <c r="W838" s="350"/>
      <c r="X838" s="350"/>
      <c r="Y838" s="351">
        <v>6.1</v>
      </c>
      <c r="Z838" s="352"/>
      <c r="AA838" s="352"/>
      <c r="AB838" s="353"/>
      <c r="AC838" s="363" t="s">
        <v>377</v>
      </c>
      <c r="AD838" s="371"/>
      <c r="AE838" s="371"/>
      <c r="AF838" s="371"/>
      <c r="AG838" s="371"/>
      <c r="AH838" s="372">
        <v>2</v>
      </c>
      <c r="AI838" s="373"/>
      <c r="AJ838" s="373"/>
      <c r="AK838" s="373"/>
      <c r="AL838" s="357"/>
      <c r="AM838" s="358"/>
      <c r="AN838" s="358"/>
      <c r="AO838" s="359"/>
      <c r="AP838" s="360"/>
      <c r="AQ838" s="360"/>
      <c r="AR838" s="360"/>
      <c r="AS838" s="360"/>
      <c r="AT838" s="360"/>
      <c r="AU838" s="360"/>
      <c r="AV838" s="360"/>
      <c r="AW838" s="360"/>
      <c r="AX838" s="360"/>
    </row>
    <row r="839" spans="1:50" ht="30" customHeight="1">
      <c r="A839" s="376">
        <v>2</v>
      </c>
      <c r="B839" s="376">
        <v>1</v>
      </c>
      <c r="C839" s="361" t="s">
        <v>608</v>
      </c>
      <c r="D839" s="347"/>
      <c r="E839" s="347"/>
      <c r="F839" s="347"/>
      <c r="G839" s="347"/>
      <c r="H839" s="347"/>
      <c r="I839" s="347"/>
      <c r="J839" s="348">
        <v>4010601042469</v>
      </c>
      <c r="K839" s="349"/>
      <c r="L839" s="349"/>
      <c r="M839" s="349"/>
      <c r="N839" s="349"/>
      <c r="O839" s="349"/>
      <c r="P839" s="362" t="s">
        <v>610</v>
      </c>
      <c r="Q839" s="350"/>
      <c r="R839" s="350"/>
      <c r="S839" s="350"/>
      <c r="T839" s="350"/>
      <c r="U839" s="350"/>
      <c r="V839" s="350"/>
      <c r="W839" s="350"/>
      <c r="X839" s="350"/>
      <c r="Y839" s="351">
        <v>3.6</v>
      </c>
      <c r="Z839" s="352"/>
      <c r="AA839" s="352"/>
      <c r="AB839" s="353"/>
      <c r="AC839" s="363" t="s">
        <v>377</v>
      </c>
      <c r="AD839" s="363"/>
      <c r="AE839" s="363"/>
      <c r="AF839" s="363"/>
      <c r="AG839" s="363"/>
      <c r="AH839" s="372">
        <v>3</v>
      </c>
      <c r="AI839" s="373"/>
      <c r="AJ839" s="373"/>
      <c r="AK839" s="373"/>
      <c r="AL839" s="357"/>
      <c r="AM839" s="358"/>
      <c r="AN839" s="358"/>
      <c r="AO839" s="359"/>
      <c r="AP839" s="360"/>
      <c r="AQ839" s="360"/>
      <c r="AR839" s="360"/>
      <c r="AS839" s="360"/>
      <c r="AT839" s="360"/>
      <c r="AU839" s="360"/>
      <c r="AV839" s="360"/>
      <c r="AW839" s="360"/>
      <c r="AX839" s="360"/>
    </row>
    <row r="840" spans="1:50" ht="30" customHeight="1">
      <c r="A840" s="376">
        <v>3</v>
      </c>
      <c r="B840" s="376">
        <v>1</v>
      </c>
      <c r="C840" s="361" t="s">
        <v>609</v>
      </c>
      <c r="D840" s="347"/>
      <c r="E840" s="347"/>
      <c r="F840" s="347"/>
      <c r="G840" s="347"/>
      <c r="H840" s="347"/>
      <c r="I840" s="347"/>
      <c r="J840" s="348">
        <v>2010005018803</v>
      </c>
      <c r="K840" s="349"/>
      <c r="L840" s="349"/>
      <c r="M840" s="349"/>
      <c r="N840" s="349"/>
      <c r="O840" s="349"/>
      <c r="P840" s="362" t="s">
        <v>611</v>
      </c>
      <c r="Q840" s="350"/>
      <c r="R840" s="350"/>
      <c r="S840" s="350"/>
      <c r="T840" s="350"/>
      <c r="U840" s="350"/>
      <c r="V840" s="350"/>
      <c r="W840" s="350"/>
      <c r="X840" s="350"/>
      <c r="Y840" s="351">
        <v>2.2999999999999998</v>
      </c>
      <c r="Z840" s="352"/>
      <c r="AA840" s="352"/>
      <c r="AB840" s="353"/>
      <c r="AC840" s="363" t="s">
        <v>377</v>
      </c>
      <c r="AD840" s="363"/>
      <c r="AE840" s="363"/>
      <c r="AF840" s="363"/>
      <c r="AG840" s="363"/>
      <c r="AH840" s="355">
        <v>1</v>
      </c>
      <c r="AI840" s="356"/>
      <c r="AJ840" s="356"/>
      <c r="AK840" s="356"/>
      <c r="AL840" s="357"/>
      <c r="AM840" s="358"/>
      <c r="AN840" s="358"/>
      <c r="AO840" s="359"/>
      <c r="AP840" s="360"/>
      <c r="AQ840" s="360"/>
      <c r="AR840" s="360"/>
      <c r="AS840" s="360"/>
      <c r="AT840" s="360"/>
      <c r="AU840" s="360"/>
      <c r="AV840" s="360"/>
      <c r="AW840" s="360"/>
      <c r="AX840" s="360"/>
    </row>
    <row r="841" spans="1:50" ht="30"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c r="A871" s="376">
        <v>1</v>
      </c>
      <c r="B871" s="376">
        <v>1</v>
      </c>
      <c r="C871" s="361" t="s">
        <v>617</v>
      </c>
      <c r="D871" s="347"/>
      <c r="E871" s="347"/>
      <c r="F871" s="347"/>
      <c r="G871" s="347"/>
      <c r="H871" s="347"/>
      <c r="I871" s="347"/>
      <c r="J871" s="348" t="s">
        <v>618</v>
      </c>
      <c r="K871" s="349"/>
      <c r="L871" s="349"/>
      <c r="M871" s="349"/>
      <c r="N871" s="349"/>
      <c r="O871" s="349"/>
      <c r="P871" s="362" t="s">
        <v>650</v>
      </c>
      <c r="Q871" s="350"/>
      <c r="R871" s="350"/>
      <c r="S871" s="350"/>
      <c r="T871" s="350"/>
      <c r="U871" s="350"/>
      <c r="V871" s="350"/>
      <c r="W871" s="350"/>
      <c r="X871" s="350"/>
      <c r="Y871" s="351">
        <v>1.77</v>
      </c>
      <c r="Z871" s="352"/>
      <c r="AA871" s="352"/>
      <c r="AB871" s="353"/>
      <c r="AC871" s="363" t="s">
        <v>80</v>
      </c>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customHeight="1">
      <c r="A872" s="376">
        <v>2</v>
      </c>
      <c r="B872" s="376">
        <v>1</v>
      </c>
      <c r="C872" s="361" t="s">
        <v>622</v>
      </c>
      <c r="D872" s="347"/>
      <c r="E872" s="347"/>
      <c r="F872" s="347"/>
      <c r="G872" s="347"/>
      <c r="H872" s="347"/>
      <c r="I872" s="347"/>
      <c r="J872" s="348" t="s">
        <v>618</v>
      </c>
      <c r="K872" s="349"/>
      <c r="L872" s="349"/>
      <c r="M872" s="349"/>
      <c r="N872" s="349"/>
      <c r="O872" s="349"/>
      <c r="P872" s="362" t="s">
        <v>650</v>
      </c>
      <c r="Q872" s="350"/>
      <c r="R872" s="350"/>
      <c r="S872" s="350"/>
      <c r="T872" s="350"/>
      <c r="U872" s="350"/>
      <c r="V872" s="350"/>
      <c r="W872" s="350"/>
      <c r="X872" s="350"/>
      <c r="Y872" s="351">
        <v>1.1000000000000001</v>
      </c>
      <c r="Z872" s="352"/>
      <c r="AA872" s="352"/>
      <c r="AB872" s="353"/>
      <c r="AC872" s="363" t="s">
        <v>80</v>
      </c>
      <c r="AD872" s="371"/>
      <c r="AE872" s="371"/>
      <c r="AF872" s="371"/>
      <c r="AG872" s="371"/>
      <c r="AH872" s="372"/>
      <c r="AI872" s="373"/>
      <c r="AJ872" s="373"/>
      <c r="AK872" s="373"/>
      <c r="AL872" s="357"/>
      <c r="AM872" s="358"/>
      <c r="AN872" s="358"/>
      <c r="AO872" s="359"/>
      <c r="AP872" s="360"/>
      <c r="AQ872" s="360"/>
      <c r="AR872" s="360"/>
      <c r="AS872" s="360"/>
      <c r="AT872" s="360"/>
      <c r="AU872" s="360"/>
      <c r="AV872" s="360"/>
      <c r="AW872" s="360"/>
      <c r="AX872" s="360"/>
    </row>
    <row r="873" spans="1:50" ht="30" customHeight="1">
      <c r="A873" s="376">
        <v>3</v>
      </c>
      <c r="B873" s="376">
        <v>1</v>
      </c>
      <c r="C873" s="361" t="s">
        <v>619</v>
      </c>
      <c r="D873" s="347"/>
      <c r="E873" s="347"/>
      <c r="F873" s="347"/>
      <c r="G873" s="347"/>
      <c r="H873" s="347"/>
      <c r="I873" s="347"/>
      <c r="J873" s="348" t="s">
        <v>618</v>
      </c>
      <c r="K873" s="349"/>
      <c r="L873" s="349"/>
      <c r="M873" s="349"/>
      <c r="N873" s="349"/>
      <c r="O873" s="349"/>
      <c r="P873" s="362" t="s">
        <v>650</v>
      </c>
      <c r="Q873" s="350"/>
      <c r="R873" s="350"/>
      <c r="S873" s="350"/>
      <c r="T873" s="350"/>
      <c r="U873" s="350"/>
      <c r="V873" s="350"/>
      <c r="W873" s="350"/>
      <c r="X873" s="350"/>
      <c r="Y873" s="351">
        <v>1</v>
      </c>
      <c r="Z873" s="352"/>
      <c r="AA873" s="352"/>
      <c r="AB873" s="353"/>
      <c r="AC873" s="363" t="s">
        <v>80</v>
      </c>
      <c r="AD873" s="371"/>
      <c r="AE873" s="371"/>
      <c r="AF873" s="371"/>
      <c r="AG873" s="371"/>
      <c r="AH873" s="355"/>
      <c r="AI873" s="356"/>
      <c r="AJ873" s="356"/>
      <c r="AK873" s="356"/>
      <c r="AL873" s="357"/>
      <c r="AM873" s="358"/>
      <c r="AN873" s="358"/>
      <c r="AO873" s="359"/>
      <c r="AP873" s="360"/>
      <c r="AQ873" s="360"/>
      <c r="AR873" s="360"/>
      <c r="AS873" s="360"/>
      <c r="AT873" s="360"/>
      <c r="AU873" s="360"/>
      <c r="AV873" s="360"/>
      <c r="AW873" s="360"/>
      <c r="AX873" s="360"/>
    </row>
    <row r="874" spans="1:50" ht="30" customHeight="1">
      <c r="A874" s="376">
        <v>4</v>
      </c>
      <c r="B874" s="376">
        <v>1</v>
      </c>
      <c r="C874" s="910" t="s">
        <v>620</v>
      </c>
      <c r="D874" s="911"/>
      <c r="E874" s="911"/>
      <c r="F874" s="911"/>
      <c r="G874" s="911"/>
      <c r="H874" s="911"/>
      <c r="I874" s="912"/>
      <c r="J874" s="913">
        <v>5013301022046</v>
      </c>
      <c r="K874" s="914"/>
      <c r="L874" s="914"/>
      <c r="M874" s="914"/>
      <c r="N874" s="914"/>
      <c r="O874" s="915"/>
      <c r="P874" s="916" t="s">
        <v>621</v>
      </c>
      <c r="Q874" s="917"/>
      <c r="R874" s="917"/>
      <c r="S874" s="917"/>
      <c r="T874" s="917"/>
      <c r="U874" s="917"/>
      <c r="V874" s="917"/>
      <c r="W874" s="917"/>
      <c r="X874" s="918"/>
      <c r="Y874" s="351">
        <v>0.9</v>
      </c>
      <c r="Z874" s="352"/>
      <c r="AA874" s="352"/>
      <c r="AB874" s="353"/>
      <c r="AC874" s="205" t="s">
        <v>383</v>
      </c>
      <c r="AD874" s="919"/>
      <c r="AE874" s="919"/>
      <c r="AF874" s="919"/>
      <c r="AG874" s="920"/>
      <c r="AH874" s="355"/>
      <c r="AI874" s="356"/>
      <c r="AJ874" s="356"/>
      <c r="AK874" s="356"/>
      <c r="AL874" s="357"/>
      <c r="AM874" s="358"/>
      <c r="AN874" s="358"/>
      <c r="AO874" s="359"/>
      <c r="AP874" s="360"/>
      <c r="AQ874" s="360"/>
      <c r="AR874" s="360"/>
      <c r="AS874" s="360"/>
      <c r="AT874" s="360"/>
      <c r="AU874" s="360"/>
      <c r="AV874" s="360"/>
      <c r="AW874" s="360"/>
      <c r="AX874" s="360"/>
    </row>
    <row r="875" spans="1:50" ht="30" customHeight="1">
      <c r="A875" s="376">
        <v>5</v>
      </c>
      <c r="B875" s="376">
        <v>1</v>
      </c>
      <c r="C875" s="361" t="s">
        <v>623</v>
      </c>
      <c r="D875" s="347"/>
      <c r="E875" s="347"/>
      <c r="F875" s="347"/>
      <c r="G875" s="347"/>
      <c r="H875" s="347"/>
      <c r="I875" s="347"/>
      <c r="J875" s="348" t="s">
        <v>618</v>
      </c>
      <c r="K875" s="349"/>
      <c r="L875" s="349"/>
      <c r="M875" s="349"/>
      <c r="N875" s="349"/>
      <c r="O875" s="349"/>
      <c r="P875" s="362" t="s">
        <v>650</v>
      </c>
      <c r="Q875" s="350"/>
      <c r="R875" s="350"/>
      <c r="S875" s="350"/>
      <c r="T875" s="350"/>
      <c r="U875" s="350"/>
      <c r="V875" s="350"/>
      <c r="W875" s="350"/>
      <c r="X875" s="350"/>
      <c r="Y875" s="351">
        <v>0.7</v>
      </c>
      <c r="Z875" s="352"/>
      <c r="AA875" s="352"/>
      <c r="AB875" s="353"/>
      <c r="AC875" s="363" t="s">
        <v>80</v>
      </c>
      <c r="AD875" s="371"/>
      <c r="AE875" s="371"/>
      <c r="AF875" s="371"/>
      <c r="AG875" s="371"/>
      <c r="AH875" s="355"/>
      <c r="AI875" s="356"/>
      <c r="AJ875" s="356"/>
      <c r="AK875" s="356"/>
      <c r="AL875" s="357"/>
      <c r="AM875" s="358"/>
      <c r="AN875" s="358"/>
      <c r="AO875" s="359"/>
      <c r="AP875" s="360"/>
      <c r="AQ875" s="360"/>
      <c r="AR875" s="360"/>
      <c r="AS875" s="360"/>
      <c r="AT875" s="360"/>
      <c r="AU875" s="360"/>
      <c r="AV875" s="360"/>
      <c r="AW875" s="360"/>
      <c r="AX875" s="360"/>
    </row>
    <row r="876" spans="1:50" ht="30" customHeight="1">
      <c r="A876" s="376">
        <v>6</v>
      </c>
      <c r="B876" s="376">
        <v>1</v>
      </c>
      <c r="C876" s="361" t="s">
        <v>624</v>
      </c>
      <c r="D876" s="347"/>
      <c r="E876" s="347"/>
      <c r="F876" s="347"/>
      <c r="G876" s="347"/>
      <c r="H876" s="347"/>
      <c r="I876" s="347"/>
      <c r="J876" s="348" t="s">
        <v>618</v>
      </c>
      <c r="K876" s="349"/>
      <c r="L876" s="349"/>
      <c r="M876" s="349"/>
      <c r="N876" s="349"/>
      <c r="O876" s="349"/>
      <c r="P876" s="362" t="s">
        <v>650</v>
      </c>
      <c r="Q876" s="350"/>
      <c r="R876" s="350"/>
      <c r="S876" s="350"/>
      <c r="T876" s="350"/>
      <c r="U876" s="350"/>
      <c r="V876" s="350"/>
      <c r="W876" s="350"/>
      <c r="X876" s="350"/>
      <c r="Y876" s="351">
        <v>0.65</v>
      </c>
      <c r="Z876" s="352"/>
      <c r="AA876" s="352"/>
      <c r="AB876" s="353"/>
      <c r="AC876" s="363" t="s">
        <v>80</v>
      </c>
      <c r="AD876" s="371"/>
      <c r="AE876" s="371"/>
      <c r="AF876" s="371"/>
      <c r="AG876" s="371"/>
      <c r="AH876" s="355"/>
      <c r="AI876" s="356"/>
      <c r="AJ876" s="356"/>
      <c r="AK876" s="356"/>
      <c r="AL876" s="357"/>
      <c r="AM876" s="358"/>
      <c r="AN876" s="358"/>
      <c r="AO876" s="359"/>
      <c r="AP876" s="360"/>
      <c r="AQ876" s="360"/>
      <c r="AR876" s="360"/>
      <c r="AS876" s="360"/>
      <c r="AT876" s="360"/>
      <c r="AU876" s="360"/>
      <c r="AV876" s="360"/>
      <c r="AW876" s="360"/>
      <c r="AX876" s="360"/>
    </row>
    <row r="877" spans="1:50" ht="30" customHeight="1">
      <c r="A877" s="376">
        <v>7</v>
      </c>
      <c r="B877" s="376">
        <v>1</v>
      </c>
      <c r="C877" s="361" t="s">
        <v>625</v>
      </c>
      <c r="D877" s="347"/>
      <c r="E877" s="347"/>
      <c r="F877" s="347"/>
      <c r="G877" s="347"/>
      <c r="H877" s="347"/>
      <c r="I877" s="347"/>
      <c r="J877" s="348" t="s">
        <v>618</v>
      </c>
      <c r="K877" s="349"/>
      <c r="L877" s="349"/>
      <c r="M877" s="349"/>
      <c r="N877" s="349"/>
      <c r="O877" s="349"/>
      <c r="P877" s="362" t="s">
        <v>650</v>
      </c>
      <c r="Q877" s="350"/>
      <c r="R877" s="350"/>
      <c r="S877" s="350"/>
      <c r="T877" s="350"/>
      <c r="U877" s="350"/>
      <c r="V877" s="350"/>
      <c r="W877" s="350"/>
      <c r="X877" s="350"/>
      <c r="Y877" s="351">
        <v>0.6</v>
      </c>
      <c r="Z877" s="352"/>
      <c r="AA877" s="352"/>
      <c r="AB877" s="353"/>
      <c r="AC877" s="363" t="s">
        <v>80</v>
      </c>
      <c r="AD877" s="371"/>
      <c r="AE877" s="371"/>
      <c r="AF877" s="371"/>
      <c r="AG877" s="371"/>
      <c r="AH877" s="355"/>
      <c r="AI877" s="356"/>
      <c r="AJ877" s="356"/>
      <c r="AK877" s="356"/>
      <c r="AL877" s="357"/>
      <c r="AM877" s="358"/>
      <c r="AN877" s="358"/>
      <c r="AO877" s="359"/>
      <c r="AP877" s="360"/>
      <c r="AQ877" s="360"/>
      <c r="AR877" s="360"/>
      <c r="AS877" s="360"/>
      <c r="AT877" s="360"/>
      <c r="AU877" s="360"/>
      <c r="AV877" s="360"/>
      <c r="AW877" s="360"/>
      <c r="AX877" s="360"/>
    </row>
    <row r="878" spans="1:50" ht="30" customHeight="1">
      <c r="A878" s="376">
        <v>8</v>
      </c>
      <c r="B878" s="376">
        <v>1</v>
      </c>
      <c r="C878" s="361" t="s">
        <v>628</v>
      </c>
      <c r="D878" s="347"/>
      <c r="E878" s="347"/>
      <c r="F878" s="347"/>
      <c r="G878" s="347"/>
      <c r="H878" s="347"/>
      <c r="I878" s="347"/>
      <c r="J878" s="348" t="s">
        <v>618</v>
      </c>
      <c r="K878" s="349"/>
      <c r="L878" s="349"/>
      <c r="M878" s="349"/>
      <c r="N878" s="349"/>
      <c r="O878" s="349"/>
      <c r="P878" s="362" t="s">
        <v>650</v>
      </c>
      <c r="Q878" s="350"/>
      <c r="R878" s="350"/>
      <c r="S878" s="350"/>
      <c r="T878" s="350"/>
      <c r="U878" s="350"/>
      <c r="V878" s="350"/>
      <c r="W878" s="350"/>
      <c r="X878" s="350"/>
      <c r="Y878" s="351">
        <v>0.46</v>
      </c>
      <c r="Z878" s="352"/>
      <c r="AA878" s="352"/>
      <c r="AB878" s="353"/>
      <c r="AC878" s="363" t="s">
        <v>80</v>
      </c>
      <c r="AD878" s="371"/>
      <c r="AE878" s="371"/>
      <c r="AF878" s="371"/>
      <c r="AG878" s="371"/>
      <c r="AH878" s="355"/>
      <c r="AI878" s="356"/>
      <c r="AJ878" s="356"/>
      <c r="AK878" s="356"/>
      <c r="AL878" s="357"/>
      <c r="AM878" s="358"/>
      <c r="AN878" s="358"/>
      <c r="AO878" s="359"/>
      <c r="AP878" s="360"/>
      <c r="AQ878" s="360"/>
      <c r="AR878" s="360"/>
      <c r="AS878" s="360"/>
      <c r="AT878" s="360"/>
      <c r="AU878" s="360"/>
      <c r="AV878" s="360"/>
      <c r="AW878" s="360"/>
      <c r="AX878" s="360"/>
    </row>
    <row r="879" spans="1:50" ht="30" customHeight="1">
      <c r="A879" s="376">
        <v>9</v>
      </c>
      <c r="B879" s="376">
        <v>1</v>
      </c>
      <c r="C879" s="361" t="s">
        <v>629</v>
      </c>
      <c r="D879" s="347"/>
      <c r="E879" s="347"/>
      <c r="F879" s="347"/>
      <c r="G879" s="347"/>
      <c r="H879" s="347"/>
      <c r="I879" s="347"/>
      <c r="J879" s="348" t="s">
        <v>618</v>
      </c>
      <c r="K879" s="349"/>
      <c r="L879" s="349"/>
      <c r="M879" s="349"/>
      <c r="N879" s="349"/>
      <c r="O879" s="349"/>
      <c r="P879" s="362" t="s">
        <v>630</v>
      </c>
      <c r="Q879" s="350"/>
      <c r="R879" s="350"/>
      <c r="S879" s="350"/>
      <c r="T879" s="350"/>
      <c r="U879" s="350"/>
      <c r="V879" s="350"/>
      <c r="W879" s="350"/>
      <c r="X879" s="350"/>
      <c r="Y879" s="351">
        <v>0.38</v>
      </c>
      <c r="Z879" s="352"/>
      <c r="AA879" s="352"/>
      <c r="AB879" s="353"/>
      <c r="AC879" s="363" t="s">
        <v>80</v>
      </c>
      <c r="AD879" s="371"/>
      <c r="AE879" s="371"/>
      <c r="AF879" s="371"/>
      <c r="AG879" s="371"/>
      <c r="AH879" s="355"/>
      <c r="AI879" s="356"/>
      <c r="AJ879" s="356"/>
      <c r="AK879" s="356"/>
      <c r="AL879" s="357"/>
      <c r="AM879" s="358"/>
      <c r="AN879" s="358"/>
      <c r="AO879" s="359"/>
      <c r="AP879" s="360"/>
      <c r="AQ879" s="360"/>
      <c r="AR879" s="360"/>
      <c r="AS879" s="360"/>
      <c r="AT879" s="360"/>
      <c r="AU879" s="360"/>
      <c r="AV879" s="360"/>
      <c r="AW879" s="360"/>
      <c r="AX879" s="360"/>
    </row>
    <row r="880" spans="1:50" ht="30" customHeight="1">
      <c r="A880" s="376">
        <v>10</v>
      </c>
      <c r="B880" s="376">
        <v>1</v>
      </c>
      <c r="C880" s="361" t="s">
        <v>627</v>
      </c>
      <c r="D880" s="347"/>
      <c r="E880" s="347"/>
      <c r="F880" s="347"/>
      <c r="G880" s="347"/>
      <c r="H880" s="347"/>
      <c r="I880" s="347"/>
      <c r="J880" s="348">
        <v>4011101019544</v>
      </c>
      <c r="K880" s="349"/>
      <c r="L880" s="349"/>
      <c r="M880" s="349"/>
      <c r="N880" s="349"/>
      <c r="O880" s="349"/>
      <c r="P880" s="362" t="s">
        <v>626</v>
      </c>
      <c r="Q880" s="350"/>
      <c r="R880" s="350"/>
      <c r="S880" s="350"/>
      <c r="T880" s="350"/>
      <c r="U880" s="350"/>
      <c r="V880" s="350"/>
      <c r="W880" s="350"/>
      <c r="X880" s="350"/>
      <c r="Y880" s="351">
        <v>0.26700000000000002</v>
      </c>
      <c r="Z880" s="352"/>
      <c r="AA880" s="352"/>
      <c r="AB880" s="353"/>
      <c r="AC880" s="354" t="s">
        <v>80</v>
      </c>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3">
    <cfRule type="expression" dxfId="2795" priority="13879">
      <formula>IF(RIGHT(TEXT(Y783,"0.#"),1)=".",FALSE,TRUE)</formula>
    </cfRule>
    <cfRule type="expression" dxfId="2794" priority="13880">
      <formula>IF(RIGHT(TEXT(Y783,"0.#"),1)=".",TRUE,FALSE)</formula>
    </cfRule>
  </conditionalFormatting>
  <conditionalFormatting sqref="Y792">
    <cfRule type="expression" dxfId="2793" priority="13875">
      <formula>IF(RIGHT(TEXT(Y792,"0.#"),1)=".",FALSE,TRUE)</formula>
    </cfRule>
    <cfRule type="expression" dxfId="2792" priority="13876">
      <formula>IF(RIGHT(TEXT(Y792,"0.#"),1)=".",TRUE,FALSE)</formula>
    </cfRule>
  </conditionalFormatting>
  <conditionalFormatting sqref="Y823:Y830 Y821 Y810:Y817 Y808 Y797:Y804 Y795">
    <cfRule type="expression" dxfId="2791" priority="13657">
      <formula>IF(RIGHT(TEXT(Y795,"0.#"),1)=".",FALSE,TRUE)</formula>
    </cfRule>
    <cfRule type="expression" dxfId="2790" priority="13658">
      <formula>IF(RIGHT(TEXT(Y795,"0.#"),1)=".",TRUE,FALSE)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4:Y791 Y782">
    <cfRule type="expression" dxfId="2783" priority="13681">
      <formula>IF(RIGHT(TEXT(Y782,"0.#"),1)=".",FALSE,TRUE)</formula>
    </cfRule>
    <cfRule type="expression" dxfId="2782" priority="13682">
      <formula>IF(RIGHT(TEXT(Y782,"0.#"),1)=".",TRUE,FALSE)</formula>
    </cfRule>
  </conditionalFormatting>
  <conditionalFormatting sqref="AU783">
    <cfRule type="expression" dxfId="2781" priority="13679">
      <formula>IF(RIGHT(TEXT(AU783,"0.#"),1)=".",FALSE,TRUE)</formula>
    </cfRule>
    <cfRule type="expression" dxfId="2780" priority="13680">
      <formula>IF(RIGHT(TEXT(AU783,"0.#"),1)=".",TRUE,FALSE)</formula>
    </cfRule>
  </conditionalFormatting>
  <conditionalFormatting sqref="AU792">
    <cfRule type="expression" dxfId="2779" priority="13677">
      <formula>IF(RIGHT(TEXT(AU792,"0.#"),1)=".",FALSE,TRUE)</formula>
    </cfRule>
    <cfRule type="expression" dxfId="2778" priority="13678">
      <formula>IF(RIGHT(TEXT(AU792,"0.#"),1)=".",TRUE,FALSE)</formula>
    </cfRule>
  </conditionalFormatting>
  <conditionalFormatting sqref="AU784:AU791 AU782">
    <cfRule type="expression" dxfId="2777" priority="13675">
      <formula>IF(RIGHT(TEXT(AU782,"0.#"),1)=".",FALSE,TRUE)</formula>
    </cfRule>
    <cfRule type="expression" dxfId="2776" priority="13676">
      <formula>IF(RIGHT(TEXT(AU782,"0.#"),1)=".",TRUE,FALSE)</formula>
    </cfRule>
  </conditionalFormatting>
  <conditionalFormatting sqref="Y822 Y809 Y796">
    <cfRule type="expression" dxfId="2775" priority="13661">
      <formula>IF(RIGHT(TEXT(Y796,"0.#"),1)=".",FALSE,TRUE)</formula>
    </cfRule>
    <cfRule type="expression" dxfId="2774" priority="13662">
      <formula>IF(RIGHT(TEXT(Y796,"0.#"),1)=".",TRUE,FALSE)</formula>
    </cfRule>
  </conditionalFormatting>
  <conditionalFormatting sqref="Y831 Y818 Y805">
    <cfRule type="expression" dxfId="2773" priority="13659">
      <formula>IF(RIGHT(TEXT(Y805,"0.#"),1)=".",FALSE,TRUE)</formula>
    </cfRule>
    <cfRule type="expression" dxfId="2772" priority="13660">
      <formula>IF(RIGHT(TEXT(Y805,"0.#"),1)=".",TRUE,FALSE)</formula>
    </cfRule>
  </conditionalFormatting>
  <conditionalFormatting sqref="AU822 AU809 AU796">
    <cfRule type="expression" dxfId="2771" priority="13655">
      <formula>IF(RIGHT(TEXT(AU796,"0.#"),1)=".",FALSE,TRUE)</formula>
    </cfRule>
    <cfRule type="expression" dxfId="2770" priority="13656">
      <formula>IF(RIGHT(TEXT(AU796,"0.#"),1)=".",TRUE,FALSE)</formula>
    </cfRule>
  </conditionalFormatting>
  <conditionalFormatting sqref="AU831 AU818 AU805">
    <cfRule type="expression" dxfId="2769" priority="13653">
      <formula>IF(RIGHT(TEXT(AU805,"0.#"),1)=".",FALSE,TRUE)</formula>
    </cfRule>
    <cfRule type="expression" dxfId="2768" priority="13654">
      <formula>IF(RIGHT(TEXT(AU805,"0.#"),1)=".",TRUE,FALSE)</formula>
    </cfRule>
  </conditionalFormatting>
  <conditionalFormatting sqref="AU823:AU830 AU821 AU810:AU817 AU808 AU797:AU804 AU795">
    <cfRule type="expression" dxfId="2767" priority="13651">
      <formula>IF(RIGHT(TEXT(AU795,"0.#"),1)=".",FALSE,TRUE)</formula>
    </cfRule>
    <cfRule type="expression" dxfId="2766" priority="13652">
      <formula>IF(RIGHT(TEXT(AU795,"0.#"),1)=".",TRUE,FALSE)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0:AO867">
    <cfRule type="expression" dxfId="2501" priority="6629">
      <formula>IF(AND(AL840&gt;=0, RIGHT(TEXT(AL840,"0.#"),1)&lt;&gt;"."),TRUE,FALSE)</formula>
    </cfRule>
    <cfRule type="expression" dxfId="2500" priority="6630">
      <formula>IF(AND(AL840&gt;=0, RIGHT(TEXT(AL840,"0.#"),1)="."),TRUE,FALSE)</formula>
    </cfRule>
    <cfRule type="expression" dxfId="2499" priority="6631">
      <formula>IF(AND(AL840&lt;0, RIGHT(TEXT(AL840,"0.#"),1)&lt;&gt;"."),TRUE,FALSE)</formula>
    </cfRule>
    <cfRule type="expression" dxfId="2498" priority="6632">
      <formula>IF(AND(AL840&lt;0, RIGHT(TEXT(AL840,"0.#"),1)="."),TRUE,FALSE)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0:Y867">
    <cfRule type="expression" dxfId="2427" priority="2957">
      <formula>IF(RIGHT(TEXT(Y840,"0.#"),1)=".",FALSE,TRUE)</formula>
    </cfRule>
    <cfRule type="expression" dxfId="2426" priority="2958">
      <formula>IF(RIGHT(TEXT(Y840,"0.#"),1)=".",TRUE,FALSE)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3:AO1132">
    <cfRule type="expression" dxfId="2397" priority="2863">
      <formula>IF(AND(AL1103&gt;=0, RIGHT(TEXT(AL1103,"0.#"),1)&lt;&gt;"."),TRUE,FALSE)</formula>
    </cfRule>
    <cfRule type="expression" dxfId="2396" priority="2864">
      <formula>IF(AND(AL1103&gt;=0, RIGHT(TEXT(AL1103,"0.#"),1)="."),TRUE,FALSE)</formula>
    </cfRule>
    <cfRule type="expression" dxfId="2395" priority="2865">
      <formula>IF(AND(AL1103&lt;0, RIGHT(TEXT(AL1103,"0.#"),1)&lt;&gt;"."),TRUE,FALSE)</formula>
    </cfRule>
    <cfRule type="expression" dxfId="2394" priority="2866">
      <formula>IF(AND(AL1103&lt;0, RIGHT(TEXT(AL1103,"0.#"),1)="."),TRUE,FALSE)</formula>
    </cfRule>
  </conditionalFormatting>
  <conditionalFormatting sqref="Y1103:Y1132">
    <cfRule type="expression" dxfId="2393" priority="2861">
      <formula>IF(RIGHT(TEXT(Y1103,"0.#"),1)=".",FALSE,TRUE)</formula>
    </cfRule>
    <cfRule type="expression" dxfId="2392" priority="2862">
      <formula>IF(RIGHT(TEXT(Y1103,"0.#"),1)=".",TRUE,FALSE)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9">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8:Y839">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5:Y900">
    <cfRule type="expression" dxfId="2061" priority="2073">
      <formula>IF(RIGHT(TEXT(Y875,"0.#"),1)=".",FALSE,TRUE)</formula>
    </cfRule>
    <cfRule type="expression" dxfId="2060" priority="2074">
      <formula>IF(RIGHT(TEXT(Y875,"0.#"),1)=".",TRUE,FALSE)</formula>
    </cfRule>
  </conditionalFormatting>
  <conditionalFormatting sqref="Y871:Y872">
    <cfRule type="expression" dxfId="2059" priority="2067">
      <formula>IF(RIGHT(TEXT(Y871,"0.#"),1)=".",FALSE,TRUE)</formula>
    </cfRule>
    <cfRule type="expression" dxfId="2058" priority="2068">
      <formula>IF(RIGHT(TEXT(Y871,"0.#"),1)=".",TRUE,FALSE)</formula>
    </cfRule>
  </conditionalFormatting>
  <conditionalFormatting sqref="Y906:Y933">
    <cfRule type="expression" dxfId="2057" priority="2061">
      <formula>IF(RIGHT(TEXT(Y906,"0.#"),1)=".",FALSE,TRUE)</formula>
    </cfRule>
    <cfRule type="expression" dxfId="2056" priority="2062">
      <formula>IF(RIGHT(TEXT(Y906,"0.#"),1)=".",TRUE,FALSE)</formula>
    </cfRule>
  </conditionalFormatting>
  <conditionalFormatting sqref="Y904:Y905">
    <cfRule type="expression" dxfId="2055" priority="2055">
      <formula>IF(RIGHT(TEXT(Y904,"0.#"),1)=".",FALSE,TRUE)</formula>
    </cfRule>
    <cfRule type="expression" dxfId="2054" priority="2056">
      <formula>IF(RIGHT(TEXT(Y904,"0.#"),1)=".",TRUE,FALSE)</formula>
    </cfRule>
  </conditionalFormatting>
  <conditionalFormatting sqref="Y939:Y966">
    <cfRule type="expression" dxfId="2053" priority="2049">
      <formula>IF(RIGHT(TEXT(Y939,"0.#"),1)=".",FALSE,TRUE)</formula>
    </cfRule>
    <cfRule type="expression" dxfId="2052" priority="2050">
      <formula>IF(RIGHT(TEXT(Y939,"0.#"),1)=".",TRUE,FALSE)</formula>
    </cfRule>
  </conditionalFormatting>
  <conditionalFormatting sqref="Y937:Y938">
    <cfRule type="expression" dxfId="2051" priority="2043">
      <formula>IF(RIGHT(TEXT(Y937,"0.#"),1)=".",FALSE,TRUE)</formula>
    </cfRule>
    <cfRule type="expression" dxfId="2050" priority="2044">
      <formula>IF(RIGHT(TEXT(Y937,"0.#"),1)=".",TRUE,FALSE)</formula>
    </cfRule>
  </conditionalFormatting>
  <conditionalFormatting sqref="Y972:Y999">
    <cfRule type="expression" dxfId="2049" priority="2037">
      <formula>IF(RIGHT(TEXT(Y972,"0.#"),1)=".",FALSE,TRUE)</formula>
    </cfRule>
    <cfRule type="expression" dxfId="2048" priority="2038">
      <formula>IF(RIGHT(TEXT(Y972,"0.#"),1)=".",TRUE,FALSE)</formula>
    </cfRule>
  </conditionalFormatting>
  <conditionalFormatting sqref="Y970:Y971">
    <cfRule type="expression" dxfId="2047" priority="2031">
      <formula>IF(RIGHT(TEXT(Y970,"0.#"),1)=".",FALSE,TRUE)</formula>
    </cfRule>
    <cfRule type="expression" dxfId="2046" priority="2032">
      <formula>IF(RIGHT(TEXT(Y970,"0.#"),1)=".",TRUE,FALSE)</formula>
    </cfRule>
  </conditionalFormatting>
  <conditionalFormatting sqref="Y1005:Y1032">
    <cfRule type="expression" dxfId="2045" priority="2025">
      <formula>IF(RIGHT(TEXT(Y1005,"0.#"),1)=".",FALSE,TRUE)</formula>
    </cfRule>
    <cfRule type="expression" dxfId="2044" priority="2026">
      <formula>IF(RIGHT(TEXT(Y1005,"0.#"),1)=".",TRUE,FALSE)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Y874">
    <cfRule type="expression" dxfId="703" priority="3">
      <formula>IF(RIGHT(TEXT(Y874,"0.#"),1)=".",FALSE,TRUE)</formula>
    </cfRule>
    <cfRule type="expression" dxfId="702" priority="4">
      <formula>IF(RIGHT(TEXT(Y874,"0.#"),1)=".",TRUE,FALSE)</formula>
    </cfRule>
  </conditionalFormatting>
  <conditionalFormatting sqref="Y873">
    <cfRule type="expression" dxfId="701" priority="1">
      <formula>IF(RIGHT(TEXT(Y873,"0.#"),1)=".",FALSE,TRUE)</formula>
    </cfRule>
    <cfRule type="expression" dxfId="700" priority="2">
      <formula>IF(RIGHT(TEXT(Y873,"0.#"),1)=".",TRUE,FALSE)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2" manualBreakCount="2">
    <brk id="725" max="49" man="1"/>
    <brk id="77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588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377</v>
      </c>
      <c r="AI2" s="53" t="s">
        <v>414</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588</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390</v>
      </c>
      <c r="AF5" s="30"/>
      <c r="AG5" s="55" t="s">
        <v>380</v>
      </c>
      <c r="AI5" s="53" t="s">
        <v>429</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387</v>
      </c>
      <c r="AF6" s="30"/>
      <c r="AG6" s="55" t="s">
        <v>381</v>
      </c>
      <c r="AI6" s="53" t="s">
        <v>430</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382</v>
      </c>
      <c r="AH7" s="91"/>
      <c r="AI7" s="55" t="s">
        <v>407</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383</v>
      </c>
      <c r="AI8" s="53" t="s">
        <v>408</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588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8"/>
      <c r="Z2" s="829"/>
      <c r="AA2" s="830"/>
      <c r="AB2" s="1042" t="s">
        <v>11</v>
      </c>
      <c r="AC2" s="1043"/>
      <c r="AD2" s="1044"/>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39"/>
      <c r="Z3" s="1040"/>
      <c r="AA3" s="1041"/>
      <c r="AB3" s="1045"/>
      <c r="AC3" s="1046"/>
      <c r="AD3" s="1047"/>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4"/>
      <c r="H4" s="1015"/>
      <c r="I4" s="1015"/>
      <c r="J4" s="1015"/>
      <c r="K4" s="1015"/>
      <c r="L4" s="1015"/>
      <c r="M4" s="1015"/>
      <c r="N4" s="1015"/>
      <c r="O4" s="1016"/>
      <c r="P4" s="104"/>
      <c r="Q4" s="1023"/>
      <c r="R4" s="1023"/>
      <c r="S4" s="1023"/>
      <c r="T4" s="1023"/>
      <c r="U4" s="1023"/>
      <c r="V4" s="1023"/>
      <c r="W4" s="1023"/>
      <c r="X4" s="1024"/>
      <c r="Y4" s="1033" t="s">
        <v>12</v>
      </c>
      <c r="Z4" s="1034"/>
      <c r="AA4" s="1035"/>
      <c r="AB4" s="464"/>
      <c r="AC4" s="1037"/>
      <c r="AD4" s="1037"/>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17"/>
      <c r="H5" s="1018"/>
      <c r="I5" s="1018"/>
      <c r="J5" s="1018"/>
      <c r="K5" s="1018"/>
      <c r="L5" s="1018"/>
      <c r="M5" s="1018"/>
      <c r="N5" s="1018"/>
      <c r="O5" s="1019"/>
      <c r="P5" s="1025"/>
      <c r="Q5" s="1025"/>
      <c r="R5" s="1025"/>
      <c r="S5" s="1025"/>
      <c r="T5" s="1025"/>
      <c r="U5" s="1025"/>
      <c r="V5" s="1025"/>
      <c r="W5" s="1025"/>
      <c r="X5" s="1026"/>
      <c r="Y5" s="418" t="s">
        <v>54</v>
      </c>
      <c r="Z5" s="1030"/>
      <c r="AA5" s="1031"/>
      <c r="AB5" s="526"/>
      <c r="AC5" s="1036"/>
      <c r="AD5" s="1036"/>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20"/>
      <c r="H6" s="1021"/>
      <c r="I6" s="1021"/>
      <c r="J6" s="1021"/>
      <c r="K6" s="1021"/>
      <c r="L6" s="1021"/>
      <c r="M6" s="1021"/>
      <c r="N6" s="1021"/>
      <c r="O6" s="1022"/>
      <c r="P6" s="1027"/>
      <c r="Q6" s="1027"/>
      <c r="R6" s="1027"/>
      <c r="S6" s="1027"/>
      <c r="T6" s="1027"/>
      <c r="U6" s="1027"/>
      <c r="V6" s="1027"/>
      <c r="W6" s="1027"/>
      <c r="X6" s="1028"/>
      <c r="Y6" s="1029" t="s">
        <v>13</v>
      </c>
      <c r="Z6" s="1030"/>
      <c r="AA6" s="1031"/>
      <c r="AB6" s="594" t="s">
        <v>182</v>
      </c>
      <c r="AC6" s="1032"/>
      <c r="AD6" s="1032"/>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8"/>
      <c r="Z9" s="829"/>
      <c r="AA9" s="830"/>
      <c r="AB9" s="1042" t="s">
        <v>11</v>
      </c>
      <c r="AC9" s="1043"/>
      <c r="AD9" s="1044"/>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9"/>
      <c r="Z10" s="1040"/>
      <c r="AA10" s="1041"/>
      <c r="AB10" s="1045"/>
      <c r="AC10" s="1046"/>
      <c r="AD10" s="1047"/>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4"/>
      <c r="H11" s="1015"/>
      <c r="I11" s="1015"/>
      <c r="J11" s="1015"/>
      <c r="K11" s="1015"/>
      <c r="L11" s="1015"/>
      <c r="M11" s="1015"/>
      <c r="N11" s="1015"/>
      <c r="O11" s="1016"/>
      <c r="P11" s="104"/>
      <c r="Q11" s="1023"/>
      <c r="R11" s="1023"/>
      <c r="S11" s="1023"/>
      <c r="T11" s="1023"/>
      <c r="U11" s="1023"/>
      <c r="V11" s="1023"/>
      <c r="W11" s="1023"/>
      <c r="X11" s="1024"/>
      <c r="Y11" s="1033" t="s">
        <v>12</v>
      </c>
      <c r="Z11" s="1034"/>
      <c r="AA11" s="1035"/>
      <c r="AB11" s="464"/>
      <c r="AC11" s="1037"/>
      <c r="AD11" s="1037"/>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17"/>
      <c r="H12" s="1018"/>
      <c r="I12" s="1018"/>
      <c r="J12" s="1018"/>
      <c r="K12" s="1018"/>
      <c r="L12" s="1018"/>
      <c r="M12" s="1018"/>
      <c r="N12" s="1018"/>
      <c r="O12" s="1019"/>
      <c r="P12" s="1025"/>
      <c r="Q12" s="1025"/>
      <c r="R12" s="1025"/>
      <c r="S12" s="1025"/>
      <c r="T12" s="1025"/>
      <c r="U12" s="1025"/>
      <c r="V12" s="1025"/>
      <c r="W12" s="1025"/>
      <c r="X12" s="1026"/>
      <c r="Y12" s="418" t="s">
        <v>54</v>
      </c>
      <c r="Z12" s="1030"/>
      <c r="AA12" s="1031"/>
      <c r="AB12" s="526"/>
      <c r="AC12" s="1036"/>
      <c r="AD12" s="1036"/>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594" t="s">
        <v>182</v>
      </c>
      <c r="AC13" s="1032"/>
      <c r="AD13" s="1032"/>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8"/>
      <c r="Z16" s="829"/>
      <c r="AA16" s="830"/>
      <c r="AB16" s="1042" t="s">
        <v>11</v>
      </c>
      <c r="AC16" s="1043"/>
      <c r="AD16" s="1044"/>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9"/>
      <c r="Z17" s="1040"/>
      <c r="AA17" s="1041"/>
      <c r="AB17" s="1045"/>
      <c r="AC17" s="1046"/>
      <c r="AD17" s="1047"/>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4"/>
      <c r="H18" s="1015"/>
      <c r="I18" s="1015"/>
      <c r="J18" s="1015"/>
      <c r="K18" s="1015"/>
      <c r="L18" s="1015"/>
      <c r="M18" s="1015"/>
      <c r="N18" s="1015"/>
      <c r="O18" s="1016"/>
      <c r="P18" s="104"/>
      <c r="Q18" s="1023"/>
      <c r="R18" s="1023"/>
      <c r="S18" s="1023"/>
      <c r="T18" s="1023"/>
      <c r="U18" s="1023"/>
      <c r="V18" s="1023"/>
      <c r="W18" s="1023"/>
      <c r="X18" s="1024"/>
      <c r="Y18" s="1033" t="s">
        <v>12</v>
      </c>
      <c r="Z18" s="1034"/>
      <c r="AA18" s="1035"/>
      <c r="AB18" s="464"/>
      <c r="AC18" s="1037"/>
      <c r="AD18" s="1037"/>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17"/>
      <c r="H19" s="1018"/>
      <c r="I19" s="1018"/>
      <c r="J19" s="1018"/>
      <c r="K19" s="1018"/>
      <c r="L19" s="1018"/>
      <c r="M19" s="1018"/>
      <c r="N19" s="1018"/>
      <c r="O19" s="1019"/>
      <c r="P19" s="1025"/>
      <c r="Q19" s="1025"/>
      <c r="R19" s="1025"/>
      <c r="S19" s="1025"/>
      <c r="T19" s="1025"/>
      <c r="U19" s="1025"/>
      <c r="V19" s="1025"/>
      <c r="W19" s="1025"/>
      <c r="X19" s="1026"/>
      <c r="Y19" s="418" t="s">
        <v>54</v>
      </c>
      <c r="Z19" s="1030"/>
      <c r="AA19" s="1031"/>
      <c r="AB19" s="526"/>
      <c r="AC19" s="1036"/>
      <c r="AD19" s="1036"/>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594" t="s">
        <v>182</v>
      </c>
      <c r="AC20" s="1032"/>
      <c r="AD20" s="1032"/>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8"/>
      <c r="Z23" s="829"/>
      <c r="AA23" s="830"/>
      <c r="AB23" s="1042" t="s">
        <v>11</v>
      </c>
      <c r="AC23" s="1043"/>
      <c r="AD23" s="1044"/>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9"/>
      <c r="Z24" s="1040"/>
      <c r="AA24" s="1041"/>
      <c r="AB24" s="1045"/>
      <c r="AC24" s="1046"/>
      <c r="AD24" s="1047"/>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4"/>
      <c r="H25" s="1015"/>
      <c r="I25" s="1015"/>
      <c r="J25" s="1015"/>
      <c r="K25" s="1015"/>
      <c r="L25" s="1015"/>
      <c r="M25" s="1015"/>
      <c r="N25" s="1015"/>
      <c r="O25" s="1016"/>
      <c r="P25" s="104"/>
      <c r="Q25" s="1023"/>
      <c r="R25" s="1023"/>
      <c r="S25" s="1023"/>
      <c r="T25" s="1023"/>
      <c r="U25" s="1023"/>
      <c r="V25" s="1023"/>
      <c r="W25" s="1023"/>
      <c r="X25" s="1024"/>
      <c r="Y25" s="1033" t="s">
        <v>12</v>
      </c>
      <c r="Z25" s="1034"/>
      <c r="AA25" s="1035"/>
      <c r="AB25" s="464"/>
      <c r="AC25" s="1037"/>
      <c r="AD25" s="1037"/>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17"/>
      <c r="H26" s="1018"/>
      <c r="I26" s="1018"/>
      <c r="J26" s="1018"/>
      <c r="K26" s="1018"/>
      <c r="L26" s="1018"/>
      <c r="M26" s="1018"/>
      <c r="N26" s="1018"/>
      <c r="O26" s="1019"/>
      <c r="P26" s="1025"/>
      <c r="Q26" s="1025"/>
      <c r="R26" s="1025"/>
      <c r="S26" s="1025"/>
      <c r="T26" s="1025"/>
      <c r="U26" s="1025"/>
      <c r="V26" s="1025"/>
      <c r="W26" s="1025"/>
      <c r="X26" s="1026"/>
      <c r="Y26" s="418" t="s">
        <v>54</v>
      </c>
      <c r="Z26" s="1030"/>
      <c r="AA26" s="1031"/>
      <c r="AB26" s="526"/>
      <c r="AC26" s="1036"/>
      <c r="AD26" s="1036"/>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594" t="s">
        <v>182</v>
      </c>
      <c r="AC27" s="1032"/>
      <c r="AD27" s="1032"/>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8"/>
      <c r="Z30" s="829"/>
      <c r="AA30" s="830"/>
      <c r="AB30" s="1042" t="s">
        <v>11</v>
      </c>
      <c r="AC30" s="1043"/>
      <c r="AD30" s="1044"/>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9"/>
      <c r="Z31" s="1040"/>
      <c r="AA31" s="1041"/>
      <c r="AB31" s="1045"/>
      <c r="AC31" s="1046"/>
      <c r="AD31" s="1047"/>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4"/>
      <c r="H32" s="1015"/>
      <c r="I32" s="1015"/>
      <c r="J32" s="1015"/>
      <c r="K32" s="1015"/>
      <c r="L32" s="1015"/>
      <c r="M32" s="1015"/>
      <c r="N32" s="1015"/>
      <c r="O32" s="1016"/>
      <c r="P32" s="104"/>
      <c r="Q32" s="1023"/>
      <c r="R32" s="1023"/>
      <c r="S32" s="1023"/>
      <c r="T32" s="1023"/>
      <c r="U32" s="1023"/>
      <c r="V32" s="1023"/>
      <c r="W32" s="1023"/>
      <c r="X32" s="1024"/>
      <c r="Y32" s="1033" t="s">
        <v>12</v>
      </c>
      <c r="Z32" s="1034"/>
      <c r="AA32" s="1035"/>
      <c r="AB32" s="464"/>
      <c r="AC32" s="1037"/>
      <c r="AD32" s="1037"/>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17"/>
      <c r="H33" s="1018"/>
      <c r="I33" s="1018"/>
      <c r="J33" s="1018"/>
      <c r="K33" s="1018"/>
      <c r="L33" s="1018"/>
      <c r="M33" s="1018"/>
      <c r="N33" s="1018"/>
      <c r="O33" s="1019"/>
      <c r="P33" s="1025"/>
      <c r="Q33" s="1025"/>
      <c r="R33" s="1025"/>
      <c r="S33" s="1025"/>
      <c r="T33" s="1025"/>
      <c r="U33" s="1025"/>
      <c r="V33" s="1025"/>
      <c r="W33" s="1025"/>
      <c r="X33" s="1026"/>
      <c r="Y33" s="418" t="s">
        <v>54</v>
      </c>
      <c r="Z33" s="1030"/>
      <c r="AA33" s="1031"/>
      <c r="AB33" s="526"/>
      <c r="AC33" s="1036"/>
      <c r="AD33" s="1036"/>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594" t="s">
        <v>182</v>
      </c>
      <c r="AC34" s="1032"/>
      <c r="AD34" s="1032"/>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8"/>
      <c r="Z37" s="829"/>
      <c r="AA37" s="830"/>
      <c r="AB37" s="1042" t="s">
        <v>11</v>
      </c>
      <c r="AC37" s="1043"/>
      <c r="AD37" s="1044"/>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9"/>
      <c r="Z38" s="1040"/>
      <c r="AA38" s="1041"/>
      <c r="AB38" s="1045"/>
      <c r="AC38" s="1046"/>
      <c r="AD38" s="1047"/>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4"/>
      <c r="H39" s="1015"/>
      <c r="I39" s="1015"/>
      <c r="J39" s="1015"/>
      <c r="K39" s="1015"/>
      <c r="L39" s="1015"/>
      <c r="M39" s="1015"/>
      <c r="N39" s="1015"/>
      <c r="O39" s="1016"/>
      <c r="P39" s="104"/>
      <c r="Q39" s="1023"/>
      <c r="R39" s="1023"/>
      <c r="S39" s="1023"/>
      <c r="T39" s="1023"/>
      <c r="U39" s="1023"/>
      <c r="V39" s="1023"/>
      <c r="W39" s="1023"/>
      <c r="X39" s="1024"/>
      <c r="Y39" s="1033" t="s">
        <v>12</v>
      </c>
      <c r="Z39" s="1034"/>
      <c r="AA39" s="1035"/>
      <c r="AB39" s="464"/>
      <c r="AC39" s="1037"/>
      <c r="AD39" s="103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17"/>
      <c r="H40" s="1018"/>
      <c r="I40" s="1018"/>
      <c r="J40" s="1018"/>
      <c r="K40" s="1018"/>
      <c r="L40" s="1018"/>
      <c r="M40" s="1018"/>
      <c r="N40" s="1018"/>
      <c r="O40" s="1019"/>
      <c r="P40" s="1025"/>
      <c r="Q40" s="1025"/>
      <c r="R40" s="1025"/>
      <c r="S40" s="1025"/>
      <c r="T40" s="1025"/>
      <c r="U40" s="1025"/>
      <c r="V40" s="1025"/>
      <c r="W40" s="1025"/>
      <c r="X40" s="1026"/>
      <c r="Y40" s="418" t="s">
        <v>54</v>
      </c>
      <c r="Z40" s="1030"/>
      <c r="AA40" s="1031"/>
      <c r="AB40" s="526"/>
      <c r="AC40" s="1036"/>
      <c r="AD40" s="103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594" t="s">
        <v>182</v>
      </c>
      <c r="AC41" s="1032"/>
      <c r="AD41" s="103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8"/>
      <c r="Z44" s="829"/>
      <c r="AA44" s="830"/>
      <c r="AB44" s="1042" t="s">
        <v>11</v>
      </c>
      <c r="AC44" s="1043"/>
      <c r="AD44" s="1044"/>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9"/>
      <c r="Z45" s="1040"/>
      <c r="AA45" s="1041"/>
      <c r="AB45" s="1045"/>
      <c r="AC45" s="1046"/>
      <c r="AD45" s="1047"/>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4"/>
      <c r="H46" s="1015"/>
      <c r="I46" s="1015"/>
      <c r="J46" s="1015"/>
      <c r="K46" s="1015"/>
      <c r="L46" s="1015"/>
      <c r="M46" s="1015"/>
      <c r="N46" s="1015"/>
      <c r="O46" s="1016"/>
      <c r="P46" s="104"/>
      <c r="Q46" s="1023"/>
      <c r="R46" s="1023"/>
      <c r="S46" s="1023"/>
      <c r="T46" s="1023"/>
      <c r="U46" s="1023"/>
      <c r="V46" s="1023"/>
      <c r="W46" s="1023"/>
      <c r="X46" s="1024"/>
      <c r="Y46" s="1033" t="s">
        <v>12</v>
      </c>
      <c r="Z46" s="1034"/>
      <c r="AA46" s="1035"/>
      <c r="AB46" s="464"/>
      <c r="AC46" s="1037"/>
      <c r="AD46" s="103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17"/>
      <c r="H47" s="1018"/>
      <c r="I47" s="1018"/>
      <c r="J47" s="1018"/>
      <c r="K47" s="1018"/>
      <c r="L47" s="1018"/>
      <c r="M47" s="1018"/>
      <c r="N47" s="1018"/>
      <c r="O47" s="1019"/>
      <c r="P47" s="1025"/>
      <c r="Q47" s="1025"/>
      <c r="R47" s="1025"/>
      <c r="S47" s="1025"/>
      <c r="T47" s="1025"/>
      <c r="U47" s="1025"/>
      <c r="V47" s="1025"/>
      <c r="W47" s="1025"/>
      <c r="X47" s="1026"/>
      <c r="Y47" s="418" t="s">
        <v>54</v>
      </c>
      <c r="Z47" s="1030"/>
      <c r="AA47" s="1031"/>
      <c r="AB47" s="526"/>
      <c r="AC47" s="1036"/>
      <c r="AD47" s="103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594" t="s">
        <v>182</v>
      </c>
      <c r="AC48" s="1032"/>
      <c r="AD48" s="103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8"/>
      <c r="Z51" s="829"/>
      <c r="AA51" s="830"/>
      <c r="AB51" s="242" t="s">
        <v>11</v>
      </c>
      <c r="AC51" s="1043"/>
      <c r="AD51" s="1044"/>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9"/>
      <c r="Z52" s="1040"/>
      <c r="AA52" s="1041"/>
      <c r="AB52" s="1045"/>
      <c r="AC52" s="1046"/>
      <c r="AD52" s="1047"/>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4"/>
      <c r="H53" s="1015"/>
      <c r="I53" s="1015"/>
      <c r="J53" s="1015"/>
      <c r="K53" s="1015"/>
      <c r="L53" s="1015"/>
      <c r="M53" s="1015"/>
      <c r="N53" s="1015"/>
      <c r="O53" s="1016"/>
      <c r="P53" s="104"/>
      <c r="Q53" s="1023"/>
      <c r="R53" s="1023"/>
      <c r="S53" s="1023"/>
      <c r="T53" s="1023"/>
      <c r="U53" s="1023"/>
      <c r="V53" s="1023"/>
      <c r="W53" s="1023"/>
      <c r="X53" s="1024"/>
      <c r="Y53" s="1033" t="s">
        <v>12</v>
      </c>
      <c r="Z53" s="1034"/>
      <c r="AA53" s="1035"/>
      <c r="AB53" s="464"/>
      <c r="AC53" s="1037"/>
      <c r="AD53" s="103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17"/>
      <c r="H54" s="1018"/>
      <c r="I54" s="1018"/>
      <c r="J54" s="1018"/>
      <c r="K54" s="1018"/>
      <c r="L54" s="1018"/>
      <c r="M54" s="1018"/>
      <c r="N54" s="1018"/>
      <c r="O54" s="1019"/>
      <c r="P54" s="1025"/>
      <c r="Q54" s="1025"/>
      <c r="R54" s="1025"/>
      <c r="S54" s="1025"/>
      <c r="T54" s="1025"/>
      <c r="U54" s="1025"/>
      <c r="V54" s="1025"/>
      <c r="W54" s="1025"/>
      <c r="X54" s="1026"/>
      <c r="Y54" s="418" t="s">
        <v>54</v>
      </c>
      <c r="Z54" s="1030"/>
      <c r="AA54" s="1031"/>
      <c r="AB54" s="526"/>
      <c r="AC54" s="1036"/>
      <c r="AD54" s="103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594" t="s">
        <v>182</v>
      </c>
      <c r="AC55" s="1032"/>
      <c r="AD55" s="1032"/>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8"/>
      <c r="Z58" s="829"/>
      <c r="AA58" s="830"/>
      <c r="AB58" s="1042" t="s">
        <v>11</v>
      </c>
      <c r="AC58" s="1043"/>
      <c r="AD58" s="1044"/>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9"/>
      <c r="Z59" s="1040"/>
      <c r="AA59" s="1041"/>
      <c r="AB59" s="1045"/>
      <c r="AC59" s="1046"/>
      <c r="AD59" s="1047"/>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4"/>
      <c r="H60" s="1015"/>
      <c r="I60" s="1015"/>
      <c r="J60" s="1015"/>
      <c r="K60" s="1015"/>
      <c r="L60" s="1015"/>
      <c r="M60" s="1015"/>
      <c r="N60" s="1015"/>
      <c r="O60" s="1016"/>
      <c r="P60" s="104"/>
      <c r="Q60" s="1023"/>
      <c r="R60" s="1023"/>
      <c r="S60" s="1023"/>
      <c r="T60" s="1023"/>
      <c r="U60" s="1023"/>
      <c r="V60" s="1023"/>
      <c r="W60" s="1023"/>
      <c r="X60" s="1024"/>
      <c r="Y60" s="1033" t="s">
        <v>12</v>
      </c>
      <c r="Z60" s="1034"/>
      <c r="AA60" s="1035"/>
      <c r="AB60" s="464"/>
      <c r="AC60" s="1037"/>
      <c r="AD60" s="103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17"/>
      <c r="H61" s="1018"/>
      <c r="I61" s="1018"/>
      <c r="J61" s="1018"/>
      <c r="K61" s="1018"/>
      <c r="L61" s="1018"/>
      <c r="M61" s="1018"/>
      <c r="N61" s="1018"/>
      <c r="O61" s="1019"/>
      <c r="P61" s="1025"/>
      <c r="Q61" s="1025"/>
      <c r="R61" s="1025"/>
      <c r="S61" s="1025"/>
      <c r="T61" s="1025"/>
      <c r="U61" s="1025"/>
      <c r="V61" s="1025"/>
      <c r="W61" s="1025"/>
      <c r="X61" s="1026"/>
      <c r="Y61" s="418" t="s">
        <v>54</v>
      </c>
      <c r="Z61" s="1030"/>
      <c r="AA61" s="1031"/>
      <c r="AB61" s="526"/>
      <c r="AC61" s="1036"/>
      <c r="AD61" s="103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594" t="s">
        <v>182</v>
      </c>
      <c r="AC62" s="1032"/>
      <c r="AD62" s="103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8"/>
      <c r="Z65" s="829"/>
      <c r="AA65" s="830"/>
      <c r="AB65" s="1042" t="s">
        <v>11</v>
      </c>
      <c r="AC65" s="1043"/>
      <c r="AD65" s="1044"/>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9"/>
      <c r="Z66" s="1040"/>
      <c r="AA66" s="1041"/>
      <c r="AB66" s="1045"/>
      <c r="AC66" s="1046"/>
      <c r="AD66" s="1047"/>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4"/>
      <c r="H67" s="1015"/>
      <c r="I67" s="1015"/>
      <c r="J67" s="1015"/>
      <c r="K67" s="1015"/>
      <c r="L67" s="1015"/>
      <c r="M67" s="1015"/>
      <c r="N67" s="1015"/>
      <c r="O67" s="1016"/>
      <c r="P67" s="104"/>
      <c r="Q67" s="1023"/>
      <c r="R67" s="1023"/>
      <c r="S67" s="1023"/>
      <c r="T67" s="1023"/>
      <c r="U67" s="1023"/>
      <c r="V67" s="1023"/>
      <c r="W67" s="1023"/>
      <c r="X67" s="1024"/>
      <c r="Y67" s="1033" t="s">
        <v>12</v>
      </c>
      <c r="Z67" s="1034"/>
      <c r="AA67" s="1035"/>
      <c r="AB67" s="464"/>
      <c r="AC67" s="1037"/>
      <c r="AD67" s="1037"/>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17"/>
      <c r="H68" s="1018"/>
      <c r="I68" s="1018"/>
      <c r="J68" s="1018"/>
      <c r="K68" s="1018"/>
      <c r="L68" s="1018"/>
      <c r="M68" s="1018"/>
      <c r="N68" s="1018"/>
      <c r="O68" s="1019"/>
      <c r="P68" s="1025"/>
      <c r="Q68" s="1025"/>
      <c r="R68" s="1025"/>
      <c r="S68" s="1025"/>
      <c r="T68" s="1025"/>
      <c r="U68" s="1025"/>
      <c r="V68" s="1025"/>
      <c r="W68" s="1025"/>
      <c r="X68" s="1026"/>
      <c r="Y68" s="418" t="s">
        <v>54</v>
      </c>
      <c r="Z68" s="1030"/>
      <c r="AA68" s="1031"/>
      <c r="AB68" s="526"/>
      <c r="AC68" s="1036"/>
      <c r="AD68" s="1036"/>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20"/>
      <c r="H69" s="1021"/>
      <c r="I69" s="1021"/>
      <c r="J69" s="1021"/>
      <c r="K69" s="1021"/>
      <c r="L69" s="1021"/>
      <c r="M69" s="1021"/>
      <c r="N69" s="1021"/>
      <c r="O69" s="1022"/>
      <c r="P69" s="1027"/>
      <c r="Q69" s="1027"/>
      <c r="R69" s="1027"/>
      <c r="S69" s="1027"/>
      <c r="T69" s="1027"/>
      <c r="U69" s="1027"/>
      <c r="V69" s="1027"/>
      <c r="W69" s="1027"/>
      <c r="X69" s="1028"/>
      <c r="Y69" s="418" t="s">
        <v>13</v>
      </c>
      <c r="Z69" s="1030"/>
      <c r="AA69" s="1031"/>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6" t="s">
        <v>28</v>
      </c>
      <c r="B2" s="1067"/>
      <c r="C2" s="1067"/>
      <c r="D2" s="1067"/>
      <c r="E2" s="1067"/>
      <c r="F2" s="1068"/>
      <c r="G2" s="595" t="s">
        <v>371</v>
      </c>
      <c r="H2" s="596"/>
      <c r="I2" s="596"/>
      <c r="J2" s="596"/>
      <c r="K2" s="596"/>
      <c r="L2" s="596"/>
      <c r="M2" s="596"/>
      <c r="N2" s="596"/>
      <c r="O2" s="596"/>
      <c r="P2" s="596"/>
      <c r="Q2" s="596"/>
      <c r="R2" s="596"/>
      <c r="S2" s="596"/>
      <c r="T2" s="596"/>
      <c r="U2" s="596"/>
      <c r="V2" s="596"/>
      <c r="W2" s="596"/>
      <c r="X2" s="596"/>
      <c r="Y2" s="596"/>
      <c r="Z2" s="596"/>
      <c r="AA2" s="596"/>
      <c r="AB2" s="597"/>
      <c r="AC2" s="595" t="s">
        <v>373</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c r="A3" s="1060"/>
      <c r="B3" s="1061"/>
      <c r="C3" s="1061"/>
      <c r="D3" s="1061"/>
      <c r="E3" s="1061"/>
      <c r="F3" s="1062"/>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60"/>
      <c r="B4" s="1061"/>
      <c r="C4" s="1061"/>
      <c r="D4" s="1061"/>
      <c r="E4" s="1061"/>
      <c r="F4" s="1062"/>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60"/>
      <c r="B5" s="1061"/>
      <c r="C5" s="1061"/>
      <c r="D5" s="1061"/>
      <c r="E5" s="1061"/>
      <c r="F5" s="106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60"/>
      <c r="B6" s="1061"/>
      <c r="C6" s="1061"/>
      <c r="D6" s="1061"/>
      <c r="E6" s="1061"/>
      <c r="F6" s="106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60"/>
      <c r="B7" s="1061"/>
      <c r="C7" s="1061"/>
      <c r="D7" s="1061"/>
      <c r="E7" s="1061"/>
      <c r="F7" s="106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60"/>
      <c r="B8" s="1061"/>
      <c r="C8" s="1061"/>
      <c r="D8" s="1061"/>
      <c r="E8" s="1061"/>
      <c r="F8" s="106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60"/>
      <c r="B9" s="1061"/>
      <c r="C9" s="1061"/>
      <c r="D9" s="1061"/>
      <c r="E9" s="1061"/>
      <c r="F9" s="106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60"/>
      <c r="B10" s="1061"/>
      <c r="C10" s="1061"/>
      <c r="D10" s="1061"/>
      <c r="E10" s="1061"/>
      <c r="F10" s="106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60"/>
      <c r="B11" s="1061"/>
      <c r="C11" s="1061"/>
      <c r="D11" s="1061"/>
      <c r="E11" s="1061"/>
      <c r="F11" s="106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60"/>
      <c r="B12" s="1061"/>
      <c r="C12" s="1061"/>
      <c r="D12" s="1061"/>
      <c r="E12" s="1061"/>
      <c r="F12" s="106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60"/>
      <c r="B13" s="1061"/>
      <c r="C13" s="1061"/>
      <c r="D13" s="1061"/>
      <c r="E13" s="1061"/>
      <c r="F13" s="106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60"/>
      <c r="B14" s="1061"/>
      <c r="C14" s="1061"/>
      <c r="D14" s="1061"/>
      <c r="E14" s="1061"/>
      <c r="F14" s="1062"/>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60"/>
      <c r="B15" s="1061"/>
      <c r="C15" s="1061"/>
      <c r="D15" s="1061"/>
      <c r="E15" s="1061"/>
      <c r="F15" s="1062"/>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60"/>
      <c r="B16" s="1061"/>
      <c r="C16" s="1061"/>
      <c r="D16" s="1061"/>
      <c r="E16" s="1061"/>
      <c r="F16" s="1062"/>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60"/>
      <c r="B17" s="1061"/>
      <c r="C17" s="1061"/>
      <c r="D17" s="1061"/>
      <c r="E17" s="1061"/>
      <c r="F17" s="1062"/>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60"/>
      <c r="B18" s="1061"/>
      <c r="C18" s="1061"/>
      <c r="D18" s="1061"/>
      <c r="E18" s="1061"/>
      <c r="F18" s="106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60"/>
      <c r="B19" s="1061"/>
      <c r="C19" s="1061"/>
      <c r="D19" s="1061"/>
      <c r="E19" s="1061"/>
      <c r="F19" s="106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60"/>
      <c r="B20" s="1061"/>
      <c r="C20" s="1061"/>
      <c r="D20" s="1061"/>
      <c r="E20" s="1061"/>
      <c r="F20" s="106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60"/>
      <c r="B21" s="1061"/>
      <c r="C21" s="1061"/>
      <c r="D21" s="1061"/>
      <c r="E21" s="1061"/>
      <c r="F21" s="106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60"/>
      <c r="B22" s="1061"/>
      <c r="C22" s="1061"/>
      <c r="D22" s="1061"/>
      <c r="E22" s="1061"/>
      <c r="F22" s="106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60"/>
      <c r="B23" s="1061"/>
      <c r="C23" s="1061"/>
      <c r="D23" s="1061"/>
      <c r="E23" s="1061"/>
      <c r="F23" s="106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60"/>
      <c r="B24" s="1061"/>
      <c r="C24" s="1061"/>
      <c r="D24" s="1061"/>
      <c r="E24" s="1061"/>
      <c r="F24" s="106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60"/>
      <c r="B25" s="1061"/>
      <c r="C25" s="1061"/>
      <c r="D25" s="1061"/>
      <c r="E25" s="1061"/>
      <c r="F25" s="106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60"/>
      <c r="B26" s="1061"/>
      <c r="C26" s="1061"/>
      <c r="D26" s="1061"/>
      <c r="E26" s="1061"/>
      <c r="F26" s="106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60"/>
      <c r="B27" s="1061"/>
      <c r="C27" s="1061"/>
      <c r="D27" s="1061"/>
      <c r="E27" s="1061"/>
      <c r="F27" s="1062"/>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60"/>
      <c r="B28" s="1061"/>
      <c r="C28" s="1061"/>
      <c r="D28" s="1061"/>
      <c r="E28" s="1061"/>
      <c r="F28" s="1062"/>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60"/>
      <c r="B29" s="1061"/>
      <c r="C29" s="1061"/>
      <c r="D29" s="1061"/>
      <c r="E29" s="1061"/>
      <c r="F29" s="1062"/>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60"/>
      <c r="B30" s="1061"/>
      <c r="C30" s="1061"/>
      <c r="D30" s="1061"/>
      <c r="E30" s="1061"/>
      <c r="F30" s="1062"/>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60"/>
      <c r="B31" s="1061"/>
      <c r="C31" s="1061"/>
      <c r="D31" s="1061"/>
      <c r="E31" s="1061"/>
      <c r="F31" s="106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60"/>
      <c r="B32" s="1061"/>
      <c r="C32" s="1061"/>
      <c r="D32" s="1061"/>
      <c r="E32" s="1061"/>
      <c r="F32" s="106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60"/>
      <c r="B33" s="1061"/>
      <c r="C33" s="1061"/>
      <c r="D33" s="1061"/>
      <c r="E33" s="1061"/>
      <c r="F33" s="106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60"/>
      <c r="B34" s="1061"/>
      <c r="C34" s="1061"/>
      <c r="D34" s="1061"/>
      <c r="E34" s="1061"/>
      <c r="F34" s="106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60"/>
      <c r="B35" s="1061"/>
      <c r="C35" s="1061"/>
      <c r="D35" s="1061"/>
      <c r="E35" s="1061"/>
      <c r="F35" s="106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60"/>
      <c r="B36" s="1061"/>
      <c r="C36" s="1061"/>
      <c r="D36" s="1061"/>
      <c r="E36" s="1061"/>
      <c r="F36" s="106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60"/>
      <c r="B37" s="1061"/>
      <c r="C37" s="1061"/>
      <c r="D37" s="1061"/>
      <c r="E37" s="1061"/>
      <c r="F37" s="106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60"/>
      <c r="B38" s="1061"/>
      <c r="C38" s="1061"/>
      <c r="D38" s="1061"/>
      <c r="E38" s="1061"/>
      <c r="F38" s="106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60"/>
      <c r="B39" s="1061"/>
      <c r="C39" s="1061"/>
      <c r="D39" s="1061"/>
      <c r="E39" s="1061"/>
      <c r="F39" s="106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60"/>
      <c r="B40" s="1061"/>
      <c r="C40" s="1061"/>
      <c r="D40" s="1061"/>
      <c r="E40" s="1061"/>
      <c r="F40" s="1062"/>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60"/>
      <c r="B41" s="1061"/>
      <c r="C41" s="1061"/>
      <c r="D41" s="1061"/>
      <c r="E41" s="1061"/>
      <c r="F41" s="1062"/>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60"/>
      <c r="B42" s="1061"/>
      <c r="C42" s="1061"/>
      <c r="D42" s="1061"/>
      <c r="E42" s="1061"/>
      <c r="F42" s="1062"/>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60"/>
      <c r="B43" s="1061"/>
      <c r="C43" s="1061"/>
      <c r="D43" s="1061"/>
      <c r="E43" s="1061"/>
      <c r="F43" s="1062"/>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60"/>
      <c r="B44" s="1061"/>
      <c r="C44" s="1061"/>
      <c r="D44" s="1061"/>
      <c r="E44" s="1061"/>
      <c r="F44" s="106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60"/>
      <c r="B45" s="1061"/>
      <c r="C45" s="1061"/>
      <c r="D45" s="1061"/>
      <c r="E45" s="1061"/>
      <c r="F45" s="106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60"/>
      <c r="B46" s="1061"/>
      <c r="C46" s="1061"/>
      <c r="D46" s="1061"/>
      <c r="E46" s="1061"/>
      <c r="F46" s="106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60"/>
      <c r="B47" s="1061"/>
      <c r="C47" s="1061"/>
      <c r="D47" s="1061"/>
      <c r="E47" s="1061"/>
      <c r="F47" s="106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60"/>
      <c r="B48" s="1061"/>
      <c r="C48" s="1061"/>
      <c r="D48" s="1061"/>
      <c r="E48" s="1061"/>
      <c r="F48" s="106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60"/>
      <c r="B49" s="1061"/>
      <c r="C49" s="1061"/>
      <c r="D49" s="1061"/>
      <c r="E49" s="1061"/>
      <c r="F49" s="106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60"/>
      <c r="B50" s="1061"/>
      <c r="C50" s="1061"/>
      <c r="D50" s="1061"/>
      <c r="E50" s="1061"/>
      <c r="F50" s="106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60"/>
      <c r="B51" s="1061"/>
      <c r="C51" s="1061"/>
      <c r="D51" s="1061"/>
      <c r="E51" s="1061"/>
      <c r="F51" s="106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60"/>
      <c r="B52" s="1061"/>
      <c r="C52" s="1061"/>
      <c r="D52" s="1061"/>
      <c r="E52" s="1061"/>
      <c r="F52" s="106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row r="55" spans="1:50" ht="30" customHeight="1">
      <c r="A55" s="1066" t="s">
        <v>28</v>
      </c>
      <c r="B55" s="1067"/>
      <c r="C55" s="1067"/>
      <c r="D55" s="1067"/>
      <c r="E55" s="1067"/>
      <c r="F55" s="1068"/>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60"/>
      <c r="B56" s="1061"/>
      <c r="C56" s="1061"/>
      <c r="D56" s="1061"/>
      <c r="E56" s="1061"/>
      <c r="F56" s="1062"/>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60"/>
      <c r="B57" s="1061"/>
      <c r="C57" s="1061"/>
      <c r="D57" s="1061"/>
      <c r="E57" s="1061"/>
      <c r="F57" s="1062"/>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60"/>
      <c r="B58" s="1061"/>
      <c r="C58" s="1061"/>
      <c r="D58" s="1061"/>
      <c r="E58" s="1061"/>
      <c r="F58" s="106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60"/>
      <c r="B59" s="1061"/>
      <c r="C59" s="1061"/>
      <c r="D59" s="1061"/>
      <c r="E59" s="1061"/>
      <c r="F59" s="106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60"/>
      <c r="B60" s="1061"/>
      <c r="C60" s="1061"/>
      <c r="D60" s="1061"/>
      <c r="E60" s="1061"/>
      <c r="F60" s="106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60"/>
      <c r="B61" s="1061"/>
      <c r="C61" s="1061"/>
      <c r="D61" s="1061"/>
      <c r="E61" s="1061"/>
      <c r="F61" s="106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60"/>
      <c r="B62" s="1061"/>
      <c r="C62" s="1061"/>
      <c r="D62" s="1061"/>
      <c r="E62" s="1061"/>
      <c r="F62" s="106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60"/>
      <c r="B63" s="1061"/>
      <c r="C63" s="1061"/>
      <c r="D63" s="1061"/>
      <c r="E63" s="1061"/>
      <c r="F63" s="106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60"/>
      <c r="B64" s="1061"/>
      <c r="C64" s="1061"/>
      <c r="D64" s="1061"/>
      <c r="E64" s="1061"/>
      <c r="F64" s="106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60"/>
      <c r="B65" s="1061"/>
      <c r="C65" s="1061"/>
      <c r="D65" s="1061"/>
      <c r="E65" s="1061"/>
      <c r="F65" s="106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60"/>
      <c r="B66" s="1061"/>
      <c r="C66" s="1061"/>
      <c r="D66" s="1061"/>
      <c r="E66" s="1061"/>
      <c r="F66" s="106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60"/>
      <c r="B67" s="1061"/>
      <c r="C67" s="1061"/>
      <c r="D67" s="1061"/>
      <c r="E67" s="1061"/>
      <c r="F67" s="1062"/>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60"/>
      <c r="B68" s="1061"/>
      <c r="C68" s="1061"/>
      <c r="D68" s="1061"/>
      <c r="E68" s="1061"/>
      <c r="F68" s="1062"/>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60"/>
      <c r="B69" s="1061"/>
      <c r="C69" s="1061"/>
      <c r="D69" s="1061"/>
      <c r="E69" s="1061"/>
      <c r="F69" s="1062"/>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60"/>
      <c r="B70" s="1061"/>
      <c r="C70" s="1061"/>
      <c r="D70" s="1061"/>
      <c r="E70" s="1061"/>
      <c r="F70" s="1062"/>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60"/>
      <c r="B71" s="1061"/>
      <c r="C71" s="1061"/>
      <c r="D71" s="1061"/>
      <c r="E71" s="1061"/>
      <c r="F71" s="106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60"/>
      <c r="B72" s="1061"/>
      <c r="C72" s="1061"/>
      <c r="D72" s="1061"/>
      <c r="E72" s="1061"/>
      <c r="F72" s="106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60"/>
      <c r="B73" s="1061"/>
      <c r="C73" s="1061"/>
      <c r="D73" s="1061"/>
      <c r="E73" s="1061"/>
      <c r="F73" s="106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60"/>
      <c r="B74" s="1061"/>
      <c r="C74" s="1061"/>
      <c r="D74" s="1061"/>
      <c r="E74" s="1061"/>
      <c r="F74" s="106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60"/>
      <c r="B75" s="1061"/>
      <c r="C75" s="1061"/>
      <c r="D75" s="1061"/>
      <c r="E75" s="1061"/>
      <c r="F75" s="106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60"/>
      <c r="B76" s="1061"/>
      <c r="C76" s="1061"/>
      <c r="D76" s="1061"/>
      <c r="E76" s="1061"/>
      <c r="F76" s="106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60"/>
      <c r="B77" s="1061"/>
      <c r="C77" s="1061"/>
      <c r="D77" s="1061"/>
      <c r="E77" s="1061"/>
      <c r="F77" s="106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60"/>
      <c r="B78" s="1061"/>
      <c r="C78" s="1061"/>
      <c r="D78" s="1061"/>
      <c r="E78" s="1061"/>
      <c r="F78" s="106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60"/>
      <c r="B79" s="1061"/>
      <c r="C79" s="1061"/>
      <c r="D79" s="1061"/>
      <c r="E79" s="1061"/>
      <c r="F79" s="106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60"/>
      <c r="B80" s="1061"/>
      <c r="C80" s="1061"/>
      <c r="D80" s="1061"/>
      <c r="E80" s="1061"/>
      <c r="F80" s="1062"/>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60"/>
      <c r="B81" s="1061"/>
      <c r="C81" s="1061"/>
      <c r="D81" s="1061"/>
      <c r="E81" s="1061"/>
      <c r="F81" s="1062"/>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60"/>
      <c r="B82" s="1061"/>
      <c r="C82" s="1061"/>
      <c r="D82" s="1061"/>
      <c r="E82" s="1061"/>
      <c r="F82" s="1062"/>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60"/>
      <c r="B83" s="1061"/>
      <c r="C83" s="1061"/>
      <c r="D83" s="1061"/>
      <c r="E83" s="1061"/>
      <c r="F83" s="1062"/>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60"/>
      <c r="B84" s="1061"/>
      <c r="C84" s="1061"/>
      <c r="D84" s="1061"/>
      <c r="E84" s="1061"/>
      <c r="F84" s="106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60"/>
      <c r="B85" s="1061"/>
      <c r="C85" s="1061"/>
      <c r="D85" s="1061"/>
      <c r="E85" s="1061"/>
      <c r="F85" s="106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60"/>
      <c r="B86" s="1061"/>
      <c r="C86" s="1061"/>
      <c r="D86" s="1061"/>
      <c r="E86" s="1061"/>
      <c r="F86" s="106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60"/>
      <c r="B87" s="1061"/>
      <c r="C87" s="1061"/>
      <c r="D87" s="1061"/>
      <c r="E87" s="1061"/>
      <c r="F87" s="106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60"/>
      <c r="B88" s="1061"/>
      <c r="C88" s="1061"/>
      <c r="D88" s="1061"/>
      <c r="E88" s="1061"/>
      <c r="F88" s="106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60"/>
      <c r="B89" s="1061"/>
      <c r="C89" s="1061"/>
      <c r="D89" s="1061"/>
      <c r="E89" s="1061"/>
      <c r="F89" s="106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60"/>
      <c r="B90" s="1061"/>
      <c r="C90" s="1061"/>
      <c r="D90" s="1061"/>
      <c r="E90" s="1061"/>
      <c r="F90" s="106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60"/>
      <c r="B91" s="1061"/>
      <c r="C91" s="1061"/>
      <c r="D91" s="1061"/>
      <c r="E91" s="1061"/>
      <c r="F91" s="106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60"/>
      <c r="B92" s="1061"/>
      <c r="C92" s="1061"/>
      <c r="D92" s="1061"/>
      <c r="E92" s="1061"/>
      <c r="F92" s="106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60"/>
      <c r="B93" s="1061"/>
      <c r="C93" s="1061"/>
      <c r="D93" s="1061"/>
      <c r="E93" s="1061"/>
      <c r="F93" s="1062"/>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60"/>
      <c r="B94" s="1061"/>
      <c r="C94" s="1061"/>
      <c r="D94" s="1061"/>
      <c r="E94" s="1061"/>
      <c r="F94" s="1062"/>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60"/>
      <c r="B95" s="1061"/>
      <c r="C95" s="1061"/>
      <c r="D95" s="1061"/>
      <c r="E95" s="1061"/>
      <c r="F95" s="1062"/>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60"/>
      <c r="B96" s="1061"/>
      <c r="C96" s="1061"/>
      <c r="D96" s="1061"/>
      <c r="E96" s="1061"/>
      <c r="F96" s="1062"/>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60"/>
      <c r="B97" s="1061"/>
      <c r="C97" s="1061"/>
      <c r="D97" s="1061"/>
      <c r="E97" s="1061"/>
      <c r="F97" s="106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60"/>
      <c r="B98" s="1061"/>
      <c r="C98" s="1061"/>
      <c r="D98" s="1061"/>
      <c r="E98" s="1061"/>
      <c r="F98" s="106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60"/>
      <c r="B99" s="1061"/>
      <c r="C99" s="1061"/>
      <c r="D99" s="1061"/>
      <c r="E99" s="1061"/>
      <c r="F99" s="106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60"/>
      <c r="B100" s="1061"/>
      <c r="C100" s="1061"/>
      <c r="D100" s="1061"/>
      <c r="E100" s="1061"/>
      <c r="F100" s="106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60"/>
      <c r="B101" s="1061"/>
      <c r="C101" s="1061"/>
      <c r="D101" s="1061"/>
      <c r="E101" s="1061"/>
      <c r="F101" s="106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60"/>
      <c r="B102" s="1061"/>
      <c r="C102" s="1061"/>
      <c r="D102" s="1061"/>
      <c r="E102" s="1061"/>
      <c r="F102" s="106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60"/>
      <c r="B103" s="1061"/>
      <c r="C103" s="1061"/>
      <c r="D103" s="1061"/>
      <c r="E103" s="1061"/>
      <c r="F103" s="106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60"/>
      <c r="B104" s="1061"/>
      <c r="C104" s="1061"/>
      <c r="D104" s="1061"/>
      <c r="E104" s="1061"/>
      <c r="F104" s="106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60"/>
      <c r="B105" s="1061"/>
      <c r="C105" s="1061"/>
      <c r="D105" s="1061"/>
      <c r="E105" s="1061"/>
      <c r="F105" s="106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row r="108" spans="1:50" ht="30" customHeight="1">
      <c r="A108" s="1066" t="s">
        <v>28</v>
      </c>
      <c r="B108" s="1067"/>
      <c r="C108" s="1067"/>
      <c r="D108" s="1067"/>
      <c r="E108" s="1067"/>
      <c r="F108" s="1068"/>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60"/>
      <c r="B109" s="1061"/>
      <c r="C109" s="1061"/>
      <c r="D109" s="1061"/>
      <c r="E109" s="1061"/>
      <c r="F109" s="1062"/>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60"/>
      <c r="B110" s="1061"/>
      <c r="C110" s="1061"/>
      <c r="D110" s="1061"/>
      <c r="E110" s="1061"/>
      <c r="F110" s="1062"/>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60"/>
      <c r="B111" s="1061"/>
      <c r="C111" s="1061"/>
      <c r="D111" s="1061"/>
      <c r="E111" s="1061"/>
      <c r="F111" s="106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60"/>
      <c r="B112" s="1061"/>
      <c r="C112" s="1061"/>
      <c r="D112" s="1061"/>
      <c r="E112" s="1061"/>
      <c r="F112" s="106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60"/>
      <c r="B113" s="1061"/>
      <c r="C113" s="1061"/>
      <c r="D113" s="1061"/>
      <c r="E113" s="1061"/>
      <c r="F113" s="106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60"/>
      <c r="B114" s="1061"/>
      <c r="C114" s="1061"/>
      <c r="D114" s="1061"/>
      <c r="E114" s="1061"/>
      <c r="F114" s="106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60"/>
      <c r="B115" s="1061"/>
      <c r="C115" s="1061"/>
      <c r="D115" s="1061"/>
      <c r="E115" s="1061"/>
      <c r="F115" s="106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60"/>
      <c r="B116" s="1061"/>
      <c r="C116" s="1061"/>
      <c r="D116" s="1061"/>
      <c r="E116" s="1061"/>
      <c r="F116" s="106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60"/>
      <c r="B117" s="1061"/>
      <c r="C117" s="1061"/>
      <c r="D117" s="1061"/>
      <c r="E117" s="1061"/>
      <c r="F117" s="106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60"/>
      <c r="B118" s="1061"/>
      <c r="C118" s="1061"/>
      <c r="D118" s="1061"/>
      <c r="E118" s="1061"/>
      <c r="F118" s="106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60"/>
      <c r="B119" s="1061"/>
      <c r="C119" s="1061"/>
      <c r="D119" s="1061"/>
      <c r="E119" s="1061"/>
      <c r="F119" s="106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60"/>
      <c r="B120" s="1061"/>
      <c r="C120" s="1061"/>
      <c r="D120" s="1061"/>
      <c r="E120" s="1061"/>
      <c r="F120" s="1062"/>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60"/>
      <c r="B121" s="1061"/>
      <c r="C121" s="1061"/>
      <c r="D121" s="1061"/>
      <c r="E121" s="1061"/>
      <c r="F121" s="1062"/>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60"/>
      <c r="B122" s="1061"/>
      <c r="C122" s="1061"/>
      <c r="D122" s="1061"/>
      <c r="E122" s="1061"/>
      <c r="F122" s="1062"/>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60"/>
      <c r="B123" s="1061"/>
      <c r="C123" s="1061"/>
      <c r="D123" s="1061"/>
      <c r="E123" s="1061"/>
      <c r="F123" s="1062"/>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60"/>
      <c r="B124" s="1061"/>
      <c r="C124" s="1061"/>
      <c r="D124" s="1061"/>
      <c r="E124" s="1061"/>
      <c r="F124" s="106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60"/>
      <c r="B125" s="1061"/>
      <c r="C125" s="1061"/>
      <c r="D125" s="1061"/>
      <c r="E125" s="1061"/>
      <c r="F125" s="106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60"/>
      <c r="B126" s="1061"/>
      <c r="C126" s="1061"/>
      <c r="D126" s="1061"/>
      <c r="E126" s="1061"/>
      <c r="F126" s="106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60"/>
      <c r="B127" s="1061"/>
      <c r="C127" s="1061"/>
      <c r="D127" s="1061"/>
      <c r="E127" s="1061"/>
      <c r="F127" s="106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60"/>
      <c r="B128" s="1061"/>
      <c r="C128" s="1061"/>
      <c r="D128" s="1061"/>
      <c r="E128" s="1061"/>
      <c r="F128" s="106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60"/>
      <c r="B129" s="1061"/>
      <c r="C129" s="1061"/>
      <c r="D129" s="1061"/>
      <c r="E129" s="1061"/>
      <c r="F129" s="106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60"/>
      <c r="B130" s="1061"/>
      <c r="C130" s="1061"/>
      <c r="D130" s="1061"/>
      <c r="E130" s="1061"/>
      <c r="F130" s="106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60"/>
      <c r="B131" s="1061"/>
      <c r="C131" s="1061"/>
      <c r="D131" s="1061"/>
      <c r="E131" s="1061"/>
      <c r="F131" s="106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60"/>
      <c r="B132" s="1061"/>
      <c r="C132" s="1061"/>
      <c r="D132" s="1061"/>
      <c r="E132" s="1061"/>
      <c r="F132" s="106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60"/>
      <c r="B133" s="1061"/>
      <c r="C133" s="1061"/>
      <c r="D133" s="1061"/>
      <c r="E133" s="1061"/>
      <c r="F133" s="1062"/>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60"/>
      <c r="B134" s="1061"/>
      <c r="C134" s="1061"/>
      <c r="D134" s="1061"/>
      <c r="E134" s="1061"/>
      <c r="F134" s="1062"/>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60"/>
      <c r="B135" s="1061"/>
      <c r="C135" s="1061"/>
      <c r="D135" s="1061"/>
      <c r="E135" s="1061"/>
      <c r="F135" s="1062"/>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60"/>
      <c r="B136" s="1061"/>
      <c r="C136" s="1061"/>
      <c r="D136" s="1061"/>
      <c r="E136" s="1061"/>
      <c r="F136" s="1062"/>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60"/>
      <c r="B137" s="1061"/>
      <c r="C137" s="1061"/>
      <c r="D137" s="1061"/>
      <c r="E137" s="1061"/>
      <c r="F137" s="106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60"/>
      <c r="B138" s="1061"/>
      <c r="C138" s="1061"/>
      <c r="D138" s="1061"/>
      <c r="E138" s="1061"/>
      <c r="F138" s="106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60"/>
      <c r="B139" s="1061"/>
      <c r="C139" s="1061"/>
      <c r="D139" s="1061"/>
      <c r="E139" s="1061"/>
      <c r="F139" s="106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60"/>
      <c r="B140" s="1061"/>
      <c r="C140" s="1061"/>
      <c r="D140" s="1061"/>
      <c r="E140" s="1061"/>
      <c r="F140" s="106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60"/>
      <c r="B141" s="1061"/>
      <c r="C141" s="1061"/>
      <c r="D141" s="1061"/>
      <c r="E141" s="1061"/>
      <c r="F141" s="106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60"/>
      <c r="B142" s="1061"/>
      <c r="C142" s="1061"/>
      <c r="D142" s="1061"/>
      <c r="E142" s="1061"/>
      <c r="F142" s="106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60"/>
      <c r="B143" s="1061"/>
      <c r="C143" s="1061"/>
      <c r="D143" s="1061"/>
      <c r="E143" s="1061"/>
      <c r="F143" s="106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60"/>
      <c r="B144" s="1061"/>
      <c r="C144" s="1061"/>
      <c r="D144" s="1061"/>
      <c r="E144" s="1061"/>
      <c r="F144" s="106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60"/>
      <c r="B145" s="1061"/>
      <c r="C145" s="1061"/>
      <c r="D145" s="1061"/>
      <c r="E145" s="1061"/>
      <c r="F145" s="106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60"/>
      <c r="B146" s="1061"/>
      <c r="C146" s="1061"/>
      <c r="D146" s="1061"/>
      <c r="E146" s="1061"/>
      <c r="F146" s="1062"/>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60"/>
      <c r="B147" s="1061"/>
      <c r="C147" s="1061"/>
      <c r="D147" s="1061"/>
      <c r="E147" s="1061"/>
      <c r="F147" s="1062"/>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60"/>
      <c r="B148" s="1061"/>
      <c r="C148" s="1061"/>
      <c r="D148" s="1061"/>
      <c r="E148" s="1061"/>
      <c r="F148" s="1062"/>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60"/>
      <c r="B149" s="1061"/>
      <c r="C149" s="1061"/>
      <c r="D149" s="1061"/>
      <c r="E149" s="1061"/>
      <c r="F149" s="1062"/>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60"/>
      <c r="B150" s="1061"/>
      <c r="C150" s="1061"/>
      <c r="D150" s="1061"/>
      <c r="E150" s="1061"/>
      <c r="F150" s="106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60"/>
      <c r="B151" s="1061"/>
      <c r="C151" s="1061"/>
      <c r="D151" s="1061"/>
      <c r="E151" s="1061"/>
      <c r="F151" s="106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60"/>
      <c r="B152" s="1061"/>
      <c r="C152" s="1061"/>
      <c r="D152" s="1061"/>
      <c r="E152" s="1061"/>
      <c r="F152" s="106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60"/>
      <c r="B153" s="1061"/>
      <c r="C153" s="1061"/>
      <c r="D153" s="1061"/>
      <c r="E153" s="1061"/>
      <c r="F153" s="106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60"/>
      <c r="B154" s="1061"/>
      <c r="C154" s="1061"/>
      <c r="D154" s="1061"/>
      <c r="E154" s="1061"/>
      <c r="F154" s="106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60"/>
      <c r="B155" s="1061"/>
      <c r="C155" s="1061"/>
      <c r="D155" s="1061"/>
      <c r="E155" s="1061"/>
      <c r="F155" s="106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60"/>
      <c r="B156" s="1061"/>
      <c r="C156" s="1061"/>
      <c r="D156" s="1061"/>
      <c r="E156" s="1061"/>
      <c r="F156" s="106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60"/>
      <c r="B157" s="1061"/>
      <c r="C157" s="1061"/>
      <c r="D157" s="1061"/>
      <c r="E157" s="1061"/>
      <c r="F157" s="106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60"/>
      <c r="B158" s="1061"/>
      <c r="C158" s="1061"/>
      <c r="D158" s="1061"/>
      <c r="E158" s="1061"/>
      <c r="F158" s="106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row r="161" spans="1:50" ht="30" customHeight="1">
      <c r="A161" s="1066" t="s">
        <v>28</v>
      </c>
      <c r="B161" s="1067"/>
      <c r="C161" s="1067"/>
      <c r="D161" s="1067"/>
      <c r="E161" s="1067"/>
      <c r="F161" s="1068"/>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60"/>
      <c r="B162" s="1061"/>
      <c r="C162" s="1061"/>
      <c r="D162" s="1061"/>
      <c r="E162" s="1061"/>
      <c r="F162" s="1062"/>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60"/>
      <c r="B163" s="1061"/>
      <c r="C163" s="1061"/>
      <c r="D163" s="1061"/>
      <c r="E163" s="1061"/>
      <c r="F163" s="1062"/>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60"/>
      <c r="B164" s="1061"/>
      <c r="C164" s="1061"/>
      <c r="D164" s="1061"/>
      <c r="E164" s="1061"/>
      <c r="F164" s="106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60"/>
      <c r="B165" s="1061"/>
      <c r="C165" s="1061"/>
      <c r="D165" s="1061"/>
      <c r="E165" s="1061"/>
      <c r="F165" s="106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60"/>
      <c r="B166" s="1061"/>
      <c r="C166" s="1061"/>
      <c r="D166" s="1061"/>
      <c r="E166" s="1061"/>
      <c r="F166" s="106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60"/>
      <c r="B167" s="1061"/>
      <c r="C167" s="1061"/>
      <c r="D167" s="1061"/>
      <c r="E167" s="1061"/>
      <c r="F167" s="106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60"/>
      <c r="B168" s="1061"/>
      <c r="C168" s="1061"/>
      <c r="D168" s="1061"/>
      <c r="E168" s="1061"/>
      <c r="F168" s="106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60"/>
      <c r="B169" s="1061"/>
      <c r="C169" s="1061"/>
      <c r="D169" s="1061"/>
      <c r="E169" s="1061"/>
      <c r="F169" s="106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60"/>
      <c r="B170" s="1061"/>
      <c r="C170" s="1061"/>
      <c r="D170" s="1061"/>
      <c r="E170" s="1061"/>
      <c r="F170" s="106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60"/>
      <c r="B171" s="1061"/>
      <c r="C171" s="1061"/>
      <c r="D171" s="1061"/>
      <c r="E171" s="1061"/>
      <c r="F171" s="106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60"/>
      <c r="B172" s="1061"/>
      <c r="C172" s="1061"/>
      <c r="D172" s="1061"/>
      <c r="E172" s="1061"/>
      <c r="F172" s="106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60"/>
      <c r="B173" s="1061"/>
      <c r="C173" s="1061"/>
      <c r="D173" s="1061"/>
      <c r="E173" s="1061"/>
      <c r="F173" s="1062"/>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60"/>
      <c r="B174" s="1061"/>
      <c r="C174" s="1061"/>
      <c r="D174" s="1061"/>
      <c r="E174" s="1061"/>
      <c r="F174" s="1062"/>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60"/>
      <c r="B175" s="1061"/>
      <c r="C175" s="1061"/>
      <c r="D175" s="1061"/>
      <c r="E175" s="1061"/>
      <c r="F175" s="1062"/>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60"/>
      <c r="B176" s="1061"/>
      <c r="C176" s="1061"/>
      <c r="D176" s="1061"/>
      <c r="E176" s="1061"/>
      <c r="F176" s="1062"/>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60"/>
      <c r="B177" s="1061"/>
      <c r="C177" s="1061"/>
      <c r="D177" s="1061"/>
      <c r="E177" s="1061"/>
      <c r="F177" s="106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60"/>
      <c r="B178" s="1061"/>
      <c r="C178" s="1061"/>
      <c r="D178" s="1061"/>
      <c r="E178" s="1061"/>
      <c r="F178" s="106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60"/>
      <c r="B179" s="1061"/>
      <c r="C179" s="1061"/>
      <c r="D179" s="1061"/>
      <c r="E179" s="1061"/>
      <c r="F179" s="106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60"/>
      <c r="B180" s="1061"/>
      <c r="C180" s="1061"/>
      <c r="D180" s="1061"/>
      <c r="E180" s="1061"/>
      <c r="F180" s="106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60"/>
      <c r="B181" s="1061"/>
      <c r="C181" s="1061"/>
      <c r="D181" s="1061"/>
      <c r="E181" s="1061"/>
      <c r="F181" s="106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60"/>
      <c r="B182" s="1061"/>
      <c r="C182" s="1061"/>
      <c r="D182" s="1061"/>
      <c r="E182" s="1061"/>
      <c r="F182" s="106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60"/>
      <c r="B183" s="1061"/>
      <c r="C183" s="1061"/>
      <c r="D183" s="1061"/>
      <c r="E183" s="1061"/>
      <c r="F183" s="106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60"/>
      <c r="B184" s="1061"/>
      <c r="C184" s="1061"/>
      <c r="D184" s="1061"/>
      <c r="E184" s="1061"/>
      <c r="F184" s="106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60"/>
      <c r="B185" s="1061"/>
      <c r="C185" s="1061"/>
      <c r="D185" s="1061"/>
      <c r="E185" s="1061"/>
      <c r="F185" s="106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60"/>
      <c r="B186" s="1061"/>
      <c r="C186" s="1061"/>
      <c r="D186" s="1061"/>
      <c r="E186" s="1061"/>
      <c r="F186" s="1062"/>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60"/>
      <c r="B187" s="1061"/>
      <c r="C187" s="1061"/>
      <c r="D187" s="1061"/>
      <c r="E187" s="1061"/>
      <c r="F187" s="1062"/>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60"/>
      <c r="B188" s="1061"/>
      <c r="C188" s="1061"/>
      <c r="D188" s="1061"/>
      <c r="E188" s="1061"/>
      <c r="F188" s="1062"/>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60"/>
      <c r="B189" s="1061"/>
      <c r="C189" s="1061"/>
      <c r="D189" s="1061"/>
      <c r="E189" s="1061"/>
      <c r="F189" s="1062"/>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60"/>
      <c r="B190" s="1061"/>
      <c r="C190" s="1061"/>
      <c r="D190" s="1061"/>
      <c r="E190" s="1061"/>
      <c r="F190" s="106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60"/>
      <c r="B191" s="1061"/>
      <c r="C191" s="1061"/>
      <c r="D191" s="1061"/>
      <c r="E191" s="1061"/>
      <c r="F191" s="106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60"/>
      <c r="B192" s="1061"/>
      <c r="C192" s="1061"/>
      <c r="D192" s="1061"/>
      <c r="E192" s="1061"/>
      <c r="F192" s="106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60"/>
      <c r="B193" s="1061"/>
      <c r="C193" s="1061"/>
      <c r="D193" s="1061"/>
      <c r="E193" s="1061"/>
      <c r="F193" s="106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60"/>
      <c r="B194" s="1061"/>
      <c r="C194" s="1061"/>
      <c r="D194" s="1061"/>
      <c r="E194" s="1061"/>
      <c r="F194" s="106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60"/>
      <c r="B195" s="1061"/>
      <c r="C195" s="1061"/>
      <c r="D195" s="1061"/>
      <c r="E195" s="1061"/>
      <c r="F195" s="106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60"/>
      <c r="B196" s="1061"/>
      <c r="C196" s="1061"/>
      <c r="D196" s="1061"/>
      <c r="E196" s="1061"/>
      <c r="F196" s="106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60"/>
      <c r="B197" s="1061"/>
      <c r="C197" s="1061"/>
      <c r="D197" s="1061"/>
      <c r="E197" s="1061"/>
      <c r="F197" s="106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60"/>
      <c r="B198" s="1061"/>
      <c r="C198" s="1061"/>
      <c r="D198" s="1061"/>
      <c r="E198" s="1061"/>
      <c r="F198" s="106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60"/>
      <c r="B199" s="1061"/>
      <c r="C199" s="1061"/>
      <c r="D199" s="1061"/>
      <c r="E199" s="1061"/>
      <c r="F199" s="1062"/>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60"/>
      <c r="B200" s="1061"/>
      <c r="C200" s="1061"/>
      <c r="D200" s="1061"/>
      <c r="E200" s="1061"/>
      <c r="F200" s="1062"/>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60"/>
      <c r="B201" s="1061"/>
      <c r="C201" s="1061"/>
      <c r="D201" s="1061"/>
      <c r="E201" s="1061"/>
      <c r="F201" s="1062"/>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60"/>
      <c r="B202" s="1061"/>
      <c r="C202" s="1061"/>
      <c r="D202" s="1061"/>
      <c r="E202" s="1061"/>
      <c r="F202" s="1062"/>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60"/>
      <c r="B203" s="1061"/>
      <c r="C203" s="1061"/>
      <c r="D203" s="1061"/>
      <c r="E203" s="1061"/>
      <c r="F203" s="106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60"/>
      <c r="B204" s="1061"/>
      <c r="C204" s="1061"/>
      <c r="D204" s="1061"/>
      <c r="E204" s="1061"/>
      <c r="F204" s="106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60"/>
      <c r="B205" s="1061"/>
      <c r="C205" s="1061"/>
      <c r="D205" s="1061"/>
      <c r="E205" s="1061"/>
      <c r="F205" s="106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60"/>
      <c r="B206" s="1061"/>
      <c r="C206" s="1061"/>
      <c r="D206" s="1061"/>
      <c r="E206" s="1061"/>
      <c r="F206" s="106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60"/>
      <c r="B207" s="1061"/>
      <c r="C207" s="1061"/>
      <c r="D207" s="1061"/>
      <c r="E207" s="1061"/>
      <c r="F207" s="106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60"/>
      <c r="B208" s="1061"/>
      <c r="C208" s="1061"/>
      <c r="D208" s="1061"/>
      <c r="E208" s="1061"/>
      <c r="F208" s="106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60"/>
      <c r="B209" s="1061"/>
      <c r="C209" s="1061"/>
      <c r="D209" s="1061"/>
      <c r="E209" s="1061"/>
      <c r="F209" s="106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60"/>
      <c r="B210" s="1061"/>
      <c r="C210" s="1061"/>
      <c r="D210" s="1061"/>
      <c r="E210" s="1061"/>
      <c r="F210" s="106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60"/>
      <c r="B211" s="1061"/>
      <c r="C211" s="1061"/>
      <c r="D211" s="1061"/>
      <c r="E211" s="1061"/>
      <c r="F211" s="106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row r="214" spans="1:50" ht="30" customHeight="1">
      <c r="A214" s="1057" t="s">
        <v>28</v>
      </c>
      <c r="B214" s="1058"/>
      <c r="C214" s="1058"/>
      <c r="D214" s="1058"/>
      <c r="E214" s="1058"/>
      <c r="F214" s="1059"/>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60"/>
      <c r="B215" s="1061"/>
      <c r="C215" s="1061"/>
      <c r="D215" s="1061"/>
      <c r="E215" s="1061"/>
      <c r="F215" s="1062"/>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60"/>
      <c r="B216" s="1061"/>
      <c r="C216" s="1061"/>
      <c r="D216" s="1061"/>
      <c r="E216" s="1061"/>
      <c r="F216" s="1062"/>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60"/>
      <c r="B217" s="1061"/>
      <c r="C217" s="1061"/>
      <c r="D217" s="1061"/>
      <c r="E217" s="1061"/>
      <c r="F217" s="106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60"/>
      <c r="B218" s="1061"/>
      <c r="C218" s="1061"/>
      <c r="D218" s="1061"/>
      <c r="E218" s="1061"/>
      <c r="F218" s="106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60"/>
      <c r="B219" s="1061"/>
      <c r="C219" s="1061"/>
      <c r="D219" s="1061"/>
      <c r="E219" s="1061"/>
      <c r="F219" s="106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60"/>
      <c r="B220" s="1061"/>
      <c r="C220" s="1061"/>
      <c r="D220" s="1061"/>
      <c r="E220" s="1061"/>
      <c r="F220" s="106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60"/>
      <c r="B221" s="1061"/>
      <c r="C221" s="1061"/>
      <c r="D221" s="1061"/>
      <c r="E221" s="1061"/>
      <c r="F221" s="106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60"/>
      <c r="B222" s="1061"/>
      <c r="C222" s="1061"/>
      <c r="D222" s="1061"/>
      <c r="E222" s="1061"/>
      <c r="F222" s="106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60"/>
      <c r="B223" s="1061"/>
      <c r="C223" s="1061"/>
      <c r="D223" s="1061"/>
      <c r="E223" s="1061"/>
      <c r="F223" s="106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60"/>
      <c r="B224" s="1061"/>
      <c r="C224" s="1061"/>
      <c r="D224" s="1061"/>
      <c r="E224" s="1061"/>
      <c r="F224" s="106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60"/>
      <c r="B225" s="1061"/>
      <c r="C225" s="1061"/>
      <c r="D225" s="1061"/>
      <c r="E225" s="1061"/>
      <c r="F225" s="106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60"/>
      <c r="B226" s="1061"/>
      <c r="C226" s="1061"/>
      <c r="D226" s="1061"/>
      <c r="E226" s="1061"/>
      <c r="F226" s="1062"/>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60"/>
      <c r="B227" s="1061"/>
      <c r="C227" s="1061"/>
      <c r="D227" s="1061"/>
      <c r="E227" s="1061"/>
      <c r="F227" s="1062"/>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60"/>
      <c r="B228" s="1061"/>
      <c r="C228" s="1061"/>
      <c r="D228" s="1061"/>
      <c r="E228" s="1061"/>
      <c r="F228" s="1062"/>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60"/>
      <c r="B229" s="1061"/>
      <c r="C229" s="1061"/>
      <c r="D229" s="1061"/>
      <c r="E229" s="1061"/>
      <c r="F229" s="1062"/>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60"/>
      <c r="B230" s="1061"/>
      <c r="C230" s="1061"/>
      <c r="D230" s="1061"/>
      <c r="E230" s="1061"/>
      <c r="F230" s="106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60"/>
      <c r="B231" s="1061"/>
      <c r="C231" s="1061"/>
      <c r="D231" s="1061"/>
      <c r="E231" s="1061"/>
      <c r="F231" s="106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60"/>
      <c r="B232" s="1061"/>
      <c r="C232" s="1061"/>
      <c r="D232" s="1061"/>
      <c r="E232" s="1061"/>
      <c r="F232" s="106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60"/>
      <c r="B233" s="1061"/>
      <c r="C233" s="1061"/>
      <c r="D233" s="1061"/>
      <c r="E233" s="1061"/>
      <c r="F233" s="106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60"/>
      <c r="B234" s="1061"/>
      <c r="C234" s="1061"/>
      <c r="D234" s="1061"/>
      <c r="E234" s="1061"/>
      <c r="F234" s="106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60"/>
      <c r="B235" s="1061"/>
      <c r="C235" s="1061"/>
      <c r="D235" s="1061"/>
      <c r="E235" s="1061"/>
      <c r="F235" s="106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60"/>
      <c r="B236" s="1061"/>
      <c r="C236" s="1061"/>
      <c r="D236" s="1061"/>
      <c r="E236" s="1061"/>
      <c r="F236" s="106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60"/>
      <c r="B237" s="1061"/>
      <c r="C237" s="1061"/>
      <c r="D237" s="1061"/>
      <c r="E237" s="1061"/>
      <c r="F237" s="106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60"/>
      <c r="B238" s="1061"/>
      <c r="C238" s="1061"/>
      <c r="D238" s="1061"/>
      <c r="E238" s="1061"/>
      <c r="F238" s="106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60"/>
      <c r="B239" s="1061"/>
      <c r="C239" s="1061"/>
      <c r="D239" s="1061"/>
      <c r="E239" s="1061"/>
      <c r="F239" s="1062"/>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60"/>
      <c r="B240" s="1061"/>
      <c r="C240" s="1061"/>
      <c r="D240" s="1061"/>
      <c r="E240" s="1061"/>
      <c r="F240" s="1062"/>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60"/>
      <c r="B241" s="1061"/>
      <c r="C241" s="1061"/>
      <c r="D241" s="1061"/>
      <c r="E241" s="1061"/>
      <c r="F241" s="1062"/>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60"/>
      <c r="B242" s="1061"/>
      <c r="C242" s="1061"/>
      <c r="D242" s="1061"/>
      <c r="E242" s="1061"/>
      <c r="F242" s="1062"/>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60"/>
      <c r="B243" s="1061"/>
      <c r="C243" s="1061"/>
      <c r="D243" s="1061"/>
      <c r="E243" s="1061"/>
      <c r="F243" s="106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60"/>
      <c r="B244" s="1061"/>
      <c r="C244" s="1061"/>
      <c r="D244" s="1061"/>
      <c r="E244" s="1061"/>
      <c r="F244" s="106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60"/>
      <c r="B245" s="1061"/>
      <c r="C245" s="1061"/>
      <c r="D245" s="1061"/>
      <c r="E245" s="1061"/>
      <c r="F245" s="106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60"/>
      <c r="B246" s="1061"/>
      <c r="C246" s="1061"/>
      <c r="D246" s="1061"/>
      <c r="E246" s="1061"/>
      <c r="F246" s="106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60"/>
      <c r="B247" s="1061"/>
      <c r="C247" s="1061"/>
      <c r="D247" s="1061"/>
      <c r="E247" s="1061"/>
      <c r="F247" s="106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60"/>
      <c r="B248" s="1061"/>
      <c r="C248" s="1061"/>
      <c r="D248" s="1061"/>
      <c r="E248" s="1061"/>
      <c r="F248" s="106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60"/>
      <c r="B249" s="1061"/>
      <c r="C249" s="1061"/>
      <c r="D249" s="1061"/>
      <c r="E249" s="1061"/>
      <c r="F249" s="106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60"/>
      <c r="B250" s="1061"/>
      <c r="C250" s="1061"/>
      <c r="D250" s="1061"/>
      <c r="E250" s="1061"/>
      <c r="F250" s="106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60"/>
      <c r="B251" s="1061"/>
      <c r="C251" s="1061"/>
      <c r="D251" s="1061"/>
      <c r="E251" s="1061"/>
      <c r="F251" s="106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60"/>
      <c r="B252" s="1061"/>
      <c r="C252" s="1061"/>
      <c r="D252" s="1061"/>
      <c r="E252" s="1061"/>
      <c r="F252" s="1062"/>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60"/>
      <c r="B253" s="1061"/>
      <c r="C253" s="1061"/>
      <c r="D253" s="1061"/>
      <c r="E253" s="1061"/>
      <c r="F253" s="1062"/>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60"/>
      <c r="B254" s="1061"/>
      <c r="C254" s="1061"/>
      <c r="D254" s="1061"/>
      <c r="E254" s="1061"/>
      <c r="F254" s="1062"/>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60"/>
      <c r="B255" s="1061"/>
      <c r="C255" s="1061"/>
      <c r="D255" s="1061"/>
      <c r="E255" s="1061"/>
      <c r="F255" s="1062"/>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60"/>
      <c r="B256" s="1061"/>
      <c r="C256" s="1061"/>
      <c r="D256" s="1061"/>
      <c r="E256" s="1061"/>
      <c r="F256" s="106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60"/>
      <c r="B257" s="1061"/>
      <c r="C257" s="1061"/>
      <c r="D257" s="1061"/>
      <c r="E257" s="1061"/>
      <c r="F257" s="106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60"/>
      <c r="B258" s="1061"/>
      <c r="C258" s="1061"/>
      <c r="D258" s="1061"/>
      <c r="E258" s="1061"/>
      <c r="F258" s="106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60"/>
      <c r="B259" s="1061"/>
      <c r="C259" s="1061"/>
      <c r="D259" s="1061"/>
      <c r="E259" s="1061"/>
      <c r="F259" s="106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60"/>
      <c r="B260" s="1061"/>
      <c r="C260" s="1061"/>
      <c r="D260" s="1061"/>
      <c r="E260" s="1061"/>
      <c r="F260" s="106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60"/>
      <c r="B261" s="1061"/>
      <c r="C261" s="1061"/>
      <c r="D261" s="1061"/>
      <c r="E261" s="1061"/>
      <c r="F261" s="106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60"/>
      <c r="B262" s="1061"/>
      <c r="C262" s="1061"/>
      <c r="D262" s="1061"/>
      <c r="E262" s="1061"/>
      <c r="F262" s="106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60"/>
      <c r="B263" s="1061"/>
      <c r="C263" s="1061"/>
      <c r="D263" s="1061"/>
      <c r="E263" s="1061"/>
      <c r="F263" s="106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60"/>
      <c r="B264" s="1061"/>
      <c r="C264" s="1061"/>
      <c r="D264" s="1061"/>
      <c r="E264" s="1061"/>
      <c r="F264" s="106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71">
        <v>1</v>
      </c>
      <c r="B4" s="107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71">
        <v>2</v>
      </c>
      <c r="B5" s="107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71">
        <v>3</v>
      </c>
      <c r="B6" s="107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71">
        <v>4</v>
      </c>
      <c r="B7" s="107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71">
        <v>5</v>
      </c>
      <c r="B8" s="107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71">
        <v>6</v>
      </c>
      <c r="B9" s="107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71">
        <v>7</v>
      </c>
      <c r="B10" s="107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71">
        <v>8</v>
      </c>
      <c r="B11" s="107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71">
        <v>9</v>
      </c>
      <c r="B12" s="107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71">
        <v>10</v>
      </c>
      <c r="B13" s="107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71">
        <v>11</v>
      </c>
      <c r="B14" s="107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71">
        <v>12</v>
      </c>
      <c r="B15" s="107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71">
        <v>13</v>
      </c>
      <c r="B16" s="107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71">
        <v>14</v>
      </c>
      <c r="B17" s="107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71">
        <v>15</v>
      </c>
      <c r="B18" s="107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71">
        <v>16</v>
      </c>
      <c r="B19" s="107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71">
        <v>17</v>
      </c>
      <c r="B20" s="107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71">
        <v>18</v>
      </c>
      <c r="B21" s="107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71">
        <v>19</v>
      </c>
      <c r="B22" s="107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71">
        <v>20</v>
      </c>
      <c r="B23" s="107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71">
        <v>21</v>
      </c>
      <c r="B24" s="107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71">
        <v>22</v>
      </c>
      <c r="B25" s="107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71">
        <v>23</v>
      </c>
      <c r="B26" s="107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71">
        <v>24</v>
      </c>
      <c r="B27" s="107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71">
        <v>25</v>
      </c>
      <c r="B28" s="107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71">
        <v>26</v>
      </c>
      <c r="B29" s="107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71">
        <v>27</v>
      </c>
      <c r="B30" s="107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71">
        <v>28</v>
      </c>
      <c r="B31" s="107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71">
        <v>29</v>
      </c>
      <c r="B32" s="107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71">
        <v>30</v>
      </c>
      <c r="B33" s="107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71">
        <v>1</v>
      </c>
      <c r="B37" s="107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71">
        <v>2</v>
      </c>
      <c r="B38" s="107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71">
        <v>3</v>
      </c>
      <c r="B39" s="107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71">
        <v>4</v>
      </c>
      <c r="B40" s="107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71">
        <v>5</v>
      </c>
      <c r="B41" s="107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71">
        <v>6</v>
      </c>
      <c r="B42" s="107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71">
        <v>7</v>
      </c>
      <c r="B43" s="107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71">
        <v>8</v>
      </c>
      <c r="B44" s="107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71">
        <v>9</v>
      </c>
      <c r="B45" s="107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71">
        <v>10</v>
      </c>
      <c r="B46" s="107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71">
        <v>11</v>
      </c>
      <c r="B47" s="107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71">
        <v>12</v>
      </c>
      <c r="B48" s="107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71">
        <v>13</v>
      </c>
      <c r="B49" s="107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71">
        <v>14</v>
      </c>
      <c r="B50" s="107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71">
        <v>15</v>
      </c>
      <c r="B51" s="107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71">
        <v>16</v>
      </c>
      <c r="B52" s="107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71">
        <v>17</v>
      </c>
      <c r="B53" s="107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71">
        <v>18</v>
      </c>
      <c r="B54" s="107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71">
        <v>19</v>
      </c>
      <c r="B55" s="107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71">
        <v>20</v>
      </c>
      <c r="B56" s="107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71">
        <v>21</v>
      </c>
      <c r="B57" s="107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71">
        <v>22</v>
      </c>
      <c r="B58" s="107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71">
        <v>23</v>
      </c>
      <c r="B59" s="107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71">
        <v>24</v>
      </c>
      <c r="B60" s="107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71">
        <v>25</v>
      </c>
      <c r="B61" s="107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71">
        <v>26</v>
      </c>
      <c r="B62" s="107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71">
        <v>27</v>
      </c>
      <c r="B63" s="107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71">
        <v>28</v>
      </c>
      <c r="B64" s="107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71">
        <v>29</v>
      </c>
      <c r="B65" s="107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71">
        <v>30</v>
      </c>
      <c r="B66" s="107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71">
        <v>1</v>
      </c>
      <c r="B70" s="107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71">
        <v>2</v>
      </c>
      <c r="B71" s="107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71">
        <v>3</v>
      </c>
      <c r="B72" s="107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71">
        <v>4</v>
      </c>
      <c r="B73" s="107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71">
        <v>5</v>
      </c>
      <c r="B74" s="107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71">
        <v>6</v>
      </c>
      <c r="B75" s="107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71">
        <v>7</v>
      </c>
      <c r="B76" s="107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71">
        <v>8</v>
      </c>
      <c r="B77" s="107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71">
        <v>9</v>
      </c>
      <c r="B78" s="107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71">
        <v>10</v>
      </c>
      <c r="B79" s="107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71">
        <v>11</v>
      </c>
      <c r="B80" s="107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71">
        <v>12</v>
      </c>
      <c r="B81" s="107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71">
        <v>13</v>
      </c>
      <c r="B82" s="107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71">
        <v>14</v>
      </c>
      <c r="B83" s="107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71">
        <v>15</v>
      </c>
      <c r="B84" s="107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71">
        <v>16</v>
      </c>
      <c r="B85" s="107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71">
        <v>17</v>
      </c>
      <c r="B86" s="107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71">
        <v>18</v>
      </c>
      <c r="B87" s="107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71">
        <v>19</v>
      </c>
      <c r="B88" s="107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71">
        <v>20</v>
      </c>
      <c r="B89" s="107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71">
        <v>21</v>
      </c>
      <c r="B90" s="107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71">
        <v>22</v>
      </c>
      <c r="B91" s="107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71">
        <v>23</v>
      </c>
      <c r="B92" s="107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71">
        <v>24</v>
      </c>
      <c r="B93" s="107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71">
        <v>25</v>
      </c>
      <c r="B94" s="107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71">
        <v>26</v>
      </c>
      <c r="B95" s="107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71">
        <v>27</v>
      </c>
      <c r="B96" s="107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71">
        <v>28</v>
      </c>
      <c r="B97" s="107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71">
        <v>29</v>
      </c>
      <c r="B98" s="107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71">
        <v>30</v>
      </c>
      <c r="B99" s="107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71">
        <v>1</v>
      </c>
      <c r="B103" s="107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71">
        <v>2</v>
      </c>
      <c r="B104" s="107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71">
        <v>3</v>
      </c>
      <c r="B105" s="107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71">
        <v>4</v>
      </c>
      <c r="B106" s="107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71">
        <v>5</v>
      </c>
      <c r="B107" s="107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71">
        <v>6</v>
      </c>
      <c r="B108" s="107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71">
        <v>7</v>
      </c>
      <c r="B109" s="107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71">
        <v>8</v>
      </c>
      <c r="B110" s="107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71">
        <v>9</v>
      </c>
      <c r="B111" s="107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71">
        <v>10</v>
      </c>
      <c r="B112" s="107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71">
        <v>11</v>
      </c>
      <c r="B113" s="107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71">
        <v>12</v>
      </c>
      <c r="B114" s="107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71">
        <v>13</v>
      </c>
      <c r="B115" s="107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71">
        <v>14</v>
      </c>
      <c r="B116" s="107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71">
        <v>15</v>
      </c>
      <c r="B117" s="107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71">
        <v>16</v>
      </c>
      <c r="B118" s="107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71">
        <v>17</v>
      </c>
      <c r="B119" s="107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71">
        <v>18</v>
      </c>
      <c r="B120" s="107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71">
        <v>19</v>
      </c>
      <c r="B121" s="107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71">
        <v>20</v>
      </c>
      <c r="B122" s="107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71">
        <v>21</v>
      </c>
      <c r="B123" s="107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71">
        <v>22</v>
      </c>
      <c r="B124" s="107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71">
        <v>23</v>
      </c>
      <c r="B125" s="107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71">
        <v>24</v>
      </c>
      <c r="B126" s="107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71">
        <v>25</v>
      </c>
      <c r="B127" s="107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71">
        <v>26</v>
      </c>
      <c r="B128" s="107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71">
        <v>27</v>
      </c>
      <c r="B129" s="107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71">
        <v>28</v>
      </c>
      <c r="B130" s="107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71">
        <v>29</v>
      </c>
      <c r="B131" s="107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71">
        <v>30</v>
      </c>
      <c r="B132" s="107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71">
        <v>1</v>
      </c>
      <c r="B136" s="107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71">
        <v>2</v>
      </c>
      <c r="B137" s="107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71">
        <v>3</v>
      </c>
      <c r="B138" s="107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71">
        <v>4</v>
      </c>
      <c r="B139" s="107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71">
        <v>5</v>
      </c>
      <c r="B140" s="107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71">
        <v>6</v>
      </c>
      <c r="B141" s="107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71">
        <v>7</v>
      </c>
      <c r="B142" s="107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71">
        <v>8</v>
      </c>
      <c r="B143" s="107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71">
        <v>9</v>
      </c>
      <c r="B144" s="107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71">
        <v>10</v>
      </c>
      <c r="B145" s="107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71">
        <v>11</v>
      </c>
      <c r="B146" s="107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71">
        <v>12</v>
      </c>
      <c r="B147" s="107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71">
        <v>13</v>
      </c>
      <c r="B148" s="107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71">
        <v>14</v>
      </c>
      <c r="B149" s="107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71">
        <v>15</v>
      </c>
      <c r="B150" s="107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71">
        <v>16</v>
      </c>
      <c r="B151" s="107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71">
        <v>17</v>
      </c>
      <c r="B152" s="107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71">
        <v>18</v>
      </c>
      <c r="B153" s="107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71">
        <v>19</v>
      </c>
      <c r="B154" s="107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71">
        <v>20</v>
      </c>
      <c r="B155" s="107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71">
        <v>21</v>
      </c>
      <c r="B156" s="107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71">
        <v>22</v>
      </c>
      <c r="B157" s="107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71">
        <v>23</v>
      </c>
      <c r="B158" s="107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71">
        <v>24</v>
      </c>
      <c r="B159" s="107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71">
        <v>25</v>
      </c>
      <c r="B160" s="107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71">
        <v>26</v>
      </c>
      <c r="B161" s="107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71">
        <v>27</v>
      </c>
      <c r="B162" s="107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71">
        <v>28</v>
      </c>
      <c r="B163" s="107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71">
        <v>29</v>
      </c>
      <c r="B164" s="107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71">
        <v>30</v>
      </c>
      <c r="B165" s="107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71">
        <v>1</v>
      </c>
      <c r="B169" s="107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71">
        <v>2</v>
      </c>
      <c r="B170" s="107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71">
        <v>3</v>
      </c>
      <c r="B171" s="107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71">
        <v>4</v>
      </c>
      <c r="B172" s="107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71">
        <v>5</v>
      </c>
      <c r="B173" s="107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71">
        <v>6</v>
      </c>
      <c r="B174" s="107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71">
        <v>7</v>
      </c>
      <c r="B175" s="107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71">
        <v>8</v>
      </c>
      <c r="B176" s="107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71">
        <v>9</v>
      </c>
      <c r="B177" s="107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71">
        <v>10</v>
      </c>
      <c r="B178" s="107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71">
        <v>11</v>
      </c>
      <c r="B179" s="107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71">
        <v>12</v>
      </c>
      <c r="B180" s="107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71">
        <v>13</v>
      </c>
      <c r="B181" s="107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71">
        <v>14</v>
      </c>
      <c r="B182" s="107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71">
        <v>15</v>
      </c>
      <c r="B183" s="107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71">
        <v>16</v>
      </c>
      <c r="B184" s="107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71">
        <v>17</v>
      </c>
      <c r="B185" s="107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71">
        <v>18</v>
      </c>
      <c r="B186" s="107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71">
        <v>19</v>
      </c>
      <c r="B187" s="107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71">
        <v>20</v>
      </c>
      <c r="B188" s="107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71">
        <v>21</v>
      </c>
      <c r="B189" s="107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71">
        <v>22</v>
      </c>
      <c r="B190" s="107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71">
        <v>23</v>
      </c>
      <c r="B191" s="107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71">
        <v>24</v>
      </c>
      <c r="B192" s="107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71">
        <v>25</v>
      </c>
      <c r="B193" s="107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71">
        <v>26</v>
      </c>
      <c r="B194" s="107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71">
        <v>27</v>
      </c>
      <c r="B195" s="107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71">
        <v>28</v>
      </c>
      <c r="B196" s="107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71">
        <v>29</v>
      </c>
      <c r="B197" s="107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71">
        <v>30</v>
      </c>
      <c r="B198" s="107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71">
        <v>1</v>
      </c>
      <c r="B202" s="107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71">
        <v>2</v>
      </c>
      <c r="B203" s="107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71">
        <v>3</v>
      </c>
      <c r="B204" s="107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71">
        <v>4</v>
      </c>
      <c r="B205" s="107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71">
        <v>5</v>
      </c>
      <c r="B206" s="107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71">
        <v>6</v>
      </c>
      <c r="B207" s="107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71">
        <v>7</v>
      </c>
      <c r="B208" s="107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71">
        <v>8</v>
      </c>
      <c r="B209" s="107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71">
        <v>9</v>
      </c>
      <c r="B210" s="107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71">
        <v>10</v>
      </c>
      <c r="B211" s="107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71">
        <v>11</v>
      </c>
      <c r="B212" s="107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71">
        <v>12</v>
      </c>
      <c r="B213" s="107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71">
        <v>13</v>
      </c>
      <c r="B214" s="107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71">
        <v>14</v>
      </c>
      <c r="B215" s="107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71">
        <v>15</v>
      </c>
      <c r="B216" s="107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71">
        <v>16</v>
      </c>
      <c r="B217" s="107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71">
        <v>17</v>
      </c>
      <c r="B218" s="107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71">
        <v>18</v>
      </c>
      <c r="B219" s="107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71">
        <v>19</v>
      </c>
      <c r="B220" s="107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71">
        <v>20</v>
      </c>
      <c r="B221" s="107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71">
        <v>21</v>
      </c>
      <c r="B222" s="107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71">
        <v>22</v>
      </c>
      <c r="B223" s="107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71">
        <v>23</v>
      </c>
      <c r="B224" s="107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71">
        <v>24</v>
      </c>
      <c r="B225" s="107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71">
        <v>25</v>
      </c>
      <c r="B226" s="107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71">
        <v>26</v>
      </c>
      <c r="B227" s="107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71">
        <v>27</v>
      </c>
      <c r="B228" s="107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71">
        <v>28</v>
      </c>
      <c r="B229" s="107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71">
        <v>29</v>
      </c>
      <c r="B230" s="107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71">
        <v>30</v>
      </c>
      <c r="B231" s="107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71">
        <v>1</v>
      </c>
      <c r="B235" s="107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71">
        <v>2</v>
      </c>
      <c r="B236" s="107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71">
        <v>3</v>
      </c>
      <c r="B237" s="107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71">
        <v>4</v>
      </c>
      <c r="B238" s="107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71">
        <v>5</v>
      </c>
      <c r="B239" s="107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71">
        <v>6</v>
      </c>
      <c r="B240" s="107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71">
        <v>7</v>
      </c>
      <c r="B241" s="107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71">
        <v>8</v>
      </c>
      <c r="B242" s="107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71">
        <v>9</v>
      </c>
      <c r="B243" s="107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71">
        <v>10</v>
      </c>
      <c r="B244" s="107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71">
        <v>11</v>
      </c>
      <c r="B245" s="107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71">
        <v>12</v>
      </c>
      <c r="B246" s="107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71">
        <v>13</v>
      </c>
      <c r="B247" s="107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71">
        <v>14</v>
      </c>
      <c r="B248" s="107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71">
        <v>15</v>
      </c>
      <c r="B249" s="107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71">
        <v>16</v>
      </c>
      <c r="B250" s="107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71">
        <v>17</v>
      </c>
      <c r="B251" s="107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71">
        <v>18</v>
      </c>
      <c r="B252" s="107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71">
        <v>19</v>
      </c>
      <c r="B253" s="107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71">
        <v>20</v>
      </c>
      <c r="B254" s="107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71">
        <v>21</v>
      </c>
      <c r="B255" s="107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71">
        <v>22</v>
      </c>
      <c r="B256" s="107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71">
        <v>23</v>
      </c>
      <c r="B257" s="107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71">
        <v>24</v>
      </c>
      <c r="B258" s="107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71">
        <v>25</v>
      </c>
      <c r="B259" s="107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71">
        <v>26</v>
      </c>
      <c r="B260" s="107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71">
        <v>27</v>
      </c>
      <c r="B261" s="107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71">
        <v>28</v>
      </c>
      <c r="B262" s="107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71">
        <v>29</v>
      </c>
      <c r="B263" s="107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71">
        <v>30</v>
      </c>
      <c r="B264" s="107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71">
        <v>1</v>
      </c>
      <c r="B268" s="107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71">
        <v>2</v>
      </c>
      <c r="B269" s="107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71">
        <v>3</v>
      </c>
      <c r="B270" s="107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71">
        <v>4</v>
      </c>
      <c r="B271" s="107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71">
        <v>5</v>
      </c>
      <c r="B272" s="107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71">
        <v>6</v>
      </c>
      <c r="B273" s="107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71">
        <v>7</v>
      </c>
      <c r="B274" s="107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71">
        <v>8</v>
      </c>
      <c r="B275" s="107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71">
        <v>9</v>
      </c>
      <c r="B276" s="107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71">
        <v>10</v>
      </c>
      <c r="B277" s="107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71">
        <v>11</v>
      </c>
      <c r="B278" s="107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71">
        <v>12</v>
      </c>
      <c r="B279" s="107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71">
        <v>13</v>
      </c>
      <c r="B280" s="107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71">
        <v>14</v>
      </c>
      <c r="B281" s="107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71">
        <v>15</v>
      </c>
      <c r="B282" s="107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71">
        <v>16</v>
      </c>
      <c r="B283" s="107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71">
        <v>17</v>
      </c>
      <c r="B284" s="107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71">
        <v>18</v>
      </c>
      <c r="B285" s="107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71">
        <v>19</v>
      </c>
      <c r="B286" s="107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71">
        <v>20</v>
      </c>
      <c r="B287" s="107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71">
        <v>21</v>
      </c>
      <c r="B288" s="107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71">
        <v>22</v>
      </c>
      <c r="B289" s="107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71">
        <v>23</v>
      </c>
      <c r="B290" s="107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71">
        <v>24</v>
      </c>
      <c r="B291" s="107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71">
        <v>25</v>
      </c>
      <c r="B292" s="107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71">
        <v>26</v>
      </c>
      <c r="B293" s="107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71">
        <v>27</v>
      </c>
      <c r="B294" s="107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71">
        <v>28</v>
      </c>
      <c r="B295" s="107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71">
        <v>29</v>
      </c>
      <c r="B296" s="107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71">
        <v>30</v>
      </c>
      <c r="B297" s="107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71">
        <v>1</v>
      </c>
      <c r="B301" s="107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71">
        <v>2</v>
      </c>
      <c r="B302" s="107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71">
        <v>3</v>
      </c>
      <c r="B303" s="107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71">
        <v>4</v>
      </c>
      <c r="B304" s="107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71">
        <v>5</v>
      </c>
      <c r="B305" s="107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71">
        <v>6</v>
      </c>
      <c r="B306" s="107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71">
        <v>7</v>
      </c>
      <c r="B307" s="107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71">
        <v>8</v>
      </c>
      <c r="B308" s="107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71">
        <v>9</v>
      </c>
      <c r="B309" s="107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71">
        <v>10</v>
      </c>
      <c r="B310" s="107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71">
        <v>11</v>
      </c>
      <c r="B311" s="107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71">
        <v>12</v>
      </c>
      <c r="B312" s="107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71">
        <v>13</v>
      </c>
      <c r="B313" s="107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71">
        <v>14</v>
      </c>
      <c r="B314" s="107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71">
        <v>15</v>
      </c>
      <c r="B315" s="107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71">
        <v>16</v>
      </c>
      <c r="B316" s="107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71">
        <v>17</v>
      </c>
      <c r="B317" s="107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71">
        <v>18</v>
      </c>
      <c r="B318" s="107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71">
        <v>19</v>
      </c>
      <c r="B319" s="107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71">
        <v>20</v>
      </c>
      <c r="B320" s="107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71">
        <v>21</v>
      </c>
      <c r="B321" s="107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71">
        <v>22</v>
      </c>
      <c r="B322" s="107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71">
        <v>23</v>
      </c>
      <c r="B323" s="107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71">
        <v>24</v>
      </c>
      <c r="B324" s="107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71">
        <v>25</v>
      </c>
      <c r="B325" s="107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71">
        <v>26</v>
      </c>
      <c r="B326" s="107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71">
        <v>27</v>
      </c>
      <c r="B327" s="107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71">
        <v>28</v>
      </c>
      <c r="B328" s="107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71">
        <v>29</v>
      </c>
      <c r="B329" s="107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71">
        <v>30</v>
      </c>
      <c r="B330" s="107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71">
        <v>1</v>
      </c>
      <c r="B334" s="107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71">
        <v>2</v>
      </c>
      <c r="B335" s="107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71">
        <v>3</v>
      </c>
      <c r="B336" s="107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71">
        <v>4</v>
      </c>
      <c r="B337" s="107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71">
        <v>5</v>
      </c>
      <c r="B338" s="107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71">
        <v>6</v>
      </c>
      <c r="B339" s="107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71">
        <v>7</v>
      </c>
      <c r="B340" s="107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71">
        <v>8</v>
      </c>
      <c r="B341" s="107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71">
        <v>9</v>
      </c>
      <c r="B342" s="107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71">
        <v>10</v>
      </c>
      <c r="B343" s="107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71">
        <v>11</v>
      </c>
      <c r="B344" s="107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71">
        <v>12</v>
      </c>
      <c r="B345" s="107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71">
        <v>13</v>
      </c>
      <c r="B346" s="107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71">
        <v>14</v>
      </c>
      <c r="B347" s="107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71">
        <v>15</v>
      </c>
      <c r="B348" s="107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71">
        <v>16</v>
      </c>
      <c r="B349" s="107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71">
        <v>17</v>
      </c>
      <c r="B350" s="107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71">
        <v>18</v>
      </c>
      <c r="B351" s="107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71">
        <v>19</v>
      </c>
      <c r="B352" s="107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71">
        <v>20</v>
      </c>
      <c r="B353" s="107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71">
        <v>21</v>
      </c>
      <c r="B354" s="107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71">
        <v>22</v>
      </c>
      <c r="B355" s="107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71">
        <v>23</v>
      </c>
      <c r="B356" s="107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71">
        <v>24</v>
      </c>
      <c r="B357" s="107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71">
        <v>25</v>
      </c>
      <c r="B358" s="107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71">
        <v>26</v>
      </c>
      <c r="B359" s="107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71">
        <v>27</v>
      </c>
      <c r="B360" s="107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71">
        <v>28</v>
      </c>
      <c r="B361" s="107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71">
        <v>29</v>
      </c>
      <c r="B362" s="107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71">
        <v>30</v>
      </c>
      <c r="B363" s="107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71">
        <v>1</v>
      </c>
      <c r="B367" s="107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71">
        <v>2</v>
      </c>
      <c r="B368" s="107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71">
        <v>3</v>
      </c>
      <c r="B369" s="107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71">
        <v>4</v>
      </c>
      <c r="B370" s="107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71">
        <v>5</v>
      </c>
      <c r="B371" s="107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71">
        <v>6</v>
      </c>
      <c r="B372" s="107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71">
        <v>7</v>
      </c>
      <c r="B373" s="107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71">
        <v>8</v>
      </c>
      <c r="B374" s="107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71">
        <v>9</v>
      </c>
      <c r="B375" s="107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71">
        <v>10</v>
      </c>
      <c r="B376" s="107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71">
        <v>11</v>
      </c>
      <c r="B377" s="107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71">
        <v>12</v>
      </c>
      <c r="B378" s="107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71">
        <v>13</v>
      </c>
      <c r="B379" s="107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71">
        <v>14</v>
      </c>
      <c r="B380" s="107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71">
        <v>15</v>
      </c>
      <c r="B381" s="107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71">
        <v>16</v>
      </c>
      <c r="B382" s="107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71">
        <v>17</v>
      </c>
      <c r="B383" s="107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71">
        <v>18</v>
      </c>
      <c r="B384" s="107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71">
        <v>19</v>
      </c>
      <c r="B385" s="107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71">
        <v>20</v>
      </c>
      <c r="B386" s="107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71">
        <v>21</v>
      </c>
      <c r="B387" s="107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71">
        <v>22</v>
      </c>
      <c r="B388" s="107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71">
        <v>23</v>
      </c>
      <c r="B389" s="107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71">
        <v>24</v>
      </c>
      <c r="B390" s="107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71">
        <v>25</v>
      </c>
      <c r="B391" s="107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71">
        <v>26</v>
      </c>
      <c r="B392" s="107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71">
        <v>27</v>
      </c>
      <c r="B393" s="107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71">
        <v>28</v>
      </c>
      <c r="B394" s="107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71">
        <v>29</v>
      </c>
      <c r="B395" s="107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71">
        <v>30</v>
      </c>
      <c r="B396" s="107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71">
        <v>1</v>
      </c>
      <c r="B400" s="107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71">
        <v>2</v>
      </c>
      <c r="B401" s="107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71">
        <v>3</v>
      </c>
      <c r="B402" s="107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71">
        <v>4</v>
      </c>
      <c r="B403" s="107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71">
        <v>5</v>
      </c>
      <c r="B404" s="107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71">
        <v>6</v>
      </c>
      <c r="B405" s="107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71">
        <v>7</v>
      </c>
      <c r="B406" s="107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71">
        <v>8</v>
      </c>
      <c r="B407" s="107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71">
        <v>9</v>
      </c>
      <c r="B408" s="107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71">
        <v>10</v>
      </c>
      <c r="B409" s="107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71">
        <v>11</v>
      </c>
      <c r="B410" s="107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71">
        <v>12</v>
      </c>
      <c r="B411" s="107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71">
        <v>13</v>
      </c>
      <c r="B412" s="107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71">
        <v>14</v>
      </c>
      <c r="B413" s="107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71">
        <v>15</v>
      </c>
      <c r="B414" s="107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71">
        <v>16</v>
      </c>
      <c r="B415" s="107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71">
        <v>17</v>
      </c>
      <c r="B416" s="107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71">
        <v>18</v>
      </c>
      <c r="B417" s="107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71">
        <v>19</v>
      </c>
      <c r="B418" s="107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71">
        <v>20</v>
      </c>
      <c r="B419" s="107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71">
        <v>21</v>
      </c>
      <c r="B420" s="107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71">
        <v>22</v>
      </c>
      <c r="B421" s="107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71">
        <v>23</v>
      </c>
      <c r="B422" s="107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71">
        <v>24</v>
      </c>
      <c r="B423" s="107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71">
        <v>25</v>
      </c>
      <c r="B424" s="107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71">
        <v>26</v>
      </c>
      <c r="B425" s="107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71">
        <v>27</v>
      </c>
      <c r="B426" s="107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71">
        <v>28</v>
      </c>
      <c r="B427" s="107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71">
        <v>29</v>
      </c>
      <c r="B428" s="107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71">
        <v>30</v>
      </c>
      <c r="B429" s="107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71">
        <v>1</v>
      </c>
      <c r="B433" s="107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71">
        <v>2</v>
      </c>
      <c r="B434" s="107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71">
        <v>3</v>
      </c>
      <c r="B435" s="107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71">
        <v>4</v>
      </c>
      <c r="B436" s="107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71">
        <v>5</v>
      </c>
      <c r="B437" s="107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71">
        <v>6</v>
      </c>
      <c r="B438" s="107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71">
        <v>7</v>
      </c>
      <c r="B439" s="107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71">
        <v>8</v>
      </c>
      <c r="B440" s="107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71">
        <v>9</v>
      </c>
      <c r="B441" s="107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71">
        <v>10</v>
      </c>
      <c r="B442" s="107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71">
        <v>11</v>
      </c>
      <c r="B443" s="107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71">
        <v>12</v>
      </c>
      <c r="B444" s="107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71">
        <v>13</v>
      </c>
      <c r="B445" s="107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71">
        <v>14</v>
      </c>
      <c r="B446" s="107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71">
        <v>15</v>
      </c>
      <c r="B447" s="107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71">
        <v>16</v>
      </c>
      <c r="B448" s="107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71">
        <v>17</v>
      </c>
      <c r="B449" s="107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71">
        <v>18</v>
      </c>
      <c r="B450" s="107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71">
        <v>19</v>
      </c>
      <c r="B451" s="107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71">
        <v>20</v>
      </c>
      <c r="B452" s="107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71">
        <v>21</v>
      </c>
      <c r="B453" s="107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71">
        <v>22</v>
      </c>
      <c r="B454" s="107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71">
        <v>23</v>
      </c>
      <c r="B455" s="107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71">
        <v>24</v>
      </c>
      <c r="B456" s="107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71">
        <v>25</v>
      </c>
      <c r="B457" s="107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71">
        <v>26</v>
      </c>
      <c r="B458" s="107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71">
        <v>27</v>
      </c>
      <c r="B459" s="107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71">
        <v>28</v>
      </c>
      <c r="B460" s="107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71">
        <v>29</v>
      </c>
      <c r="B461" s="107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71">
        <v>30</v>
      </c>
      <c r="B462" s="107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71">
        <v>1</v>
      </c>
      <c r="B466" s="107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71">
        <v>2</v>
      </c>
      <c r="B467" s="107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71">
        <v>3</v>
      </c>
      <c r="B468" s="107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71">
        <v>4</v>
      </c>
      <c r="B469" s="107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71">
        <v>5</v>
      </c>
      <c r="B470" s="107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71">
        <v>6</v>
      </c>
      <c r="B471" s="107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71">
        <v>7</v>
      </c>
      <c r="B472" s="107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71">
        <v>8</v>
      </c>
      <c r="B473" s="107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71">
        <v>9</v>
      </c>
      <c r="B474" s="107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71">
        <v>10</v>
      </c>
      <c r="B475" s="107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71">
        <v>11</v>
      </c>
      <c r="B476" s="107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71">
        <v>12</v>
      </c>
      <c r="B477" s="107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71">
        <v>13</v>
      </c>
      <c r="B478" s="107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71">
        <v>14</v>
      </c>
      <c r="B479" s="107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71">
        <v>15</v>
      </c>
      <c r="B480" s="107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71">
        <v>16</v>
      </c>
      <c r="B481" s="107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71">
        <v>17</v>
      </c>
      <c r="B482" s="107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71">
        <v>18</v>
      </c>
      <c r="B483" s="107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71">
        <v>19</v>
      </c>
      <c r="B484" s="107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71">
        <v>20</v>
      </c>
      <c r="B485" s="107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71">
        <v>21</v>
      </c>
      <c r="B486" s="107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71">
        <v>22</v>
      </c>
      <c r="B487" s="107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71">
        <v>23</v>
      </c>
      <c r="B488" s="107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71">
        <v>24</v>
      </c>
      <c r="B489" s="107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71">
        <v>25</v>
      </c>
      <c r="B490" s="107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71">
        <v>26</v>
      </c>
      <c r="B491" s="107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71">
        <v>27</v>
      </c>
      <c r="B492" s="107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71">
        <v>28</v>
      </c>
      <c r="B493" s="107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71">
        <v>29</v>
      </c>
      <c r="B494" s="107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71">
        <v>30</v>
      </c>
      <c r="B495" s="107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71">
        <v>1</v>
      </c>
      <c r="B499" s="107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71">
        <v>2</v>
      </c>
      <c r="B500" s="107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71">
        <v>3</v>
      </c>
      <c r="B501" s="107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71">
        <v>4</v>
      </c>
      <c r="B502" s="107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71">
        <v>5</v>
      </c>
      <c r="B503" s="107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71">
        <v>6</v>
      </c>
      <c r="B504" s="107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71">
        <v>7</v>
      </c>
      <c r="B505" s="107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71">
        <v>8</v>
      </c>
      <c r="B506" s="107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71">
        <v>9</v>
      </c>
      <c r="B507" s="107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71">
        <v>10</v>
      </c>
      <c r="B508" s="107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71">
        <v>11</v>
      </c>
      <c r="B509" s="107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71">
        <v>12</v>
      </c>
      <c r="B510" s="107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71">
        <v>13</v>
      </c>
      <c r="B511" s="107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71">
        <v>14</v>
      </c>
      <c r="B512" s="107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71">
        <v>15</v>
      </c>
      <c r="B513" s="107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71">
        <v>16</v>
      </c>
      <c r="B514" s="107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71">
        <v>17</v>
      </c>
      <c r="B515" s="107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71">
        <v>18</v>
      </c>
      <c r="B516" s="107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71">
        <v>19</v>
      </c>
      <c r="B517" s="107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71">
        <v>20</v>
      </c>
      <c r="B518" s="107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71">
        <v>21</v>
      </c>
      <c r="B519" s="107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71">
        <v>22</v>
      </c>
      <c r="B520" s="107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71">
        <v>23</v>
      </c>
      <c r="B521" s="107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71">
        <v>24</v>
      </c>
      <c r="B522" s="107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71">
        <v>25</v>
      </c>
      <c r="B523" s="107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71">
        <v>26</v>
      </c>
      <c r="B524" s="107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71">
        <v>27</v>
      </c>
      <c r="B525" s="107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71">
        <v>28</v>
      </c>
      <c r="B526" s="107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71">
        <v>29</v>
      </c>
      <c r="B527" s="107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71">
        <v>30</v>
      </c>
      <c r="B528" s="107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71">
        <v>1</v>
      </c>
      <c r="B532" s="107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71">
        <v>2</v>
      </c>
      <c r="B533" s="107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71">
        <v>3</v>
      </c>
      <c r="B534" s="107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71">
        <v>4</v>
      </c>
      <c r="B535" s="107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71">
        <v>5</v>
      </c>
      <c r="B536" s="107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71">
        <v>6</v>
      </c>
      <c r="B537" s="107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71">
        <v>7</v>
      </c>
      <c r="B538" s="107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71">
        <v>8</v>
      </c>
      <c r="B539" s="107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71">
        <v>9</v>
      </c>
      <c r="B540" s="107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71">
        <v>10</v>
      </c>
      <c r="B541" s="107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71">
        <v>11</v>
      </c>
      <c r="B542" s="107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71">
        <v>12</v>
      </c>
      <c r="B543" s="107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71">
        <v>13</v>
      </c>
      <c r="B544" s="107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71">
        <v>14</v>
      </c>
      <c r="B545" s="107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71">
        <v>15</v>
      </c>
      <c r="B546" s="107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71">
        <v>16</v>
      </c>
      <c r="B547" s="107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71">
        <v>17</v>
      </c>
      <c r="B548" s="107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71">
        <v>18</v>
      </c>
      <c r="B549" s="107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71">
        <v>19</v>
      </c>
      <c r="B550" s="107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71">
        <v>20</v>
      </c>
      <c r="B551" s="107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71">
        <v>21</v>
      </c>
      <c r="B552" s="107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71">
        <v>22</v>
      </c>
      <c r="B553" s="107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71">
        <v>23</v>
      </c>
      <c r="B554" s="107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71">
        <v>24</v>
      </c>
      <c r="B555" s="107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71">
        <v>25</v>
      </c>
      <c r="B556" s="107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71">
        <v>26</v>
      </c>
      <c r="B557" s="107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71">
        <v>27</v>
      </c>
      <c r="B558" s="107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71">
        <v>28</v>
      </c>
      <c r="B559" s="107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71">
        <v>29</v>
      </c>
      <c r="B560" s="107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71">
        <v>30</v>
      </c>
      <c r="B561" s="107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71">
        <v>1</v>
      </c>
      <c r="B565" s="107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71">
        <v>2</v>
      </c>
      <c r="B566" s="107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71">
        <v>3</v>
      </c>
      <c r="B567" s="107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71">
        <v>4</v>
      </c>
      <c r="B568" s="107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71">
        <v>5</v>
      </c>
      <c r="B569" s="107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71">
        <v>6</v>
      </c>
      <c r="B570" s="107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71">
        <v>7</v>
      </c>
      <c r="B571" s="107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71">
        <v>8</v>
      </c>
      <c r="B572" s="107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71">
        <v>9</v>
      </c>
      <c r="B573" s="107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71">
        <v>10</v>
      </c>
      <c r="B574" s="107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71">
        <v>11</v>
      </c>
      <c r="B575" s="107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71">
        <v>12</v>
      </c>
      <c r="B576" s="107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71">
        <v>13</v>
      </c>
      <c r="B577" s="107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71">
        <v>14</v>
      </c>
      <c r="B578" s="107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71">
        <v>15</v>
      </c>
      <c r="B579" s="107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71">
        <v>16</v>
      </c>
      <c r="B580" s="107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71">
        <v>17</v>
      </c>
      <c r="B581" s="107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71">
        <v>18</v>
      </c>
      <c r="B582" s="107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71">
        <v>19</v>
      </c>
      <c r="B583" s="107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71">
        <v>20</v>
      </c>
      <c r="B584" s="107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71">
        <v>21</v>
      </c>
      <c r="B585" s="107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71">
        <v>22</v>
      </c>
      <c r="B586" s="107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71">
        <v>23</v>
      </c>
      <c r="B587" s="107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71">
        <v>24</v>
      </c>
      <c r="B588" s="107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71">
        <v>25</v>
      </c>
      <c r="B589" s="107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71">
        <v>26</v>
      </c>
      <c r="B590" s="107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71">
        <v>27</v>
      </c>
      <c r="B591" s="107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71">
        <v>28</v>
      </c>
      <c r="B592" s="107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71">
        <v>29</v>
      </c>
      <c r="B593" s="107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71">
        <v>30</v>
      </c>
      <c r="B594" s="107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71">
        <v>1</v>
      </c>
      <c r="B598" s="107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71">
        <v>2</v>
      </c>
      <c r="B599" s="107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71">
        <v>3</v>
      </c>
      <c r="B600" s="107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71">
        <v>4</v>
      </c>
      <c r="B601" s="107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71">
        <v>5</v>
      </c>
      <c r="B602" s="107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71">
        <v>6</v>
      </c>
      <c r="B603" s="107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71">
        <v>7</v>
      </c>
      <c r="B604" s="107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71">
        <v>8</v>
      </c>
      <c r="B605" s="107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71">
        <v>9</v>
      </c>
      <c r="B606" s="107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71">
        <v>10</v>
      </c>
      <c r="B607" s="107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71">
        <v>11</v>
      </c>
      <c r="B608" s="107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71">
        <v>12</v>
      </c>
      <c r="B609" s="107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71">
        <v>13</v>
      </c>
      <c r="B610" s="107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71">
        <v>14</v>
      </c>
      <c r="B611" s="107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71">
        <v>15</v>
      </c>
      <c r="B612" s="107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71">
        <v>16</v>
      </c>
      <c r="B613" s="107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71">
        <v>17</v>
      </c>
      <c r="B614" s="107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71">
        <v>18</v>
      </c>
      <c r="B615" s="107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71">
        <v>19</v>
      </c>
      <c r="B616" s="107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71">
        <v>20</v>
      </c>
      <c r="B617" s="107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71">
        <v>21</v>
      </c>
      <c r="B618" s="107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71">
        <v>22</v>
      </c>
      <c r="B619" s="107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71">
        <v>23</v>
      </c>
      <c r="B620" s="107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71">
        <v>24</v>
      </c>
      <c r="B621" s="107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71">
        <v>25</v>
      </c>
      <c r="B622" s="107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71">
        <v>26</v>
      </c>
      <c r="B623" s="107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71">
        <v>27</v>
      </c>
      <c r="B624" s="107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71">
        <v>28</v>
      </c>
      <c r="B625" s="107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71">
        <v>29</v>
      </c>
      <c r="B626" s="107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71">
        <v>30</v>
      </c>
      <c r="B627" s="107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71">
        <v>1</v>
      </c>
      <c r="B631" s="107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71">
        <v>2</v>
      </c>
      <c r="B632" s="107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71">
        <v>3</v>
      </c>
      <c r="B633" s="107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71">
        <v>4</v>
      </c>
      <c r="B634" s="107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71">
        <v>5</v>
      </c>
      <c r="B635" s="107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71">
        <v>6</v>
      </c>
      <c r="B636" s="107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71">
        <v>7</v>
      </c>
      <c r="B637" s="107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71">
        <v>8</v>
      </c>
      <c r="B638" s="107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71">
        <v>9</v>
      </c>
      <c r="B639" s="107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71">
        <v>10</v>
      </c>
      <c r="B640" s="107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71">
        <v>11</v>
      </c>
      <c r="B641" s="107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71">
        <v>12</v>
      </c>
      <c r="B642" s="107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71">
        <v>13</v>
      </c>
      <c r="B643" s="107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71">
        <v>14</v>
      </c>
      <c r="B644" s="107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71">
        <v>15</v>
      </c>
      <c r="B645" s="107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71">
        <v>16</v>
      </c>
      <c r="B646" s="107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71">
        <v>17</v>
      </c>
      <c r="B647" s="107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71">
        <v>18</v>
      </c>
      <c r="B648" s="107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71">
        <v>19</v>
      </c>
      <c r="B649" s="107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71">
        <v>20</v>
      </c>
      <c r="B650" s="107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71">
        <v>21</v>
      </c>
      <c r="B651" s="107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71">
        <v>22</v>
      </c>
      <c r="B652" s="107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71">
        <v>23</v>
      </c>
      <c r="B653" s="107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71">
        <v>24</v>
      </c>
      <c r="B654" s="107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71">
        <v>25</v>
      </c>
      <c r="B655" s="107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71">
        <v>26</v>
      </c>
      <c r="B656" s="107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71">
        <v>27</v>
      </c>
      <c r="B657" s="107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71">
        <v>28</v>
      </c>
      <c r="B658" s="107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71">
        <v>29</v>
      </c>
      <c r="B659" s="107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71">
        <v>30</v>
      </c>
      <c r="B660" s="107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71">
        <v>1</v>
      </c>
      <c r="B664" s="107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71">
        <v>2</v>
      </c>
      <c r="B665" s="107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71">
        <v>3</v>
      </c>
      <c r="B666" s="107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71">
        <v>4</v>
      </c>
      <c r="B667" s="107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71">
        <v>5</v>
      </c>
      <c r="B668" s="107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71">
        <v>6</v>
      </c>
      <c r="B669" s="107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71">
        <v>7</v>
      </c>
      <c r="B670" s="107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71">
        <v>8</v>
      </c>
      <c r="B671" s="107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71">
        <v>9</v>
      </c>
      <c r="B672" s="107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71">
        <v>10</v>
      </c>
      <c r="B673" s="107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71">
        <v>11</v>
      </c>
      <c r="B674" s="107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71">
        <v>12</v>
      </c>
      <c r="B675" s="107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71">
        <v>13</v>
      </c>
      <c r="B676" s="107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71">
        <v>14</v>
      </c>
      <c r="B677" s="107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71">
        <v>15</v>
      </c>
      <c r="B678" s="107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71">
        <v>16</v>
      </c>
      <c r="B679" s="107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71">
        <v>17</v>
      </c>
      <c r="B680" s="107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71">
        <v>18</v>
      </c>
      <c r="B681" s="107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71">
        <v>19</v>
      </c>
      <c r="B682" s="107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71">
        <v>20</v>
      </c>
      <c r="B683" s="107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71">
        <v>21</v>
      </c>
      <c r="B684" s="107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71">
        <v>22</v>
      </c>
      <c r="B685" s="107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71">
        <v>23</v>
      </c>
      <c r="B686" s="107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71">
        <v>24</v>
      </c>
      <c r="B687" s="107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71">
        <v>25</v>
      </c>
      <c r="B688" s="107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71">
        <v>26</v>
      </c>
      <c r="B689" s="107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71">
        <v>27</v>
      </c>
      <c r="B690" s="107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71">
        <v>28</v>
      </c>
      <c r="B691" s="107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71">
        <v>29</v>
      </c>
      <c r="B692" s="107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71">
        <v>30</v>
      </c>
      <c r="B693" s="107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71">
        <v>1</v>
      </c>
      <c r="B697" s="107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71">
        <v>2</v>
      </c>
      <c r="B698" s="107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71">
        <v>3</v>
      </c>
      <c r="B699" s="107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71">
        <v>4</v>
      </c>
      <c r="B700" s="107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71">
        <v>5</v>
      </c>
      <c r="B701" s="107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71">
        <v>6</v>
      </c>
      <c r="B702" s="107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71">
        <v>7</v>
      </c>
      <c r="B703" s="107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71">
        <v>8</v>
      </c>
      <c r="B704" s="107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71">
        <v>9</v>
      </c>
      <c r="B705" s="107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71">
        <v>10</v>
      </c>
      <c r="B706" s="107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71">
        <v>11</v>
      </c>
      <c r="B707" s="107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71">
        <v>12</v>
      </c>
      <c r="B708" s="107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71">
        <v>13</v>
      </c>
      <c r="B709" s="107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71">
        <v>14</v>
      </c>
      <c r="B710" s="107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71">
        <v>15</v>
      </c>
      <c r="B711" s="107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71">
        <v>16</v>
      </c>
      <c r="B712" s="107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71">
        <v>17</v>
      </c>
      <c r="B713" s="107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71">
        <v>18</v>
      </c>
      <c r="B714" s="107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71">
        <v>19</v>
      </c>
      <c r="B715" s="107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71">
        <v>20</v>
      </c>
      <c r="B716" s="107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71">
        <v>21</v>
      </c>
      <c r="B717" s="107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71">
        <v>22</v>
      </c>
      <c r="B718" s="107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71">
        <v>23</v>
      </c>
      <c r="B719" s="107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71">
        <v>24</v>
      </c>
      <c r="B720" s="107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71">
        <v>25</v>
      </c>
      <c r="B721" s="107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71">
        <v>26</v>
      </c>
      <c r="B722" s="107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71">
        <v>27</v>
      </c>
      <c r="B723" s="107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71">
        <v>28</v>
      </c>
      <c r="B724" s="107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71">
        <v>29</v>
      </c>
      <c r="B725" s="107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71">
        <v>30</v>
      </c>
      <c r="B726" s="107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71">
        <v>1</v>
      </c>
      <c r="B730" s="107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71">
        <v>2</v>
      </c>
      <c r="B731" s="107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71">
        <v>3</v>
      </c>
      <c r="B732" s="107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71">
        <v>4</v>
      </c>
      <c r="B733" s="107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71">
        <v>5</v>
      </c>
      <c r="B734" s="107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71">
        <v>6</v>
      </c>
      <c r="B735" s="107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71">
        <v>7</v>
      </c>
      <c r="B736" s="107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71">
        <v>8</v>
      </c>
      <c r="B737" s="107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71">
        <v>9</v>
      </c>
      <c r="B738" s="107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71">
        <v>10</v>
      </c>
      <c r="B739" s="107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71">
        <v>11</v>
      </c>
      <c r="B740" s="107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71">
        <v>12</v>
      </c>
      <c r="B741" s="107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71">
        <v>13</v>
      </c>
      <c r="B742" s="107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71">
        <v>14</v>
      </c>
      <c r="B743" s="107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71">
        <v>15</v>
      </c>
      <c r="B744" s="107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71">
        <v>16</v>
      </c>
      <c r="B745" s="107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71">
        <v>17</v>
      </c>
      <c r="B746" s="107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71">
        <v>18</v>
      </c>
      <c r="B747" s="107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71">
        <v>19</v>
      </c>
      <c r="B748" s="107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71">
        <v>20</v>
      </c>
      <c r="B749" s="107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71">
        <v>21</v>
      </c>
      <c r="B750" s="107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71">
        <v>22</v>
      </c>
      <c r="B751" s="107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71">
        <v>23</v>
      </c>
      <c r="B752" s="107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71">
        <v>24</v>
      </c>
      <c r="B753" s="107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71">
        <v>25</v>
      </c>
      <c r="B754" s="107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71">
        <v>26</v>
      </c>
      <c r="B755" s="107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71">
        <v>27</v>
      </c>
      <c r="B756" s="107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71">
        <v>28</v>
      </c>
      <c r="B757" s="107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71">
        <v>29</v>
      </c>
      <c r="B758" s="107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71">
        <v>30</v>
      </c>
      <c r="B759" s="107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71">
        <v>1</v>
      </c>
      <c r="B763" s="107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71">
        <v>2</v>
      </c>
      <c r="B764" s="107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71">
        <v>3</v>
      </c>
      <c r="B765" s="107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71">
        <v>4</v>
      </c>
      <c r="B766" s="107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71">
        <v>5</v>
      </c>
      <c r="B767" s="107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71">
        <v>6</v>
      </c>
      <c r="B768" s="107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71">
        <v>7</v>
      </c>
      <c r="B769" s="107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71">
        <v>8</v>
      </c>
      <c r="B770" s="107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71">
        <v>9</v>
      </c>
      <c r="B771" s="107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71">
        <v>10</v>
      </c>
      <c r="B772" s="107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71">
        <v>11</v>
      </c>
      <c r="B773" s="107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71">
        <v>12</v>
      </c>
      <c r="B774" s="107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71">
        <v>13</v>
      </c>
      <c r="B775" s="107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71">
        <v>14</v>
      </c>
      <c r="B776" s="107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71">
        <v>15</v>
      </c>
      <c r="B777" s="107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71">
        <v>16</v>
      </c>
      <c r="B778" s="107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71">
        <v>17</v>
      </c>
      <c r="B779" s="107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71">
        <v>18</v>
      </c>
      <c r="B780" s="107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71">
        <v>19</v>
      </c>
      <c r="B781" s="107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71">
        <v>20</v>
      </c>
      <c r="B782" s="107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71">
        <v>21</v>
      </c>
      <c r="B783" s="107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71">
        <v>22</v>
      </c>
      <c r="B784" s="107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71">
        <v>23</v>
      </c>
      <c r="B785" s="107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71">
        <v>24</v>
      </c>
      <c r="B786" s="107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71">
        <v>25</v>
      </c>
      <c r="B787" s="107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71">
        <v>26</v>
      </c>
      <c r="B788" s="107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71">
        <v>27</v>
      </c>
      <c r="B789" s="107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71">
        <v>28</v>
      </c>
      <c r="B790" s="107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71">
        <v>29</v>
      </c>
      <c r="B791" s="107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71">
        <v>30</v>
      </c>
      <c r="B792" s="107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71">
        <v>1</v>
      </c>
      <c r="B796" s="107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71">
        <v>2</v>
      </c>
      <c r="B797" s="107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71">
        <v>3</v>
      </c>
      <c r="B798" s="107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71">
        <v>4</v>
      </c>
      <c r="B799" s="107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71">
        <v>5</v>
      </c>
      <c r="B800" s="107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71">
        <v>6</v>
      </c>
      <c r="B801" s="107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71">
        <v>7</v>
      </c>
      <c r="B802" s="107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71">
        <v>8</v>
      </c>
      <c r="B803" s="107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71">
        <v>9</v>
      </c>
      <c r="B804" s="107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71">
        <v>10</v>
      </c>
      <c r="B805" s="107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71">
        <v>11</v>
      </c>
      <c r="B806" s="107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71">
        <v>12</v>
      </c>
      <c r="B807" s="107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71">
        <v>13</v>
      </c>
      <c r="B808" s="107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71">
        <v>14</v>
      </c>
      <c r="B809" s="107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71">
        <v>15</v>
      </c>
      <c r="B810" s="107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71">
        <v>16</v>
      </c>
      <c r="B811" s="107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71">
        <v>17</v>
      </c>
      <c r="B812" s="107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71">
        <v>18</v>
      </c>
      <c r="B813" s="107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71">
        <v>19</v>
      </c>
      <c r="B814" s="107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71">
        <v>20</v>
      </c>
      <c r="B815" s="107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71">
        <v>21</v>
      </c>
      <c r="B816" s="107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71">
        <v>22</v>
      </c>
      <c r="B817" s="107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71">
        <v>23</v>
      </c>
      <c r="B818" s="107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71">
        <v>24</v>
      </c>
      <c r="B819" s="107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71">
        <v>25</v>
      </c>
      <c r="B820" s="107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71">
        <v>26</v>
      </c>
      <c r="B821" s="107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71">
        <v>27</v>
      </c>
      <c r="B822" s="107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71">
        <v>28</v>
      </c>
      <c r="B823" s="107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71">
        <v>29</v>
      </c>
      <c r="B824" s="107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71">
        <v>30</v>
      </c>
      <c r="B825" s="107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71">
        <v>1</v>
      </c>
      <c r="B829" s="107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71">
        <v>2</v>
      </c>
      <c r="B830" s="107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71">
        <v>3</v>
      </c>
      <c r="B831" s="107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71">
        <v>4</v>
      </c>
      <c r="B832" s="107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71">
        <v>5</v>
      </c>
      <c r="B833" s="107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71">
        <v>6</v>
      </c>
      <c r="B834" s="107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71">
        <v>7</v>
      </c>
      <c r="B835" s="107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71">
        <v>8</v>
      </c>
      <c r="B836" s="107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71">
        <v>9</v>
      </c>
      <c r="B837" s="107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71">
        <v>10</v>
      </c>
      <c r="B838" s="107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71">
        <v>11</v>
      </c>
      <c r="B839" s="107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71">
        <v>12</v>
      </c>
      <c r="B840" s="107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71">
        <v>13</v>
      </c>
      <c r="B841" s="107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71">
        <v>14</v>
      </c>
      <c r="B842" s="107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71">
        <v>15</v>
      </c>
      <c r="B843" s="107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71">
        <v>16</v>
      </c>
      <c r="B844" s="107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71">
        <v>17</v>
      </c>
      <c r="B845" s="107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71">
        <v>18</v>
      </c>
      <c r="B846" s="107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71">
        <v>19</v>
      </c>
      <c r="B847" s="107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71">
        <v>20</v>
      </c>
      <c r="B848" s="107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71">
        <v>21</v>
      </c>
      <c r="B849" s="107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71">
        <v>22</v>
      </c>
      <c r="B850" s="107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71">
        <v>23</v>
      </c>
      <c r="B851" s="107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71">
        <v>24</v>
      </c>
      <c r="B852" s="107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71">
        <v>25</v>
      </c>
      <c r="B853" s="107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71">
        <v>26</v>
      </c>
      <c r="B854" s="107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71">
        <v>27</v>
      </c>
      <c r="B855" s="107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71">
        <v>28</v>
      </c>
      <c r="B856" s="107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71">
        <v>29</v>
      </c>
      <c r="B857" s="107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71">
        <v>30</v>
      </c>
      <c r="B858" s="107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71">
        <v>1</v>
      </c>
      <c r="B862" s="107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71">
        <v>2</v>
      </c>
      <c r="B863" s="107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71">
        <v>3</v>
      </c>
      <c r="B864" s="107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71">
        <v>4</v>
      </c>
      <c r="B865" s="107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71">
        <v>5</v>
      </c>
      <c r="B866" s="107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71">
        <v>6</v>
      </c>
      <c r="B867" s="107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71">
        <v>7</v>
      </c>
      <c r="B868" s="107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71">
        <v>8</v>
      </c>
      <c r="B869" s="107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71">
        <v>9</v>
      </c>
      <c r="B870" s="107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71">
        <v>10</v>
      </c>
      <c r="B871" s="107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71">
        <v>11</v>
      </c>
      <c r="B872" s="107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71">
        <v>12</v>
      </c>
      <c r="B873" s="107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71">
        <v>13</v>
      </c>
      <c r="B874" s="107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71">
        <v>14</v>
      </c>
      <c r="B875" s="107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71">
        <v>15</v>
      </c>
      <c r="B876" s="107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71">
        <v>16</v>
      </c>
      <c r="B877" s="107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71">
        <v>17</v>
      </c>
      <c r="B878" s="107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71">
        <v>18</v>
      </c>
      <c r="B879" s="107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71">
        <v>19</v>
      </c>
      <c r="B880" s="107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71">
        <v>20</v>
      </c>
      <c r="B881" s="107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71">
        <v>21</v>
      </c>
      <c r="B882" s="107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71">
        <v>22</v>
      </c>
      <c r="B883" s="107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71">
        <v>23</v>
      </c>
      <c r="B884" s="107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71">
        <v>24</v>
      </c>
      <c r="B885" s="107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71">
        <v>25</v>
      </c>
      <c r="B886" s="107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71">
        <v>26</v>
      </c>
      <c r="B887" s="107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71">
        <v>27</v>
      </c>
      <c r="B888" s="107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71">
        <v>28</v>
      </c>
      <c r="B889" s="107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71">
        <v>29</v>
      </c>
      <c r="B890" s="107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71">
        <v>30</v>
      </c>
      <c r="B891" s="107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71">
        <v>1</v>
      </c>
      <c r="B895" s="107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71">
        <v>2</v>
      </c>
      <c r="B896" s="107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71">
        <v>3</v>
      </c>
      <c r="B897" s="107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71">
        <v>4</v>
      </c>
      <c r="B898" s="107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71">
        <v>5</v>
      </c>
      <c r="B899" s="107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71">
        <v>6</v>
      </c>
      <c r="B900" s="107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71">
        <v>7</v>
      </c>
      <c r="B901" s="107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71">
        <v>8</v>
      </c>
      <c r="B902" s="107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71">
        <v>9</v>
      </c>
      <c r="B903" s="107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71">
        <v>10</v>
      </c>
      <c r="B904" s="107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71">
        <v>11</v>
      </c>
      <c r="B905" s="107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71">
        <v>12</v>
      </c>
      <c r="B906" s="107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71">
        <v>13</v>
      </c>
      <c r="B907" s="107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71">
        <v>14</v>
      </c>
      <c r="B908" s="107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71">
        <v>15</v>
      </c>
      <c r="B909" s="107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71">
        <v>16</v>
      </c>
      <c r="B910" s="107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71">
        <v>17</v>
      </c>
      <c r="B911" s="107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71">
        <v>18</v>
      </c>
      <c r="B912" s="107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71">
        <v>19</v>
      </c>
      <c r="B913" s="107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71">
        <v>20</v>
      </c>
      <c r="B914" s="107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71">
        <v>21</v>
      </c>
      <c r="B915" s="107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71">
        <v>22</v>
      </c>
      <c r="B916" s="107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71">
        <v>23</v>
      </c>
      <c r="B917" s="107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71">
        <v>24</v>
      </c>
      <c r="B918" s="107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71">
        <v>25</v>
      </c>
      <c r="B919" s="107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71">
        <v>26</v>
      </c>
      <c r="B920" s="107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71">
        <v>27</v>
      </c>
      <c r="B921" s="107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71">
        <v>28</v>
      </c>
      <c r="B922" s="107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71">
        <v>29</v>
      </c>
      <c r="B923" s="107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71">
        <v>30</v>
      </c>
      <c r="B924" s="107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71">
        <v>1</v>
      </c>
      <c r="B928" s="107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71">
        <v>2</v>
      </c>
      <c r="B929" s="107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71">
        <v>3</v>
      </c>
      <c r="B930" s="107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71">
        <v>4</v>
      </c>
      <c r="B931" s="107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71">
        <v>5</v>
      </c>
      <c r="B932" s="107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71">
        <v>6</v>
      </c>
      <c r="B933" s="107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71">
        <v>7</v>
      </c>
      <c r="B934" s="107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71">
        <v>8</v>
      </c>
      <c r="B935" s="107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71">
        <v>9</v>
      </c>
      <c r="B936" s="107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71">
        <v>10</v>
      </c>
      <c r="B937" s="107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71">
        <v>11</v>
      </c>
      <c r="B938" s="107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71">
        <v>12</v>
      </c>
      <c r="B939" s="107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71">
        <v>13</v>
      </c>
      <c r="B940" s="107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71">
        <v>14</v>
      </c>
      <c r="B941" s="107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71">
        <v>15</v>
      </c>
      <c r="B942" s="107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71">
        <v>16</v>
      </c>
      <c r="B943" s="107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71">
        <v>17</v>
      </c>
      <c r="B944" s="107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71">
        <v>18</v>
      </c>
      <c r="B945" s="107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71">
        <v>19</v>
      </c>
      <c r="B946" s="107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71">
        <v>20</v>
      </c>
      <c r="B947" s="107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71">
        <v>21</v>
      </c>
      <c r="B948" s="107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71">
        <v>22</v>
      </c>
      <c r="B949" s="107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71">
        <v>23</v>
      </c>
      <c r="B950" s="107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71">
        <v>24</v>
      </c>
      <c r="B951" s="107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71">
        <v>25</v>
      </c>
      <c r="B952" s="107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71">
        <v>26</v>
      </c>
      <c r="B953" s="107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71">
        <v>27</v>
      </c>
      <c r="B954" s="107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71">
        <v>28</v>
      </c>
      <c r="B955" s="107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71">
        <v>29</v>
      </c>
      <c r="B956" s="107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71">
        <v>30</v>
      </c>
      <c r="B957" s="107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71">
        <v>1</v>
      </c>
      <c r="B961" s="107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71">
        <v>2</v>
      </c>
      <c r="B962" s="107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71">
        <v>3</v>
      </c>
      <c r="B963" s="107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71">
        <v>4</v>
      </c>
      <c r="B964" s="107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71">
        <v>5</v>
      </c>
      <c r="B965" s="107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71">
        <v>6</v>
      </c>
      <c r="B966" s="107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71">
        <v>7</v>
      </c>
      <c r="B967" s="107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71">
        <v>8</v>
      </c>
      <c r="B968" s="107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71">
        <v>9</v>
      </c>
      <c r="B969" s="107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71">
        <v>10</v>
      </c>
      <c r="B970" s="107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71">
        <v>11</v>
      </c>
      <c r="B971" s="107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71">
        <v>12</v>
      </c>
      <c r="B972" s="107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71">
        <v>13</v>
      </c>
      <c r="B973" s="107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71">
        <v>14</v>
      </c>
      <c r="B974" s="107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71">
        <v>15</v>
      </c>
      <c r="B975" s="107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71">
        <v>16</v>
      </c>
      <c r="B976" s="107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71">
        <v>17</v>
      </c>
      <c r="B977" s="107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71">
        <v>18</v>
      </c>
      <c r="B978" s="107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71">
        <v>19</v>
      </c>
      <c r="B979" s="107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71">
        <v>20</v>
      </c>
      <c r="B980" s="107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71">
        <v>21</v>
      </c>
      <c r="B981" s="107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71">
        <v>22</v>
      </c>
      <c r="B982" s="107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71">
        <v>23</v>
      </c>
      <c r="B983" s="107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71">
        <v>24</v>
      </c>
      <c r="B984" s="107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71">
        <v>25</v>
      </c>
      <c r="B985" s="107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71">
        <v>26</v>
      </c>
      <c r="B986" s="107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71">
        <v>27</v>
      </c>
      <c r="B987" s="107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71">
        <v>28</v>
      </c>
      <c r="B988" s="107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71">
        <v>29</v>
      </c>
      <c r="B989" s="107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71">
        <v>30</v>
      </c>
      <c r="B990" s="107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71">
        <v>1</v>
      </c>
      <c r="B994" s="107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71">
        <v>2</v>
      </c>
      <c r="B995" s="107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71">
        <v>3</v>
      </c>
      <c r="B996" s="107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71">
        <v>4</v>
      </c>
      <c r="B997" s="107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71">
        <v>5</v>
      </c>
      <c r="B998" s="107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71">
        <v>6</v>
      </c>
      <c r="B999" s="107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71">
        <v>7</v>
      </c>
      <c r="B1000" s="107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71">
        <v>8</v>
      </c>
      <c r="B1001" s="107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71">
        <v>9</v>
      </c>
      <c r="B1002" s="107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71">
        <v>10</v>
      </c>
      <c r="B1003" s="107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71">
        <v>11</v>
      </c>
      <c r="B1004" s="107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71">
        <v>12</v>
      </c>
      <c r="B1005" s="107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71">
        <v>13</v>
      </c>
      <c r="B1006" s="107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71">
        <v>14</v>
      </c>
      <c r="B1007" s="107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71">
        <v>15</v>
      </c>
      <c r="B1008" s="107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71">
        <v>16</v>
      </c>
      <c r="B1009" s="107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71">
        <v>17</v>
      </c>
      <c r="B1010" s="107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71">
        <v>18</v>
      </c>
      <c r="B1011" s="107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71">
        <v>19</v>
      </c>
      <c r="B1012" s="107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71">
        <v>20</v>
      </c>
      <c r="B1013" s="107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71">
        <v>21</v>
      </c>
      <c r="B1014" s="107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71">
        <v>22</v>
      </c>
      <c r="B1015" s="107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71">
        <v>23</v>
      </c>
      <c r="B1016" s="107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71">
        <v>24</v>
      </c>
      <c r="B1017" s="107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71">
        <v>25</v>
      </c>
      <c r="B1018" s="107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71">
        <v>26</v>
      </c>
      <c r="B1019" s="107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71">
        <v>27</v>
      </c>
      <c r="B1020" s="107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71">
        <v>28</v>
      </c>
      <c r="B1021" s="107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71">
        <v>29</v>
      </c>
      <c r="B1022" s="107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71">
        <v>30</v>
      </c>
      <c r="B1023" s="107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71">
        <v>1</v>
      </c>
      <c r="B1027" s="107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71">
        <v>2</v>
      </c>
      <c r="B1028" s="107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71">
        <v>3</v>
      </c>
      <c r="B1029" s="107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71">
        <v>4</v>
      </c>
      <c r="B1030" s="107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71">
        <v>5</v>
      </c>
      <c r="B1031" s="107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71">
        <v>6</v>
      </c>
      <c r="B1032" s="107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71">
        <v>7</v>
      </c>
      <c r="B1033" s="107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71">
        <v>8</v>
      </c>
      <c r="B1034" s="107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71">
        <v>9</v>
      </c>
      <c r="B1035" s="107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71">
        <v>10</v>
      </c>
      <c r="B1036" s="107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71">
        <v>11</v>
      </c>
      <c r="B1037" s="107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71">
        <v>12</v>
      </c>
      <c r="B1038" s="107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71">
        <v>13</v>
      </c>
      <c r="B1039" s="107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71">
        <v>14</v>
      </c>
      <c r="B1040" s="107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71">
        <v>15</v>
      </c>
      <c r="B1041" s="107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71">
        <v>16</v>
      </c>
      <c r="B1042" s="107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71">
        <v>17</v>
      </c>
      <c r="B1043" s="107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71">
        <v>18</v>
      </c>
      <c r="B1044" s="107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71">
        <v>19</v>
      </c>
      <c r="B1045" s="107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71">
        <v>20</v>
      </c>
      <c r="B1046" s="107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71">
        <v>21</v>
      </c>
      <c r="B1047" s="107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71">
        <v>22</v>
      </c>
      <c r="B1048" s="107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71">
        <v>23</v>
      </c>
      <c r="B1049" s="107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71">
        <v>24</v>
      </c>
      <c r="B1050" s="107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71">
        <v>25</v>
      </c>
      <c r="B1051" s="107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71">
        <v>26</v>
      </c>
      <c r="B1052" s="107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71">
        <v>27</v>
      </c>
      <c r="B1053" s="107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71">
        <v>28</v>
      </c>
      <c r="B1054" s="107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71">
        <v>29</v>
      </c>
      <c r="B1055" s="107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71">
        <v>30</v>
      </c>
      <c r="B1056" s="107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71">
        <v>1</v>
      </c>
      <c r="B1060" s="107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71">
        <v>2</v>
      </c>
      <c r="B1061" s="107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71">
        <v>3</v>
      </c>
      <c r="B1062" s="107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71">
        <v>4</v>
      </c>
      <c r="B1063" s="107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71">
        <v>5</v>
      </c>
      <c r="B1064" s="107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71">
        <v>6</v>
      </c>
      <c r="B1065" s="107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71">
        <v>7</v>
      </c>
      <c r="B1066" s="107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71">
        <v>8</v>
      </c>
      <c r="B1067" s="107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71">
        <v>9</v>
      </c>
      <c r="B1068" s="107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71">
        <v>10</v>
      </c>
      <c r="B1069" s="107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71">
        <v>11</v>
      </c>
      <c r="B1070" s="107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71">
        <v>12</v>
      </c>
      <c r="B1071" s="107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71">
        <v>13</v>
      </c>
      <c r="B1072" s="107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71">
        <v>14</v>
      </c>
      <c r="B1073" s="107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71">
        <v>15</v>
      </c>
      <c r="B1074" s="107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71">
        <v>16</v>
      </c>
      <c r="B1075" s="107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71">
        <v>17</v>
      </c>
      <c r="B1076" s="107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71">
        <v>18</v>
      </c>
      <c r="B1077" s="107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71">
        <v>19</v>
      </c>
      <c r="B1078" s="107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71">
        <v>20</v>
      </c>
      <c r="B1079" s="107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71">
        <v>21</v>
      </c>
      <c r="B1080" s="107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71">
        <v>22</v>
      </c>
      <c r="B1081" s="107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71">
        <v>23</v>
      </c>
      <c r="B1082" s="107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71">
        <v>24</v>
      </c>
      <c r="B1083" s="107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71">
        <v>25</v>
      </c>
      <c r="B1084" s="107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71">
        <v>26</v>
      </c>
      <c r="B1085" s="107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71">
        <v>27</v>
      </c>
      <c r="B1086" s="107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71">
        <v>28</v>
      </c>
      <c r="B1087" s="107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71">
        <v>29</v>
      </c>
      <c r="B1088" s="107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71">
        <v>30</v>
      </c>
      <c r="B1089" s="107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71">
        <v>1</v>
      </c>
      <c r="B1093" s="107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71">
        <v>2</v>
      </c>
      <c r="B1094" s="107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71">
        <v>3</v>
      </c>
      <c r="B1095" s="107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71">
        <v>4</v>
      </c>
      <c r="B1096" s="107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71">
        <v>5</v>
      </c>
      <c r="B1097" s="107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71">
        <v>6</v>
      </c>
      <c r="B1098" s="107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71">
        <v>7</v>
      </c>
      <c r="B1099" s="107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71">
        <v>8</v>
      </c>
      <c r="B1100" s="107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71">
        <v>9</v>
      </c>
      <c r="B1101" s="107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71">
        <v>10</v>
      </c>
      <c r="B1102" s="107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71">
        <v>11</v>
      </c>
      <c r="B1103" s="107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71">
        <v>12</v>
      </c>
      <c r="B1104" s="107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71">
        <v>13</v>
      </c>
      <c r="B1105" s="107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71">
        <v>14</v>
      </c>
      <c r="B1106" s="107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71">
        <v>15</v>
      </c>
      <c r="B1107" s="107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71">
        <v>16</v>
      </c>
      <c r="B1108" s="107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71">
        <v>17</v>
      </c>
      <c r="B1109" s="107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71">
        <v>18</v>
      </c>
      <c r="B1110" s="107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71">
        <v>19</v>
      </c>
      <c r="B1111" s="107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71">
        <v>20</v>
      </c>
      <c r="B1112" s="107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71">
        <v>21</v>
      </c>
      <c r="B1113" s="107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71">
        <v>22</v>
      </c>
      <c r="B1114" s="107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71">
        <v>23</v>
      </c>
      <c r="B1115" s="107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71">
        <v>24</v>
      </c>
      <c r="B1116" s="107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71">
        <v>25</v>
      </c>
      <c r="B1117" s="107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71">
        <v>26</v>
      </c>
      <c r="B1118" s="107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71">
        <v>27</v>
      </c>
      <c r="B1119" s="107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71">
        <v>28</v>
      </c>
      <c r="B1120" s="107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71">
        <v>29</v>
      </c>
      <c r="B1121" s="107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71">
        <v>30</v>
      </c>
      <c r="B1122" s="107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71">
        <v>1</v>
      </c>
      <c r="B1126" s="107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71">
        <v>2</v>
      </c>
      <c r="B1127" s="107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71">
        <v>3</v>
      </c>
      <c r="B1128" s="107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71">
        <v>4</v>
      </c>
      <c r="B1129" s="107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71">
        <v>5</v>
      </c>
      <c r="B1130" s="107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71">
        <v>6</v>
      </c>
      <c r="B1131" s="107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71">
        <v>7</v>
      </c>
      <c r="B1132" s="107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71">
        <v>8</v>
      </c>
      <c r="B1133" s="107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71">
        <v>9</v>
      </c>
      <c r="B1134" s="107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71">
        <v>10</v>
      </c>
      <c r="B1135" s="107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71">
        <v>11</v>
      </c>
      <c r="B1136" s="107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71">
        <v>12</v>
      </c>
      <c r="B1137" s="107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71">
        <v>13</v>
      </c>
      <c r="B1138" s="107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71">
        <v>14</v>
      </c>
      <c r="B1139" s="107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71">
        <v>15</v>
      </c>
      <c r="B1140" s="107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71">
        <v>16</v>
      </c>
      <c r="B1141" s="107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71">
        <v>17</v>
      </c>
      <c r="B1142" s="107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71">
        <v>18</v>
      </c>
      <c r="B1143" s="107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71">
        <v>19</v>
      </c>
      <c r="B1144" s="107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71">
        <v>20</v>
      </c>
      <c r="B1145" s="107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71">
        <v>21</v>
      </c>
      <c r="B1146" s="107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71">
        <v>22</v>
      </c>
      <c r="B1147" s="107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71">
        <v>23</v>
      </c>
      <c r="B1148" s="107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71">
        <v>24</v>
      </c>
      <c r="B1149" s="107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71">
        <v>25</v>
      </c>
      <c r="B1150" s="107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71">
        <v>26</v>
      </c>
      <c r="B1151" s="107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71">
        <v>27</v>
      </c>
      <c r="B1152" s="107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71">
        <v>28</v>
      </c>
      <c r="B1153" s="107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71">
        <v>29</v>
      </c>
      <c r="B1154" s="107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71">
        <v>30</v>
      </c>
      <c r="B1155" s="107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71">
        <v>1</v>
      </c>
      <c r="B1159" s="107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71">
        <v>2</v>
      </c>
      <c r="B1160" s="107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71">
        <v>3</v>
      </c>
      <c r="B1161" s="107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71">
        <v>4</v>
      </c>
      <c r="B1162" s="107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71">
        <v>5</v>
      </c>
      <c r="B1163" s="107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71">
        <v>6</v>
      </c>
      <c r="B1164" s="107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71">
        <v>7</v>
      </c>
      <c r="B1165" s="107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71">
        <v>8</v>
      </c>
      <c r="B1166" s="107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71">
        <v>9</v>
      </c>
      <c r="B1167" s="107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71">
        <v>10</v>
      </c>
      <c r="B1168" s="107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71">
        <v>11</v>
      </c>
      <c r="B1169" s="107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71">
        <v>12</v>
      </c>
      <c r="B1170" s="107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71">
        <v>13</v>
      </c>
      <c r="B1171" s="107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71">
        <v>14</v>
      </c>
      <c r="B1172" s="107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71">
        <v>15</v>
      </c>
      <c r="B1173" s="107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71">
        <v>16</v>
      </c>
      <c r="B1174" s="107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71">
        <v>17</v>
      </c>
      <c r="B1175" s="107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71">
        <v>18</v>
      </c>
      <c r="B1176" s="107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71">
        <v>19</v>
      </c>
      <c r="B1177" s="107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71">
        <v>20</v>
      </c>
      <c r="B1178" s="107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71">
        <v>21</v>
      </c>
      <c r="B1179" s="107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71">
        <v>22</v>
      </c>
      <c r="B1180" s="107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71">
        <v>23</v>
      </c>
      <c r="B1181" s="107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71">
        <v>24</v>
      </c>
      <c r="B1182" s="107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71">
        <v>25</v>
      </c>
      <c r="B1183" s="107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71">
        <v>26</v>
      </c>
      <c r="B1184" s="107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71">
        <v>27</v>
      </c>
      <c r="B1185" s="107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71">
        <v>28</v>
      </c>
      <c r="B1186" s="107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71">
        <v>29</v>
      </c>
      <c r="B1187" s="107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71">
        <v>30</v>
      </c>
      <c r="B1188" s="107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71">
        <v>1</v>
      </c>
      <c r="B1192" s="107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71">
        <v>2</v>
      </c>
      <c r="B1193" s="107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71">
        <v>3</v>
      </c>
      <c r="B1194" s="107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71">
        <v>4</v>
      </c>
      <c r="B1195" s="107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71">
        <v>5</v>
      </c>
      <c r="B1196" s="107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71">
        <v>6</v>
      </c>
      <c r="B1197" s="107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71">
        <v>7</v>
      </c>
      <c r="B1198" s="107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71">
        <v>8</v>
      </c>
      <c r="B1199" s="107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71">
        <v>9</v>
      </c>
      <c r="B1200" s="107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71">
        <v>10</v>
      </c>
      <c r="B1201" s="107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71">
        <v>11</v>
      </c>
      <c r="B1202" s="107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71">
        <v>12</v>
      </c>
      <c r="B1203" s="107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71">
        <v>13</v>
      </c>
      <c r="B1204" s="107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71">
        <v>14</v>
      </c>
      <c r="B1205" s="107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71">
        <v>15</v>
      </c>
      <c r="B1206" s="107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71">
        <v>16</v>
      </c>
      <c r="B1207" s="107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71">
        <v>17</v>
      </c>
      <c r="B1208" s="107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71">
        <v>18</v>
      </c>
      <c r="B1209" s="107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71">
        <v>19</v>
      </c>
      <c r="B1210" s="107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71">
        <v>20</v>
      </c>
      <c r="B1211" s="107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71">
        <v>21</v>
      </c>
      <c r="B1212" s="107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71">
        <v>22</v>
      </c>
      <c r="B1213" s="107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71">
        <v>23</v>
      </c>
      <c r="B1214" s="107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71">
        <v>24</v>
      </c>
      <c r="B1215" s="107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71">
        <v>25</v>
      </c>
      <c r="B1216" s="107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71">
        <v>26</v>
      </c>
      <c r="B1217" s="107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71">
        <v>27</v>
      </c>
      <c r="B1218" s="107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71">
        <v>28</v>
      </c>
      <c r="B1219" s="107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71">
        <v>29</v>
      </c>
      <c r="B1220" s="107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71">
        <v>30</v>
      </c>
      <c r="B1221" s="107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71">
        <v>1</v>
      </c>
      <c r="B1225" s="107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71">
        <v>2</v>
      </c>
      <c r="B1226" s="107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71">
        <v>3</v>
      </c>
      <c r="B1227" s="107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71">
        <v>4</v>
      </c>
      <c r="B1228" s="107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71">
        <v>5</v>
      </c>
      <c r="B1229" s="107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71">
        <v>6</v>
      </c>
      <c r="B1230" s="107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71">
        <v>7</v>
      </c>
      <c r="B1231" s="107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71">
        <v>8</v>
      </c>
      <c r="B1232" s="107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71">
        <v>9</v>
      </c>
      <c r="B1233" s="107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71">
        <v>10</v>
      </c>
      <c r="B1234" s="107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71">
        <v>11</v>
      </c>
      <c r="B1235" s="107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71">
        <v>12</v>
      </c>
      <c r="B1236" s="107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71">
        <v>13</v>
      </c>
      <c r="B1237" s="107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71">
        <v>14</v>
      </c>
      <c r="B1238" s="107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71">
        <v>15</v>
      </c>
      <c r="B1239" s="107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71">
        <v>16</v>
      </c>
      <c r="B1240" s="107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71">
        <v>17</v>
      </c>
      <c r="B1241" s="107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71">
        <v>18</v>
      </c>
      <c r="B1242" s="107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71">
        <v>19</v>
      </c>
      <c r="B1243" s="107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71">
        <v>20</v>
      </c>
      <c r="B1244" s="107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71">
        <v>21</v>
      </c>
      <c r="B1245" s="107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71">
        <v>22</v>
      </c>
      <c r="B1246" s="107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71">
        <v>23</v>
      </c>
      <c r="B1247" s="107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71">
        <v>24</v>
      </c>
      <c r="B1248" s="107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71">
        <v>25</v>
      </c>
      <c r="B1249" s="107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71">
        <v>26</v>
      </c>
      <c r="B1250" s="107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71">
        <v>27</v>
      </c>
      <c r="B1251" s="107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71">
        <v>28</v>
      </c>
      <c r="B1252" s="107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71">
        <v>29</v>
      </c>
      <c r="B1253" s="107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71">
        <v>30</v>
      </c>
      <c r="B1254" s="107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71">
        <v>1</v>
      </c>
      <c r="B1258" s="107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71">
        <v>2</v>
      </c>
      <c r="B1259" s="107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71">
        <v>3</v>
      </c>
      <c r="B1260" s="107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71">
        <v>4</v>
      </c>
      <c r="B1261" s="107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71">
        <v>5</v>
      </c>
      <c r="B1262" s="107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71">
        <v>6</v>
      </c>
      <c r="B1263" s="107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71">
        <v>7</v>
      </c>
      <c r="B1264" s="107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71">
        <v>8</v>
      </c>
      <c r="B1265" s="107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71">
        <v>9</v>
      </c>
      <c r="B1266" s="107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71">
        <v>10</v>
      </c>
      <c r="B1267" s="107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71">
        <v>11</v>
      </c>
      <c r="B1268" s="107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71">
        <v>12</v>
      </c>
      <c r="B1269" s="107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71">
        <v>13</v>
      </c>
      <c r="B1270" s="107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71">
        <v>14</v>
      </c>
      <c r="B1271" s="107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71">
        <v>15</v>
      </c>
      <c r="B1272" s="107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71">
        <v>16</v>
      </c>
      <c r="B1273" s="107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71">
        <v>17</v>
      </c>
      <c r="B1274" s="107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71">
        <v>18</v>
      </c>
      <c r="B1275" s="107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71">
        <v>19</v>
      </c>
      <c r="B1276" s="107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71">
        <v>20</v>
      </c>
      <c r="B1277" s="107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71">
        <v>21</v>
      </c>
      <c r="B1278" s="107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71">
        <v>22</v>
      </c>
      <c r="B1279" s="107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71">
        <v>23</v>
      </c>
      <c r="B1280" s="107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71">
        <v>24</v>
      </c>
      <c r="B1281" s="107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71">
        <v>25</v>
      </c>
      <c r="B1282" s="107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71">
        <v>26</v>
      </c>
      <c r="B1283" s="107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71">
        <v>27</v>
      </c>
      <c r="B1284" s="107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71">
        <v>28</v>
      </c>
      <c r="B1285" s="107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71">
        <v>29</v>
      </c>
      <c r="B1286" s="107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71">
        <v>30</v>
      </c>
      <c r="B1287" s="107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71">
        <v>1</v>
      </c>
      <c r="B1291" s="107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71">
        <v>2</v>
      </c>
      <c r="B1292" s="107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71">
        <v>3</v>
      </c>
      <c r="B1293" s="107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71">
        <v>4</v>
      </c>
      <c r="B1294" s="107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71">
        <v>5</v>
      </c>
      <c r="B1295" s="107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71">
        <v>6</v>
      </c>
      <c r="B1296" s="107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71">
        <v>7</v>
      </c>
      <c r="B1297" s="107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71">
        <v>8</v>
      </c>
      <c r="B1298" s="107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71">
        <v>9</v>
      </c>
      <c r="B1299" s="107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71">
        <v>10</v>
      </c>
      <c r="B1300" s="107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71">
        <v>11</v>
      </c>
      <c r="B1301" s="107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71">
        <v>12</v>
      </c>
      <c r="B1302" s="107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71">
        <v>13</v>
      </c>
      <c r="B1303" s="107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71">
        <v>14</v>
      </c>
      <c r="B1304" s="107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71">
        <v>15</v>
      </c>
      <c r="B1305" s="107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71">
        <v>16</v>
      </c>
      <c r="B1306" s="107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71">
        <v>17</v>
      </c>
      <c r="B1307" s="107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71">
        <v>18</v>
      </c>
      <c r="B1308" s="107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71">
        <v>19</v>
      </c>
      <c r="B1309" s="107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71">
        <v>20</v>
      </c>
      <c r="B1310" s="107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71">
        <v>21</v>
      </c>
      <c r="B1311" s="107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71">
        <v>22</v>
      </c>
      <c r="B1312" s="107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71">
        <v>23</v>
      </c>
      <c r="B1313" s="107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71">
        <v>24</v>
      </c>
      <c r="B1314" s="107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71">
        <v>25</v>
      </c>
      <c r="B1315" s="107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71">
        <v>26</v>
      </c>
      <c r="B1316" s="107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71">
        <v>27</v>
      </c>
      <c r="B1317" s="107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71">
        <v>28</v>
      </c>
      <c r="B1318" s="107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71">
        <v>29</v>
      </c>
      <c r="B1319" s="107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71">
        <v>30</v>
      </c>
      <c r="B1320" s="107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2020-07-12T07:10:12Z</cp:lastPrinted>
  <dcterms:created xsi:type="dcterms:W3CDTF">2012-03-13T00:50:25Z</dcterms:created>
  <dcterms:modified xsi:type="dcterms:W3CDTF">2020-10-19T07:41:10Z</dcterms:modified>
</cp:coreProperties>
</file>