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1570"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<sst xmlns="http://schemas.openxmlformats.org/spreadsheetml/2006/main" count="2939" uniqueCount="663">
  <si>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</si>
  <si>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</si>
  <si>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</si>
  <si>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</si>
  <si>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</si>
  <si>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</si>
  <si>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</si>
  <si>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</si>
  <si>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</si>
  <si>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</si>
  <si>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</si>
  <si>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</si>
  <si>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</si>
  <si>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</si>
  <si>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</si>
  <si>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</si>
  <si>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</si>
  <si>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</si>
  <si>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</si>
  <si>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</si>
  <si>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</si>
  <si>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</si>
  <si>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</si>
  <si>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</si>
  <si>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</si>
  <si>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</si>
  <si>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</si>
  <si>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</si>
  <si>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</si>
  <si>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</si>
  <si>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</si>
  <si>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</si>
  <si>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</si>
  <si>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</si>
  <si>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</si>
  <si>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</si>
  <si>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</si>
  <si>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</si>
  <si>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</si>
  <si>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</si>
  <si>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</si>
  <si>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</si>
  <si>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</si>
  <si>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</si>
  <si>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</si>
  <si>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</si>
  <si>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</si>
  <si>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</si>
  <si>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</si>
  <si>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</si>
  <si>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</si>
  <si>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</si>
  <si>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</si>
  <si>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</si>
  <si>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</si>
  <si>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</si>
  <si>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</si>
  <si>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</si>
  <si>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</si>
  <si>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</si>
  <si>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</si>
  <si>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</si>
  <si>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</si>
  <si>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</si>
  <si>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</si>
  <si>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</si>
  <si>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</si>
  <si>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</si>
  <si>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</si>
  <si>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</si>
  <si>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</si>
  <si>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</si>
  <si>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</si>
  <si>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</si>
  <si>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</si>
  <si>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</si>
  <si>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</si>
  <si>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</si>
  <si>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</si>
  <si>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</si>
  <si>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</si>
  <si>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</si>
  <si>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</si>
  <si>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</si>
  <si>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</si>
  <si>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</si>
  <si>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</si>
  <si>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</si>
  <si>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</si>
  <si>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</si>
  <si>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</si>
  <si>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</si>
  <si>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</si>
  <si>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</si>
  <si>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</si>
  <si>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</si>
  <si>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</si>
  <si>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</si>
  <si>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</si>
  <si>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</si>
  <si>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</si>
  <si>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</si>
  <si>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</si>
  <si>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</si>
  <si>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</si>
  <si>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</si>
  <si>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</si>
  <si>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</si>
  <si>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</si>
  <si>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</si>
  <si>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</si>
  <si>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</si>
  <si>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</si>
  <si>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</si>
  <si>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</si>
  <si>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</si>
  <si>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</si>
  <si>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</si>
  <si>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</si>
  <si>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</si>
  <si>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</si>
  <si>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</si>
  <si>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</si>
  <si>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</si>
  <si>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</si>
  <si>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</si>
  <si>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</si>
  <si>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</si>
  <si>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</si>
  <si>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</si>
  <si>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</si>
  <si>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</si>
  <si>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</si>
  <si>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</si>
  <si>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</si>
  <si>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</si>
  <si>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</si>
  <si>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</si>
  <si>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</si>
  <si>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</si>
  <si>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</si>
  <si>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</si>
  <si>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</si>
  <si>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</si>
  <si>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</si>
  <si>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</si>
  <si>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</si>
  <si>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</si>
  <si>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</si>
  <si>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</si>
  <si>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</si>
  <si>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</si>
  <si>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</si>
  <si>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</si>
  <si>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</si>
  <si>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</si>
  <si>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</si>
  <si>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</si>
  <si>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</si>
  <si>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</si>
  <si>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</si>
  <si>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</si>
  <si>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</si>
  <si>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</si>
  <si>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</si>
  <si>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</si>
  <si>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</si>
  <si>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</si>
  <si>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</si>
  <si>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</si>
  <si>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</si>
  <si>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</si>
  <si>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</si>
  <si>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</si>
  <si>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</si>
  <si>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</si>
  <si>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</si>
  <si>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</si>
  <si>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</si>
  <si>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</si>
  <si>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</si>
  <si>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</si>
  <si>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</si>
  <si>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</si>
  <si>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</si>
  <si>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</si>
  <si>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</si>
  <si>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</si>
  <si>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</si>
  <si>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</si>
  <si>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</si>
  <si>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</si>
  <si>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</si>
  <si>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</si>
  <si>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</si>
  <si>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</si>
  <si>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</si>
  <si>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</si>
  <si>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</si>
  <si>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</si>
  <si>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</si>
  <si>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</si>
  <si>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</si>
  <si>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</si>
  <si>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</si>
  <si>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</si>
  <si>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</si>
  <si>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</si>
  <si>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</si>
  <si>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</si>
  <si>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</si>
  <si>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</si>
  <si>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</si>
  <si>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</si>
  <si>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</si>
  <si>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</si>
  <si>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</si>
  <si>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</si>
  <si>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</si>
  <si>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</si>
  <si>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</si>
  <si>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</si>
  <si>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</si>
  <si>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</si>
  <si>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</si>
  <si>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</si>
  <si>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</si>
  <si>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</si>
  <si>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</si>
  <si>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</si>
  <si>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</si>
  <si>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</si>
  <si>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</si>
  <si>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</si>
  <si>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</si>
  <si>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</si>
  <si>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</si>
  <si>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</si>
  <si>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</si>
  <si>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</si>
  <si>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</si>
  <si>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</si>
  <si>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</si>
  <si>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</si>
  <si>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</si>
  <si>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</si>
  <si>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</si>
  <si>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</si>
  <si>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</si>
  <si>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</si>
  <si>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</si>
  <si>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</si>
  <si>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</si>
  <si>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</si>
  <si>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</si>
  <si>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</si>
  <si>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</si>
  <si>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</si>
  <si>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</si>
  <si>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</si>
  <si>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</si>
  <si>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</si>
  <si>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</si>
  <si>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</si>
  <si>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</si>
  <si>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</si>
  <si>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</si>
  <si>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</si>
  <si>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</si>
  <si>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</si>
  <si>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</si>
  <si>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</si>
  <si>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</si>
  <si>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</si>
  <si>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</si>
  <si>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</si>
  <si>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</si>
  <si>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</si>
  <si>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</si>
  <si>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</si>
  <si>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</si>
  <si>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</si>
  <si>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</si>
  <si>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</si>
  <si>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</si>
  <si>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</si>
  <si>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</si>
  <si>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</si>
  <si>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</si>
  <si>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</si>
  <si>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</si>
  <si>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</si>
  <si>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</si>
  <si>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</si>
  <si>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</si>
  <si>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</si>
  <si>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</si>
  <si>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</si>
  <si>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</si>
  <si>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</si>
  <si>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</si>
  <si>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</si>
  <si>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</si>
  <si>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</si>
  <si>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</si>
  <si>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</si>
  <si>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</si>
  <si>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</si>
  <si>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</si>
  <si>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</si>
  <si>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</si>
  <si>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</si>
  <si>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</si>
  <si>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</si>
  <si>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</si>
  <si>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</si>
  <si>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</si>
  <si>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</si>
  <si>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</si>
  <si>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</si>
  <si>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</si>
  <si>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</si>
  <si>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</si>
  <si>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</si>
  <si>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</si>
  <si>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</si>
  <si>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</si>
  <si>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</si>
  <si>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</si>
  <si>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</si>
  <si>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</si>
  <si>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</si>
  <si>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</si>
  <si>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</si>
  <si>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</si>
  <si>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</si>
  <si>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</si>
  <si>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</si>
  <si>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</si>
  <si>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</si>
  <si>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</si>
  <si>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</si>
  <si>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</si>
  <si>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</si>
  <si>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</si>
  <si>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</si>
  <si>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</si>
  <si>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</si>
  <si>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</si>
  <si>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</si>
  <si>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</si>
  <si>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</si>
  <si>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</si>
  <si>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</si>
  <si>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</si>
  <si>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</si>
  <si>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</si>
  <si>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</si>
  <si>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</si>
  <si>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</si>
  <si>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</si>
  <si>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</si>
  <si>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</si>
  <si>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</si>
  <si>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</si>
  <si>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</si>
  <si>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</si>
  <si>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</si>
  <si>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</si>
  <si>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</si>
  <si>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</si>
  <si>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</si>
  <si>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</si>
  <si>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</si>
  <si>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</si>
  <si>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</si>
  <si>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</si>
  <si>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</si>
  <si>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</si>
  <si>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</si>
  <si>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</si>
  <si>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</si>
  <si>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</si>
  <si>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</si>
  <si>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</si>
  <si>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</si>
  <si>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</si>
  <si>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</si>
  <si>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</si>
  <si>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</si>
  <si>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</si>
  <si>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</si>
  <si>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</si>
  <si>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</si>
  <si>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</si>
  <si>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</si>
  <si>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</si>
  <si>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</si>
  <si>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</si>
  <si>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</si>
  <si>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</si>
  <si>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</si>
  <si>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</si>
  <si>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</si>
  <si>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</si>
  <si>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</si>
  <si>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</si>
  <si>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</si>
  <si>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</si>
  <si>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</si>
  <si>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</si>
  <si>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</si>
  <si>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</si>
  <si>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</si>
  <si>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</si>
  <si>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</si>
  <si>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</si>
  <si>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</si>
  <si>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</si>
  <si>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</si>
  <si>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</si>
  <si>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</si>
  <si>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</si>
  <si>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</si>
  <si>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</si>
  <si>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</si>
  <si>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</si>
  <si>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</si>
  <si>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</si>
  <si>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</si>
  <si>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</si>
  <si>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</si>
  <si>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</si>
  <si>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</si>
  <si>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</si>
  <si>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</si>
  <si>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</si>
  <si>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</si>
  <si>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</si>
  <si>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</si>
  <si>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</si>
  <si>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</si>
  <si>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</si>
  <si>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</si>
  <si>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</si>
  <si>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</si>
  <si>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</si>
  <si>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</si>
  <si>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</si>
  <si>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</si>
  <si>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</si>
  <si>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</si>
  <si>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</si>
  <si>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</si>
  <si>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</si>
  <si>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</si>
  <si>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</si>
  <si>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</si>
  <si>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</si>
  <si>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</si>
  <si>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</si>
  <si>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</si>
  <si>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</si>
  <si>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</si>
  <si>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</si>
  <si>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</si>
  <si>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</si>
  <si>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</si>
  <si>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</si>
  <si>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</si>
  <si>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</si>
  <si>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</si>
  <si>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</si>
  <si>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</si>
  <si>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</si>
  <si>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</si>
  <si>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</si>
  <si>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</si>
  <si>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</si>
  <si>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</si>
  <si>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</si>
  <si>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</si>
  <si>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</si>
  <si>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</si>
  <si>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</si>
  <si>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</si>
  <si>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</si>
  <si>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</si>
  <si>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</si>
  <si>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</si>
  <si>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</si>
  <si>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</si>
  <si>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</si>
  <si>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</si>
  <si>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</si>
  <si>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</si>
  <si>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</si>
  <si>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</si>
  <si>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</si>
  <si>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</si>
  <si>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</si>
  <si>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</si>
  <si>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</si>
  <si>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</si>
  <si>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</si>
  <si>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</si>
  <si>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</si>
  <si>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</si>
  <si>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</si>
  <si>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</si>
  <si>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</si>
  <si>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</si>
  <si>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</si>
  <si>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</si>
  <si>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</si>
  <si>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</si>
  <si>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</si>
  <si>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</si>
  <si>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</si>
  <si>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</si>
  <si>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</si>
  <si>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</si>
  <si>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</si>
  <si>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</si>
  <si>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</si>
  <si>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</si>
  <si>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</si>
  <si>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</si>
  <si>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</si>
  <si>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</si>
  <si>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</si>
  <si>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</si>
  <si>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</si>
  <si>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</si>
  <si>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</si>
  <si>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</si>
  <si>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</si>
  <si>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</si>
  <si>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</si>
  <si>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</si>
  <si>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</si>
  <si>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</si>
  <si>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</si>
  <si>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</si>
  <si>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</si>
  <si>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</si>
  <si>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</si>
  <si>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</si>
  <si>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</si>
  <si>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</si>
  <si>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</si>
  <si>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</si>
  <si>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</si>
  <si>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</si>
  <si>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</si>
  <si>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</si>
  <si>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</si>
  <si>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</si>
  <si>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</si>
  <si>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室長　山崎　文夫</t>
    <rPh sb="0" eb="2">
      <t>シツチョウ</t>
    </rPh>
    <rPh sb="3" eb="5">
      <t>ヤマザキ</t>
    </rPh>
    <rPh sb="6" eb="8">
      <t>フミオ</t>
    </rPh>
    <phoneticPr fontId="5"/>
  </si>
  <si>
    <t>総合外交政策局</t>
    <rPh sb="0" eb="2">
      <t>ソウゴウ</t>
    </rPh>
    <rPh sb="2" eb="4">
      <t>ガイコウ</t>
    </rPh>
    <rPh sb="4" eb="6">
      <t>セイサク</t>
    </rPh>
    <rPh sb="6" eb="7">
      <t>キョク</t>
    </rPh>
    <phoneticPr fontId="5"/>
  </si>
  <si>
    <t>国際平和協力の拡充</t>
    <phoneticPr fontId="5"/>
  </si>
  <si>
    <t>○</t>
  </si>
  <si>
    <t>外務省設置法第４条第１項</t>
    <phoneticPr fontId="5"/>
  </si>
  <si>
    <t>平和維持能力構築関連経費</t>
    <rPh sb="0" eb="2">
      <t>ヘイワ</t>
    </rPh>
    <rPh sb="2" eb="4">
      <t>イジ</t>
    </rPh>
    <rPh sb="4" eb="6">
      <t>ノウリョク</t>
    </rPh>
    <rPh sb="6" eb="8">
      <t>コウチク</t>
    </rPh>
    <rPh sb="8" eb="10">
      <t>カンレン</t>
    </rPh>
    <rPh sb="10" eb="12">
      <t>ケイヒ</t>
    </rPh>
    <phoneticPr fontId="5"/>
  </si>
  <si>
    <t>国際平和協力推進事業経費</t>
    <rPh sb="0" eb="12">
      <t>コクサイヘイワキョウリョクスイシンジギョウケイヒ</t>
    </rPh>
    <phoneticPr fontId="5"/>
  </si>
  <si>
    <t>PKO等への参加にかかる国内外の理解促進（世論調査において８割以上の肯定的な回答）を図る</t>
    <phoneticPr fontId="5"/>
  </si>
  <si>
    <t>世論調査における国連平和維持活動（PKO）等への参加に肯定的な回答の割合</t>
    <phoneticPr fontId="5"/>
  </si>
  <si>
    <t>セミナー等の開催、国際平和協力調査員を含む職員等のPKOに関する国際会議やセミナー等への出席</t>
    <rPh sb="4" eb="5">
      <t>トウ</t>
    </rPh>
    <rPh sb="6" eb="8">
      <t>カイサイ</t>
    </rPh>
    <rPh sb="9" eb="11">
      <t>コクサイ</t>
    </rPh>
    <rPh sb="11" eb="13">
      <t>ヘイワ</t>
    </rPh>
    <rPh sb="13" eb="15">
      <t>キョウリョク</t>
    </rPh>
    <rPh sb="15" eb="18">
      <t>チョウサイン</t>
    </rPh>
    <rPh sb="19" eb="20">
      <t>フク</t>
    </rPh>
    <rPh sb="21" eb="23">
      <t>ショクイン</t>
    </rPh>
    <rPh sb="23" eb="24">
      <t>トウ</t>
    </rPh>
    <rPh sb="29" eb="30">
      <t>カン</t>
    </rPh>
    <rPh sb="32" eb="34">
      <t>コクサイ</t>
    </rPh>
    <rPh sb="34" eb="36">
      <t>カイギ</t>
    </rPh>
    <rPh sb="41" eb="42">
      <t>トウ</t>
    </rPh>
    <rPh sb="44" eb="46">
      <t>シュッセキ</t>
    </rPh>
    <phoneticPr fontId="5"/>
  </si>
  <si>
    <t>回</t>
    <rPh sb="0" eb="1">
      <t>カイ</t>
    </rPh>
    <phoneticPr fontId="5"/>
  </si>
  <si>
    <t>事業費／各種会合出席及び開催回数</t>
    <phoneticPr fontId="5"/>
  </si>
  <si>
    <t>百万円</t>
    <rPh sb="0" eb="3">
      <t>ヒャクマンエン</t>
    </rPh>
    <phoneticPr fontId="5"/>
  </si>
  <si>
    <t>百万円/回</t>
    <rPh sb="0" eb="1">
      <t>ヒャク</t>
    </rPh>
    <rPh sb="1" eb="3">
      <t>マンエン</t>
    </rPh>
    <rPh sb="4" eb="5">
      <t>カイ</t>
    </rPh>
    <phoneticPr fontId="5"/>
  </si>
  <si>
    <t>18百万円／16回</t>
    <rPh sb="2" eb="4">
      <t>ヒャクマン</t>
    </rPh>
    <rPh sb="4" eb="5">
      <t>エン</t>
    </rPh>
    <rPh sb="8" eb="9">
      <t>カイ</t>
    </rPh>
    <phoneticPr fontId="5"/>
  </si>
  <si>
    <t>13百万円／19回</t>
    <rPh sb="2" eb="4">
      <t>ヒャクマン</t>
    </rPh>
    <rPh sb="4" eb="5">
      <t>エン</t>
    </rPh>
    <rPh sb="8" eb="9">
      <t>カイ</t>
    </rPh>
    <phoneticPr fontId="5"/>
  </si>
  <si>
    <t>施策Ⅱ－１ 国際の平和と安定に対する取組
３ 国際平和協力の拡充，体制の整備</t>
    <phoneticPr fontId="5"/>
  </si>
  <si>
    <t>世論調査における国連平和維持活動(PKO)等への参加に肯定的な回答の割合</t>
    <phoneticPr fontId="5"/>
  </si>
  <si>
    <t>セミナー等の開催回数及び国際平和協力調査員を含む職員のPKOに関する国際会議やセミナー等出席回数</t>
    <phoneticPr fontId="5"/>
  </si>
  <si>
    <t>我が国国連平和維持活動（ＰＫＯ）等参加への理解促進に向け，国内外の関係者と連携して意見交換会やセミナー等を開催し，各種会議やセミナー等へ国際平和協力調査員を含む職員を出席せしめ，我が国による平和維持に係る政策の企画・立案に活かす。こうした政策について，透明性を持って丁寧に説明し，我が国による平和維持・平和構築関連活動への要員派遣をはじめとする国際平和協力の意義に対する世論の理解を深め，結果として施策目標３につなげる。</t>
    <phoneticPr fontId="5"/>
  </si>
  <si>
    <t>無</t>
  </si>
  <si>
    <t>国際平和協力は，国際的な安全保障環境の改善に資する取組，平和維持・平和構築関連活動への参加に対しては，世論調査の結果等により，国民からの幅広い支持があることが示されている。</t>
    <phoneticPr fontId="5"/>
  </si>
  <si>
    <t>国連及びその加盟国が主体となるPKO等への参加及び右に係る理解促進及び人材育成は，国が実施すべき事業である。</t>
    <phoneticPr fontId="5"/>
  </si>
  <si>
    <t>積極的平和主義の立場より，国際平和協力への参加及び右に係る理解促進及び人材育成は，政策目標に合致し，優先度が高いと思料。</t>
    <rPh sb="41" eb="43">
      <t>セイサク</t>
    </rPh>
    <rPh sb="43" eb="45">
      <t>モクヒョウ</t>
    </rPh>
    <rPh sb="46" eb="48">
      <t>ガッチ</t>
    </rPh>
    <phoneticPr fontId="5"/>
  </si>
  <si>
    <t>公平な競争の下最もコストの低い支出先を選定するよう努めている。</t>
    <rPh sb="25" eb="26">
      <t>ツト</t>
    </rPh>
    <phoneticPr fontId="5"/>
  </si>
  <si>
    <t>‐</t>
  </si>
  <si>
    <t>受益者は，業務時間内に効率よく職務を終えるよう勤めている。室の業務が一時的に増える際は業務時間外の職務も受益者の合意のもとに依頼し，超勤で対応している。</t>
    <phoneticPr fontId="5"/>
  </si>
  <si>
    <t>最もコストの低い支出先の選定など，必要最小限のコストとなるよう勤めている。</t>
    <phoneticPr fontId="5"/>
  </si>
  <si>
    <t>限られた予算で，効果的な成果物を作成しており，合理的な支出といえる。</t>
    <phoneticPr fontId="5"/>
  </si>
  <si>
    <t>平和維持・平和構築関連活動に関する国際社会の現状に関する情報収集，意見交換および我が国の取組への理解促進に資する会議，セミナーを選定した上で出席するなど，効率的に取り組んでいる。</t>
    <phoneticPr fontId="5"/>
  </si>
  <si>
    <t>費用対効果を考え，本省から出張者を抑制し在外公館で対応するなど，コスト削減に努めている。</t>
    <rPh sb="35" eb="37">
      <t>サクゲン</t>
    </rPh>
    <phoneticPr fontId="5"/>
  </si>
  <si>
    <t>成果目標の９割以上を過去３年にわたり達成している成果実績を見ると，国民の間で本事業にかかる理解が深まり定着してきていると考える。</t>
    <rPh sb="0" eb="2">
      <t>セイカ</t>
    </rPh>
    <rPh sb="2" eb="4">
      <t>モクヒョウ</t>
    </rPh>
    <rPh sb="6" eb="7">
      <t>ワリ</t>
    </rPh>
    <rPh sb="7" eb="9">
      <t>イジョウ</t>
    </rPh>
    <rPh sb="10" eb="12">
      <t>カコ</t>
    </rPh>
    <rPh sb="13" eb="14">
      <t>ネン</t>
    </rPh>
    <rPh sb="18" eb="20">
      <t>タッセイ</t>
    </rPh>
    <rPh sb="24" eb="26">
      <t>セイカ</t>
    </rPh>
    <rPh sb="26" eb="28">
      <t>ジッセキ</t>
    </rPh>
    <rPh sb="29" eb="30">
      <t>ミ</t>
    </rPh>
    <rPh sb="33" eb="35">
      <t>コクミン</t>
    </rPh>
    <rPh sb="36" eb="37">
      <t>アイダ</t>
    </rPh>
    <rPh sb="38" eb="39">
      <t>ホン</t>
    </rPh>
    <rPh sb="39" eb="41">
      <t>ジギョウ</t>
    </rPh>
    <rPh sb="45" eb="47">
      <t>リカイ</t>
    </rPh>
    <rPh sb="48" eb="49">
      <t>フカ</t>
    </rPh>
    <rPh sb="51" eb="53">
      <t>テイチャク</t>
    </rPh>
    <rPh sb="60" eb="61">
      <t>カンガ</t>
    </rPh>
    <phoneticPr fontId="5"/>
  </si>
  <si>
    <t>平和維持・平和構築関連活動に関する国際社会の現状に関し集まった情報は，これまで蓄積された過去の情報やその分析及び経験をもとに，効率的に有効的に分析され，それが組織に蓄積されるように努めている。</t>
    <rPh sb="0" eb="2">
      <t>ヘイワ</t>
    </rPh>
    <rPh sb="2" eb="4">
      <t>イジ</t>
    </rPh>
    <rPh sb="5" eb="7">
      <t>ヘイワ</t>
    </rPh>
    <rPh sb="7" eb="9">
      <t>コウチク</t>
    </rPh>
    <rPh sb="9" eb="11">
      <t>カンレン</t>
    </rPh>
    <rPh sb="11" eb="13">
      <t>カツドウ</t>
    </rPh>
    <rPh sb="14" eb="15">
      <t>カン</t>
    </rPh>
    <rPh sb="17" eb="19">
      <t>コクサイ</t>
    </rPh>
    <rPh sb="19" eb="21">
      <t>シャカイ</t>
    </rPh>
    <rPh sb="22" eb="24">
      <t>ゲンジョウ</t>
    </rPh>
    <rPh sb="25" eb="26">
      <t>カン</t>
    </rPh>
    <rPh sb="27" eb="28">
      <t>アツ</t>
    </rPh>
    <rPh sb="31" eb="33">
      <t>ジョウホウ</t>
    </rPh>
    <rPh sb="39" eb="41">
      <t>チクセキ</t>
    </rPh>
    <rPh sb="44" eb="46">
      <t>カコ</t>
    </rPh>
    <rPh sb="47" eb="49">
      <t>ジョウホウ</t>
    </rPh>
    <rPh sb="52" eb="54">
      <t>ブンセキ</t>
    </rPh>
    <rPh sb="54" eb="55">
      <t>オヨ</t>
    </rPh>
    <rPh sb="56" eb="58">
      <t>ケイケン</t>
    </rPh>
    <rPh sb="63" eb="66">
      <t>コウリツテキ</t>
    </rPh>
    <rPh sb="67" eb="70">
      <t>ユウコウテキ</t>
    </rPh>
    <rPh sb="71" eb="73">
      <t>ブンセキ</t>
    </rPh>
    <rPh sb="79" eb="81">
      <t>ソシキ</t>
    </rPh>
    <rPh sb="82" eb="84">
      <t>チクセキ</t>
    </rPh>
    <rPh sb="90" eb="91">
      <t>ツト</t>
    </rPh>
    <phoneticPr fontId="5"/>
  </si>
  <si>
    <t>外務省のHPや広報物にも積極的に利用されている。</t>
    <rPh sb="0" eb="3">
      <t>ガイムショウ</t>
    </rPh>
    <rPh sb="7" eb="9">
      <t>コウホウ</t>
    </rPh>
    <rPh sb="9" eb="10">
      <t>ブツ</t>
    </rPh>
    <rPh sb="12" eb="15">
      <t>セッキョクテキ</t>
    </rPh>
    <rPh sb="16" eb="18">
      <t>リヨウ</t>
    </rPh>
    <phoneticPr fontId="5"/>
  </si>
  <si>
    <t>１．各種国際会議では，我が国の政策を発信し，各国・国際機関からの理解を深めるとともに，関係者より情報収集等を積極的に行うことによって，政策の企画・立案に効果的に活かすことができた。
２．国際平和協力調査員は，重要な国連文書を中心に調査・分析を効率的・効果的に行っており，その成果の質は高く，我が国の国際平和協力に関する政策の企画・立案・対外発信に貢献している。</t>
    <rPh sb="70" eb="72">
      <t>キカク</t>
    </rPh>
    <phoneticPr fontId="5"/>
  </si>
  <si>
    <t>特に出張経費については，これまでも，真に必要なものを選び出張してきているが，出張日程を基に経済的な航空便を始めとした交通手段の選定を行い，国家公務員等の旅費に関する法律に基づき，各種証拠書類及び領収書を精査し，更なる経費の節約を図る。</t>
    <rPh sb="28" eb="30">
      <t>シュッチョウ</t>
    </rPh>
    <phoneticPr fontId="5"/>
  </si>
  <si>
    <t>277,,285</t>
    <phoneticPr fontId="5"/>
  </si>
  <si>
    <t>265,273</t>
    <phoneticPr fontId="5"/>
  </si>
  <si>
    <t>212</t>
    <phoneticPr fontId="5"/>
  </si>
  <si>
    <t>38</t>
    <phoneticPr fontId="5"/>
  </si>
  <si>
    <t>39</t>
    <phoneticPr fontId="5"/>
  </si>
  <si>
    <t>51</t>
    <phoneticPr fontId="5"/>
  </si>
  <si>
    <t>0050</t>
    <phoneticPr fontId="5"/>
  </si>
  <si>
    <t>0051</t>
    <phoneticPr fontId="5"/>
  </si>
  <si>
    <t>（２）国際平和協力推進事業経費</t>
    <rPh sb="9" eb="11">
      <t>スイシン</t>
    </rPh>
    <phoneticPr fontId="25"/>
  </si>
  <si>
    <t>C.株式会社シービーサービス</t>
    <rPh sb="2" eb="4">
      <t>カブシキ</t>
    </rPh>
    <rPh sb="4" eb="6">
      <t>ガイシャ</t>
    </rPh>
    <phoneticPr fontId="5"/>
  </si>
  <si>
    <t>D.国際平和協力調査員４名</t>
    <rPh sb="2" eb="4">
      <t>コクサイ</t>
    </rPh>
    <rPh sb="4" eb="6">
      <t>ヘイワ</t>
    </rPh>
    <rPh sb="6" eb="8">
      <t>キョウリョク</t>
    </rPh>
    <rPh sb="8" eb="11">
      <t>チョウサイン</t>
    </rPh>
    <rPh sb="12" eb="13">
      <t>メイ</t>
    </rPh>
    <phoneticPr fontId="5"/>
  </si>
  <si>
    <t>E.出張者１名</t>
    <rPh sb="2" eb="5">
      <t>シュッチョウシャ</t>
    </rPh>
    <rPh sb="6" eb="7">
      <t>メイ</t>
    </rPh>
    <phoneticPr fontId="5"/>
  </si>
  <si>
    <t>F. 出張者１名</t>
    <rPh sb="3" eb="6">
      <t>シュッチョウシャ</t>
    </rPh>
    <rPh sb="7" eb="8">
      <t>メイ</t>
    </rPh>
    <phoneticPr fontId="5"/>
  </si>
  <si>
    <t>旅費</t>
    <rPh sb="0" eb="2">
      <t>リョヒ</t>
    </rPh>
    <phoneticPr fontId="5"/>
  </si>
  <si>
    <t>平和維持・平和構築に関する各種会合出席旅費</t>
    <rPh sb="0" eb="2">
      <t>ヘイワ</t>
    </rPh>
    <rPh sb="2" eb="4">
      <t>イジ</t>
    </rPh>
    <rPh sb="5" eb="7">
      <t>ヘイワ</t>
    </rPh>
    <rPh sb="7" eb="9">
      <t>コウチク</t>
    </rPh>
    <rPh sb="10" eb="11">
      <t>カン</t>
    </rPh>
    <rPh sb="13" eb="15">
      <t>カクシュ</t>
    </rPh>
    <rPh sb="15" eb="17">
      <t>カイゴウ</t>
    </rPh>
    <rPh sb="17" eb="19">
      <t>シュッセキ</t>
    </rPh>
    <rPh sb="19" eb="21">
      <t>リョヒ</t>
    </rPh>
    <phoneticPr fontId="5"/>
  </si>
  <si>
    <t>会議運営</t>
    <rPh sb="0" eb="2">
      <t>カイギ</t>
    </rPh>
    <rPh sb="2" eb="4">
      <t>ウンエイ</t>
    </rPh>
    <phoneticPr fontId="5"/>
  </si>
  <si>
    <t>諸謝金</t>
    <rPh sb="0" eb="1">
      <t>ショ</t>
    </rPh>
    <rPh sb="1" eb="3">
      <t>シャキン</t>
    </rPh>
    <phoneticPr fontId="5"/>
  </si>
  <si>
    <t>国際平和協力調査員給与</t>
    <rPh sb="0" eb="2">
      <t>コクサイ</t>
    </rPh>
    <rPh sb="2" eb="4">
      <t>ヘイワ</t>
    </rPh>
    <rPh sb="4" eb="6">
      <t>キョウリョク</t>
    </rPh>
    <rPh sb="6" eb="9">
      <t>チョウサイン</t>
    </rPh>
    <rPh sb="9" eb="11">
      <t>キュウヨ</t>
    </rPh>
    <phoneticPr fontId="5"/>
  </si>
  <si>
    <t>出張者（Ａ）</t>
    <rPh sb="0" eb="3">
      <t>シュッチョウシャ</t>
    </rPh>
    <phoneticPr fontId="5"/>
  </si>
  <si>
    <t>-</t>
    <phoneticPr fontId="5"/>
  </si>
  <si>
    <t>平和維持・構築に関する各種会合出席旅費</t>
    <rPh sb="0" eb="2">
      <t>ヘイワ</t>
    </rPh>
    <rPh sb="2" eb="4">
      <t>イジ</t>
    </rPh>
    <rPh sb="5" eb="7">
      <t>コウチク</t>
    </rPh>
    <rPh sb="8" eb="9">
      <t>カン</t>
    </rPh>
    <rPh sb="11" eb="13">
      <t>カクシュ</t>
    </rPh>
    <rPh sb="13" eb="15">
      <t>カイゴウ</t>
    </rPh>
    <rPh sb="15" eb="17">
      <t>シュッセキ</t>
    </rPh>
    <rPh sb="17" eb="19">
      <t>リョヒ</t>
    </rPh>
    <phoneticPr fontId="5"/>
  </si>
  <si>
    <t>-</t>
    <phoneticPr fontId="5"/>
  </si>
  <si>
    <t>-</t>
    <phoneticPr fontId="5"/>
  </si>
  <si>
    <t>出張者（Ｂ）</t>
    <rPh sb="0" eb="3">
      <t>シュッチョウシャ</t>
    </rPh>
    <phoneticPr fontId="5"/>
  </si>
  <si>
    <t>-</t>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</si>
  <si>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</si>
  <si>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</si>
  <si>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</si>
  <si>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出張者（A）</t>
    <rPh sb="0" eb="3">
      <t>シュッチョウシャ</t>
    </rPh>
    <phoneticPr fontId="5"/>
  </si>
  <si>
    <t>株式会社シービーサービス</t>
    <rPh sb="0" eb="2">
      <t>カブシキ</t>
    </rPh>
    <rPh sb="2" eb="4">
      <t>ガイシャ</t>
    </rPh>
    <phoneticPr fontId="5"/>
  </si>
  <si>
    <t xml:space="preserve"> 国連ＴＰＰ（国連三角パートナーシップ・プロジェクト）開催に伴うワーキングランチの取り止めに係る経費</t>
    <phoneticPr fontId="5"/>
  </si>
  <si>
    <t>国連ＴＰＰ（国連三角パートナーシップ・プロジェクト）開催に伴うワーキングランチの取り止めに係る経費</t>
    <phoneticPr fontId="5"/>
  </si>
  <si>
    <t>国際平和協力調査員（A）</t>
    <rPh sb="0" eb="2">
      <t>コクサイ</t>
    </rPh>
    <rPh sb="2" eb="4">
      <t>ヘイワ</t>
    </rPh>
    <rPh sb="4" eb="6">
      <t>キョウリョク</t>
    </rPh>
    <rPh sb="6" eb="9">
      <t>チョウサイン</t>
    </rPh>
    <phoneticPr fontId="5"/>
  </si>
  <si>
    <t>国際平和協力に関する情報収集・分析等の業務</t>
    <rPh sb="0" eb="2">
      <t>コクサイ</t>
    </rPh>
    <rPh sb="2" eb="4">
      <t>ヘイワ</t>
    </rPh>
    <rPh sb="4" eb="6">
      <t>キョウリョク</t>
    </rPh>
    <rPh sb="7" eb="8">
      <t>カン</t>
    </rPh>
    <rPh sb="10" eb="12">
      <t>ジョウホウ</t>
    </rPh>
    <rPh sb="12" eb="14">
      <t>シュウシュウ</t>
    </rPh>
    <rPh sb="15" eb="17">
      <t>ブンセキ</t>
    </rPh>
    <rPh sb="17" eb="18">
      <t>トウ</t>
    </rPh>
    <rPh sb="19" eb="21">
      <t>ギョウム</t>
    </rPh>
    <phoneticPr fontId="5"/>
  </si>
  <si>
    <t>国際平和協力調査員（B）</t>
    <rPh sb="0" eb="2">
      <t>コクサイ</t>
    </rPh>
    <rPh sb="2" eb="4">
      <t>ヘイワ</t>
    </rPh>
    <rPh sb="4" eb="6">
      <t>キョウリョク</t>
    </rPh>
    <rPh sb="6" eb="9">
      <t>チョウサイン</t>
    </rPh>
    <phoneticPr fontId="5"/>
  </si>
  <si>
    <t>国際平和協力調査員（C）</t>
    <rPh sb="0" eb="2">
      <t>コクサイ</t>
    </rPh>
    <rPh sb="2" eb="4">
      <t>ヘイワ</t>
    </rPh>
    <rPh sb="4" eb="6">
      <t>キョウリョク</t>
    </rPh>
    <rPh sb="6" eb="9">
      <t>チョウサイン</t>
    </rPh>
    <phoneticPr fontId="5"/>
  </si>
  <si>
    <t>-</t>
    <phoneticPr fontId="5"/>
  </si>
  <si>
    <t>国際平和協力調査員（D）</t>
    <rPh sb="0" eb="2">
      <t>コクサイ</t>
    </rPh>
    <rPh sb="2" eb="4">
      <t>ヘイワ</t>
    </rPh>
    <rPh sb="4" eb="6">
      <t>キョウリョク</t>
    </rPh>
    <rPh sb="6" eb="9">
      <t>チョウサイン</t>
    </rPh>
    <phoneticPr fontId="5"/>
  </si>
  <si>
    <t>１．国際平和協力に関する国内外の関係者による意見交換の実施やセミナー等の開催、各種会議やセミナー等への出席を通じて、国際社会による国際平和協力の現状を把握し、我が国による平和維持に係る政策の企画・立案に活かすとともに、国内外の関係者の右政策への理解を深める。
２．国際平和協力調査員に、政策の企画・立案に必要な情報収集・分析及び当室における実務を実施せしめ、将来的に国際平和協力分野において当省や関係機関で活躍できる人材の育成をはかる。</t>
    <phoneticPr fontId="5"/>
  </si>
  <si>
    <t>１．我が国による平和維持・平和構築関連活動への要員派遣をはじめとする国際平和協力の意義に対する関係者の理解を深めるとともに、我が国の政策の企画・立案への活用や派遣される要員を育成するため、国内外の関係者を集め最新の動向について意見交換やセミナーを開催する。また、国際機関や外国政府関係者等との意見交換を行い、最新の動向に関する情報収集を行うとともに、我が国の政策への関係者の理解を深め、我が国の政策の企画・立案に活かすため、職員を国際会議や国内で実施される会議やセミナー等行事に出張せしめる。
２．国際平和協力調査員として、国際平和協力に係る知見を有する学生・研究者・実務経験者等を採用し、国内外の情報収集・分析業務を実施せしめ、当省の具体的政策の企画・立案機能の強化に貢献せしめる。また同調査員に当室における実務を実施せしめ、将来的に当省を含む国際平和協力に関わる関係機関で活躍しうる人材の供給源とする。</t>
    <phoneticPr fontId="5"/>
  </si>
  <si>
    <t>-</t>
    <phoneticPr fontId="5"/>
  </si>
  <si>
    <t>-</t>
    <phoneticPr fontId="5"/>
  </si>
  <si>
    <t>世論調査報告書「外交に関する世論調査」（R元年１０月，内閣府実施）</t>
    <rPh sb="21" eb="22">
      <t>ガン</t>
    </rPh>
    <phoneticPr fontId="5"/>
  </si>
  <si>
    <t>-</t>
    <phoneticPr fontId="5"/>
  </si>
  <si>
    <t>A.出張者６名</t>
    <rPh sb="2" eb="5">
      <t>シュッチョウシャ</t>
    </rPh>
    <rPh sb="6" eb="7">
      <t>メイ</t>
    </rPh>
    <phoneticPr fontId="5"/>
  </si>
  <si>
    <t>我が国要員派遣に係る理解増進，調整のための在外職員出張旅費（中止）</t>
    <rPh sb="0" eb="1">
      <t>ワ</t>
    </rPh>
    <rPh sb="2" eb="3">
      <t>コク</t>
    </rPh>
    <rPh sb="3" eb="5">
      <t>ヨウイン</t>
    </rPh>
    <rPh sb="5" eb="7">
      <t>ハケン</t>
    </rPh>
    <rPh sb="8" eb="9">
      <t>カカ</t>
    </rPh>
    <rPh sb="10" eb="12">
      <t>リカイ</t>
    </rPh>
    <rPh sb="12" eb="14">
      <t>ゾウシン</t>
    </rPh>
    <rPh sb="15" eb="17">
      <t>チョウセイ</t>
    </rPh>
    <rPh sb="21" eb="23">
      <t>ザイガイ</t>
    </rPh>
    <rPh sb="23" eb="25">
      <t>ショクイン</t>
    </rPh>
    <rPh sb="25" eb="27">
      <t>シュッチョウ</t>
    </rPh>
    <rPh sb="27" eb="29">
      <t>リョヒ</t>
    </rPh>
    <rPh sb="30" eb="32">
      <t>チュウシ</t>
    </rPh>
    <phoneticPr fontId="5"/>
  </si>
  <si>
    <t>B.出張者０名</t>
    <rPh sb="2" eb="5">
      <t>シュッチョウシャ</t>
    </rPh>
    <rPh sb="6" eb="7">
      <t>メイ</t>
    </rPh>
    <phoneticPr fontId="5"/>
  </si>
  <si>
    <t>平和構築分野の人材育成に係る協議のための国内出張旅費</t>
    <rPh sb="0" eb="2">
      <t>ヘイワ</t>
    </rPh>
    <rPh sb="2" eb="4">
      <t>コウチク</t>
    </rPh>
    <rPh sb="4" eb="6">
      <t>ブンヤ</t>
    </rPh>
    <rPh sb="7" eb="9">
      <t>ジンザイ</t>
    </rPh>
    <rPh sb="9" eb="11">
      <t>イクセイ</t>
    </rPh>
    <rPh sb="12" eb="13">
      <t>カカ</t>
    </rPh>
    <rPh sb="14" eb="16">
      <t>キョウギ</t>
    </rPh>
    <rPh sb="20" eb="22">
      <t>コクナイ</t>
    </rPh>
    <rPh sb="22" eb="24">
      <t>シュッチョウ</t>
    </rPh>
    <rPh sb="24" eb="26">
      <t>リョヒ</t>
    </rPh>
    <phoneticPr fontId="5"/>
  </si>
  <si>
    <t>－</t>
    <phoneticPr fontId="5"/>
  </si>
  <si>
    <t>－</t>
    <phoneticPr fontId="5"/>
  </si>
  <si>
    <t>理解増進・調整のための在外職員出張旅費（中止）</t>
    <rPh sb="0" eb="2">
      <t>リカイ</t>
    </rPh>
    <rPh sb="2" eb="4">
      <t>ゾウシン</t>
    </rPh>
    <rPh sb="5" eb="7">
      <t>チョウセイ</t>
    </rPh>
    <rPh sb="11" eb="13">
      <t>ザイガイ</t>
    </rPh>
    <rPh sb="13" eb="15">
      <t>ショクイン</t>
    </rPh>
    <rPh sb="15" eb="17">
      <t>シュッチョウ</t>
    </rPh>
    <rPh sb="17" eb="19">
      <t>リョヒ</t>
    </rPh>
    <rPh sb="20" eb="22">
      <t>チュウシ</t>
    </rPh>
    <phoneticPr fontId="5"/>
  </si>
  <si>
    <t>－</t>
    <phoneticPr fontId="5"/>
  </si>
  <si>
    <t>－</t>
    <phoneticPr fontId="5"/>
  </si>
  <si>
    <t>－</t>
    <phoneticPr fontId="5"/>
  </si>
  <si>
    <t>平和構築分野の人材育成に係る協議のための国内出張旅費</t>
    <rPh sb="14" eb="16">
      <t>キョウギ</t>
    </rPh>
    <phoneticPr fontId="5"/>
  </si>
  <si>
    <t>平和構築分野の人材育成に係る協議のための国際平和協力調査員国内出張旅費</t>
    <rPh sb="0" eb="2">
      <t>ヘイワ</t>
    </rPh>
    <rPh sb="2" eb="4">
      <t>コウチク</t>
    </rPh>
    <rPh sb="4" eb="6">
      <t>ブンヤ</t>
    </rPh>
    <rPh sb="7" eb="9">
      <t>ジンザイ</t>
    </rPh>
    <rPh sb="9" eb="11">
      <t>イクセイ</t>
    </rPh>
    <rPh sb="12" eb="13">
      <t>カカ</t>
    </rPh>
    <rPh sb="14" eb="16">
      <t>キョウギ</t>
    </rPh>
    <rPh sb="20" eb="22">
      <t>コクサイ</t>
    </rPh>
    <rPh sb="22" eb="24">
      <t>ヘイワ</t>
    </rPh>
    <rPh sb="24" eb="26">
      <t>キョウリョク</t>
    </rPh>
    <rPh sb="26" eb="29">
      <t>チョウサイン</t>
    </rPh>
    <rPh sb="29" eb="31">
      <t>コクナイ</t>
    </rPh>
    <rPh sb="31" eb="33">
      <t>シュッチョウ</t>
    </rPh>
    <rPh sb="33" eb="35">
      <t>リョヒ</t>
    </rPh>
    <phoneticPr fontId="5"/>
  </si>
  <si>
    <t>出張者（F）</t>
    <rPh sb="0" eb="3">
      <t>シュッチョウシャ</t>
    </rPh>
    <phoneticPr fontId="5"/>
  </si>
  <si>
    <t>7百万円／14回</t>
    <rPh sb="1" eb="3">
      <t>ヒャクマン</t>
    </rPh>
    <rPh sb="3" eb="4">
      <t>エン</t>
    </rPh>
    <rPh sb="7" eb="8">
      <t>カイ</t>
    </rPh>
    <phoneticPr fontId="5"/>
  </si>
  <si>
    <t>コロナウイルス蔓延の影響により2月以降中止となった出張案件等が生じたが，大凡見込みに見合った結果となっている。</t>
    <rPh sb="7" eb="9">
      <t>マンエン</t>
    </rPh>
    <rPh sb="10" eb="12">
      <t>エイキョウ</t>
    </rPh>
    <rPh sb="16" eb="19">
      <t>ガツイコウ</t>
    </rPh>
    <rPh sb="19" eb="21">
      <t>チュウシ</t>
    </rPh>
    <rPh sb="25" eb="27">
      <t>シュッチョウ</t>
    </rPh>
    <rPh sb="27" eb="29">
      <t>アンケン</t>
    </rPh>
    <rPh sb="29" eb="30">
      <t>トウ</t>
    </rPh>
    <rPh sb="31" eb="32">
      <t>ショウ</t>
    </rPh>
    <rPh sb="36" eb="38">
      <t>オオヨソ</t>
    </rPh>
    <rPh sb="38" eb="40">
      <t>ミコ</t>
    </rPh>
    <rPh sb="42" eb="44">
      <t>ミア</t>
    </rPh>
    <rPh sb="46" eb="48">
      <t>ケッカ</t>
    </rPh>
    <phoneticPr fontId="5"/>
  </si>
  <si>
    <t>9百万円／16回</t>
    <rPh sb="1" eb="3">
      <t>ヒャクマン</t>
    </rPh>
    <rPh sb="3" eb="4">
      <t>エン</t>
    </rPh>
    <rPh sb="7" eb="8">
      <t>カイ</t>
    </rPh>
    <phoneticPr fontId="5"/>
  </si>
  <si>
    <t>基本目標Ⅱ 分野別外交　国民の安全の確保と繁栄を目指し，国際環境を確保すること</t>
    <phoneticPr fontId="5"/>
  </si>
  <si>
    <t>PKO関連セミナー開催経費要求による増。</t>
    <rPh sb="3" eb="5">
      <t>カンレン</t>
    </rPh>
    <rPh sb="9" eb="13">
      <t>カイサイケイヒ</t>
    </rPh>
    <rPh sb="13" eb="15">
      <t>ヨウキュウ</t>
    </rPh>
    <rPh sb="18" eb="19">
      <t>ゾウ</t>
    </rPh>
    <phoneticPr fontId="5"/>
  </si>
  <si>
    <t>-</t>
    <phoneticPr fontId="5"/>
  </si>
  <si>
    <t>外部有識者の点検対象外である。</t>
    <phoneticPr fontId="5"/>
  </si>
  <si>
    <t>引き続き適切かつ効率的な事業実施に努める。</t>
    <phoneticPr fontId="5"/>
  </si>
  <si>
    <t>成果目標の達成を目指し、引き続き適正かつ効率的な事業実施に努める。</t>
    <rPh sb="0" eb="2">
      <t>セイカ</t>
    </rPh>
    <rPh sb="2" eb="4">
      <t>モクヒョウ</t>
    </rPh>
    <rPh sb="5" eb="7">
      <t>タッセイ</t>
    </rPh>
    <rPh sb="8" eb="10">
      <t>メザ</t>
    </rPh>
    <rPh sb="12" eb="13">
      <t>ヒ</t>
    </rPh>
    <rPh sb="14" eb="15">
      <t>ツヅ</t>
    </rPh>
    <rPh sb="16" eb="18">
      <t>テキセイ</t>
    </rPh>
    <rPh sb="20" eb="23">
      <t>コウリツテキ</t>
    </rPh>
    <rPh sb="24" eb="26">
      <t>ジギョウ</t>
    </rPh>
    <rPh sb="26" eb="28">
      <t>ジッシ</t>
    </rPh>
    <rPh sb="29" eb="30">
      <t>ツト</t>
    </rPh>
    <phoneticPr fontId="5"/>
  </si>
  <si>
    <t>国際平和・安全保障協力室</t>
    <rPh sb="0" eb="2">
      <t>コクサイ</t>
    </rPh>
    <rPh sb="2" eb="4">
      <t>ヘイワ</t>
    </rPh>
    <rPh sb="5" eb="7">
      <t>アンゼン</t>
    </rPh>
    <rPh sb="7" eb="9">
      <t>ホショウ</t>
    </rPh>
    <rPh sb="9" eb="11">
      <t>キョウリョク</t>
    </rPh>
    <rPh sb="11" eb="12">
      <t>シツ</t>
    </rPh>
    <phoneticPr fontId="5"/>
  </si>
  <si>
    <t>（１）平和維持能力構築関連経費</t>
    <rPh sb="3" eb="5">
      <t>ヘイワ</t>
    </rPh>
    <rPh sb="5" eb="7">
      <t>イジ</t>
    </rPh>
    <rPh sb="7" eb="9">
      <t>ノウリョク</t>
    </rPh>
    <rPh sb="9" eb="11">
      <t>コウチク</t>
    </rPh>
    <rPh sb="11" eb="13">
      <t>カンレン</t>
    </rPh>
    <rPh sb="13" eb="15">
      <t>ケイヒ</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</si>
</sst>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11" fillId="0" borderId="0" xfId="1" applyFont="1" applyFill="1" applyBorder="1" applyAlignment="1" applyProtection="1">
      <alignment vertical="center" wrapText="1"/>
      <protection locked="0"/>
    </xf>
    <xf numFmtId="0" fontId="31" fillId="0" borderId="0" xfId="7" applyFont="1" applyAlignment="1" applyProtection="1">
      <alignment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33618</xdr:colOff>
      <xdr:row>742</xdr:row>
      <xdr:rowOff>33618</xdr:rowOff>
    </xdr:from>
    <xdr:to>
      <xdr:col>42</xdr:col>
      <xdr:colOff>113606</xdr:colOff>
      <xdr:row>747</xdr:row>
      <xdr:rowOff>250692</xdr:rowOff>
    </xdr:to>
    <xdr:grpSp>
      <xdr:nvGrpSpPr>
        <xdr:cNvPr id="2" name="グループ化 30">
          <a:extLst>
            <a:ext uri="{FF2B5EF4-FFF2-40B4-BE49-F238E27FC236}">
              <a16:creationId xmlns:a16="http://schemas.microsoft.com/office/drawing/2014/main" id="{00000000-0008-0000-0000-000002000000}"/>
            </a:ext>
          </a:extLst>
        </xdr:cNvPr>
        <xdr:cNvGrpSpPr>
          <a:grpSpLocks/>
        </xdr:cNvGrpSpPr>
      </xdr:nvGrpSpPr>
      <xdr:grpSpPr bwMode="auto">
        <a:xfrm>
          <a:off x="2980018" y="39638568"/>
          <a:ext cx="4867888" cy="1988724"/>
          <a:chOff x="1044268" y="76518"/>
          <a:chExt cx="5820261" cy="109809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２．７百万円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国内外の関係者による意見交換や，セミナー等の開催を通じ，国際社会の現状を把握する。また，我が国要員の平和維持・平和構築関連活動への派遣に対する国民の理解を深めるとともに、派遣される要員自身の育成を目的とする。</a:t>
            </a:r>
            <a:endParaRPr lang="en-US" altLang="ja-JP" sz="1000"/>
          </a:p>
        </xdr:txBody>
      </xdr:sp>
    </xdr:grpSp>
    <xdr:clientData/>
  </xdr:twoCellAnchor>
  <xdr:twoCellAnchor>
    <xdr:from>
      <xdr:col>29</xdr:col>
      <xdr:colOff>0</xdr:colOff>
      <xdr:row>748</xdr:row>
      <xdr:rowOff>11206</xdr:rowOff>
    </xdr:from>
    <xdr:to>
      <xdr:col>29</xdr:col>
      <xdr:colOff>0</xdr:colOff>
      <xdr:row>749</xdr:row>
      <xdr:rowOff>14093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rot="5400000">
          <a:off x="5623069" y="42117912"/>
          <a:ext cx="3553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749</xdr:row>
      <xdr:rowOff>0</xdr:rowOff>
    </xdr:from>
    <xdr:to>
      <xdr:col>43</xdr:col>
      <xdr:colOff>190501</xdr:colOff>
      <xdr:row>749</xdr:row>
      <xdr:rowOff>12872</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3000375" y="42281475"/>
          <a:ext cx="5791201" cy="128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202615</xdr:colOff>
      <xdr:row>749</xdr:row>
      <xdr:rowOff>22412</xdr:rowOff>
    </xdr:from>
    <xdr:to>
      <xdr:col>14</xdr:col>
      <xdr:colOff>204203</xdr:colOff>
      <xdr:row>750</xdr:row>
      <xdr:rowOff>19915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2828795" y="42478057"/>
          <a:ext cx="349928"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101107</xdr:colOff>
      <xdr:row>750</xdr:row>
      <xdr:rowOff>155216</xdr:rowOff>
    </xdr:from>
    <xdr:to>
      <xdr:col>19</xdr:col>
      <xdr:colOff>68430</xdr:colOff>
      <xdr:row>755</xdr:row>
      <xdr:rowOff>120476</xdr:rowOff>
    </xdr:to>
    <xdr:grpSp>
      <xdr:nvGrpSpPr>
        <xdr:cNvPr id="8" name="グループ化 44">
          <a:extLst>
            <a:ext uri="{FF2B5EF4-FFF2-40B4-BE49-F238E27FC236}">
              <a16:creationId xmlns:a16="http://schemas.microsoft.com/office/drawing/2014/main" id="{00000000-0008-0000-0000-000008000000}"/>
            </a:ext>
          </a:extLst>
        </xdr:cNvPr>
        <xdr:cNvGrpSpPr>
          <a:grpSpLocks/>
        </xdr:cNvGrpSpPr>
      </xdr:nvGrpSpPr>
      <xdr:grpSpPr bwMode="auto">
        <a:xfrm>
          <a:off x="1942607" y="42592266"/>
          <a:ext cx="1624673" cy="1736910"/>
          <a:chOff x="2106629" y="1643724"/>
          <a:chExt cx="3156981" cy="1048666"/>
        </a:xfrm>
      </xdr:grpSpPr>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2123641" y="2110117"/>
            <a:ext cx="3139969" cy="5822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平和維持・平和構築に関する各種会合出席旅費</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2428534" y="1745474"/>
            <a:ext cx="2461803" cy="345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Ａ．出張者６名</a:t>
            </a:r>
            <a:endParaRPr kumimoji="1" lang="en-US" altLang="ja-JP" sz="1000"/>
          </a:p>
          <a:p>
            <a:pPr algn="ctr"/>
            <a:r>
              <a:rPr kumimoji="1" lang="ja-JP" altLang="en-US" sz="1000"/>
              <a:t>２．７百万円</a:t>
            </a:r>
            <a:endParaRPr kumimoji="1" lang="en-US" altLang="ja-JP" sz="1000"/>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43</xdr:col>
      <xdr:colOff>188820</xdr:colOff>
      <xdr:row>749</xdr:row>
      <xdr:rowOff>1</xdr:rowOff>
    </xdr:from>
    <xdr:to>
      <xdr:col>43</xdr:col>
      <xdr:colOff>190408</xdr:colOff>
      <xdr:row>749</xdr:row>
      <xdr:rowOff>344887</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5400000">
          <a:off x="8618246" y="42453125"/>
          <a:ext cx="34488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105347</xdr:colOff>
      <xdr:row>750</xdr:row>
      <xdr:rowOff>134487</xdr:rowOff>
    </xdr:from>
    <xdr:to>
      <xdr:col>32</xdr:col>
      <xdr:colOff>163047</xdr:colOff>
      <xdr:row>754</xdr:row>
      <xdr:rowOff>334663</xdr:rowOff>
    </xdr:to>
    <xdr:grpSp>
      <xdr:nvGrpSpPr>
        <xdr:cNvPr id="13" name="グループ化 44">
          <a:extLst>
            <a:ext uri="{FF2B5EF4-FFF2-40B4-BE49-F238E27FC236}">
              <a16:creationId xmlns:a16="http://schemas.microsoft.com/office/drawing/2014/main" id="{00000000-0008-0000-0000-00000D000000}"/>
            </a:ext>
          </a:extLst>
        </xdr:cNvPr>
        <xdr:cNvGrpSpPr>
          <a:grpSpLocks/>
        </xdr:cNvGrpSpPr>
      </xdr:nvGrpSpPr>
      <xdr:grpSpPr bwMode="auto">
        <a:xfrm>
          <a:off x="4524947" y="42571537"/>
          <a:ext cx="1530900" cy="1616226"/>
          <a:chOff x="2071274" y="1643724"/>
          <a:chExt cx="3175323" cy="862133"/>
        </a:xfrm>
      </xdr:grpSpPr>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2106630" y="2028347"/>
            <a:ext cx="3139967" cy="47751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ja-JP" sz="1000">
                <a:solidFill>
                  <a:schemeClr val="tx1"/>
                </a:solidFill>
                <a:effectLst/>
                <a:latin typeface="+mn-lt"/>
                <a:ea typeface="+mn-ea"/>
                <a:cs typeface="+mn-cs"/>
              </a:rPr>
              <a:t>我が国要員派遣に係る理解増進、調整のための</a:t>
            </a:r>
            <a:r>
              <a:rPr lang="ja-JP" altLang="en-US" sz="1000">
                <a:solidFill>
                  <a:schemeClr val="tx1"/>
                </a:solidFill>
                <a:effectLst/>
                <a:latin typeface="+mn-lt"/>
                <a:ea typeface="+mn-ea"/>
                <a:cs typeface="+mn-cs"/>
              </a:rPr>
              <a:t>在外職員</a:t>
            </a:r>
            <a:r>
              <a:rPr lang="ja-JP" altLang="ja-JP" sz="1000">
                <a:solidFill>
                  <a:schemeClr val="tx1"/>
                </a:solidFill>
                <a:effectLst/>
                <a:latin typeface="+mn-lt"/>
                <a:ea typeface="+mn-ea"/>
                <a:cs typeface="+mn-cs"/>
              </a:rPr>
              <a:t>出張旅費</a:t>
            </a:r>
            <a:r>
              <a:rPr lang="ja-JP" altLang="en-US" sz="1000">
                <a:solidFill>
                  <a:schemeClr val="tx1"/>
                </a:solidFill>
                <a:effectLst/>
                <a:latin typeface="+mn-lt"/>
                <a:ea typeface="+mn-ea"/>
                <a:cs typeface="+mn-cs"/>
              </a:rPr>
              <a:t>（中止）</a:t>
            </a:r>
            <a:endParaRPr lang="ja-JP" altLang="ja-JP" sz="1000">
              <a:effectLst/>
            </a:endParaRPr>
          </a:p>
          <a:p>
            <a:pPr>
              <a:lnSpc>
                <a:spcPts val="1200"/>
              </a:lnSpc>
            </a:pPr>
            <a:endParaRPr lang="ja-JP" altLang="en-US" sz="10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Ｂ．出張者０名</a:t>
            </a:r>
            <a:endParaRPr kumimoji="1" lang="en-US" altLang="ja-JP" sz="1000"/>
          </a:p>
          <a:p>
            <a:pPr algn="ctr"/>
            <a:r>
              <a:rPr kumimoji="1" lang="ja-JP" altLang="en-US" sz="1000"/>
              <a:t>０百万円</a:t>
            </a:r>
            <a:endParaRPr kumimoji="1" lang="en-US" altLang="ja-JP" sz="10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40</xdr:col>
      <xdr:colOff>0</xdr:colOff>
      <xdr:row>753</xdr:row>
      <xdr:rowOff>26183</xdr:rowOff>
    </xdr:from>
    <xdr:to>
      <xdr:col>49</xdr:col>
      <xdr:colOff>247650</xdr:colOff>
      <xdr:row>756</xdr:row>
      <xdr:rowOff>64358</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bwMode="auto">
        <a:xfrm>
          <a:off x="8001000" y="43717358"/>
          <a:ext cx="2047875" cy="10954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国連ＴＰＰ（国連三角パートナーシップ・プロジェクト）開催に伴うワーキングランチの取り止めに係る経費（会議運営）</a:t>
          </a:r>
          <a:endParaRPr lang="en-US" altLang="ja-JP" sz="1000"/>
        </a:p>
      </xdr:txBody>
    </xdr:sp>
    <xdr:clientData/>
  </xdr:twoCellAnchor>
  <xdr:twoCellAnchor>
    <xdr:from>
      <xdr:col>40</xdr:col>
      <xdr:colOff>12668</xdr:colOff>
      <xdr:row>751</xdr:row>
      <xdr:rowOff>9525</xdr:rowOff>
    </xdr:from>
    <xdr:to>
      <xdr:col>49</xdr:col>
      <xdr:colOff>200025</xdr:colOff>
      <xdr:row>752</xdr:row>
      <xdr:rowOff>342900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8013668" y="42995850"/>
          <a:ext cx="1987582" cy="6858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Ｃ．株式会社シービーサービス</a:t>
          </a:r>
          <a:endParaRPr kumimoji="1" lang="en-US" altLang="ja-JP" sz="1000"/>
        </a:p>
        <a:p>
          <a:pPr algn="ctr"/>
          <a:r>
            <a:rPr kumimoji="1" lang="ja-JP" altLang="en-US" sz="1000"/>
            <a:t>０．０５百万円</a:t>
          </a:r>
          <a:endParaRPr kumimoji="1" lang="en-US" altLang="ja-JP" sz="1000"/>
        </a:p>
      </xdr:txBody>
    </xdr:sp>
    <xdr:clientData/>
  </xdr:twoCellAnchor>
  <xdr:twoCellAnchor>
    <xdr:from>
      <xdr:col>40</xdr:col>
      <xdr:colOff>106360</xdr:colOff>
      <xdr:row>750</xdr:row>
      <xdr:rowOff>61068</xdr:rowOff>
    </xdr:from>
    <xdr:to>
      <xdr:col>49</xdr:col>
      <xdr:colOff>142875</xdr:colOff>
      <xdr:row>751</xdr:row>
      <xdr:rowOff>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8107360" y="42694968"/>
          <a:ext cx="1836740" cy="29135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28</xdr:col>
      <xdr:colOff>205005</xdr:colOff>
      <xdr:row>748</xdr:row>
      <xdr:rowOff>344250</xdr:rowOff>
    </xdr:from>
    <xdr:to>
      <xdr:col>28</xdr:col>
      <xdr:colOff>205005</xdr:colOff>
      <xdr:row>749</xdr:row>
      <xdr:rowOff>341751</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rot="5400000">
          <a:off x="5621217" y="42448263"/>
          <a:ext cx="3499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100853</xdr:colOff>
      <xdr:row>757</xdr:row>
      <xdr:rowOff>78441</xdr:rowOff>
    </xdr:from>
    <xdr:to>
      <xdr:col>42</xdr:col>
      <xdr:colOff>176759</xdr:colOff>
      <xdr:row>761</xdr:row>
      <xdr:rowOff>47625</xdr:rowOff>
    </xdr:to>
    <xdr:grpSp>
      <xdr:nvGrpSpPr>
        <xdr:cNvPr id="21" name="グループ化 20">
          <a:extLst>
            <a:ext uri="{FF2B5EF4-FFF2-40B4-BE49-F238E27FC236}">
              <a16:creationId xmlns:a16="http://schemas.microsoft.com/office/drawing/2014/main" id="{00000000-0008-0000-0000-000015000000}"/>
            </a:ext>
          </a:extLst>
        </xdr:cNvPr>
        <xdr:cNvGrpSpPr>
          <a:grpSpLocks/>
        </xdr:cNvGrpSpPr>
      </xdr:nvGrpSpPr>
      <xdr:grpSpPr bwMode="auto">
        <a:xfrm>
          <a:off x="3047253" y="44998341"/>
          <a:ext cx="4863806" cy="2337734"/>
          <a:chOff x="1044268" y="76518"/>
          <a:chExt cx="5820261" cy="912817"/>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４．７百万円</a:t>
            </a:r>
          </a:p>
        </xdr:txBody>
      </xdr:sp>
      <xdr:sp macro="" textlink="">
        <xdr:nvSpPr>
          <xdr:cNvPr id="23" name="大かっこ 22">
            <a:extLst>
              <a:ext uri="{FF2B5EF4-FFF2-40B4-BE49-F238E27FC236}">
                <a16:creationId xmlns:a16="http://schemas.microsoft.com/office/drawing/2014/main" id="{00000000-0008-0000-0000-000017000000}"/>
              </a:ext>
            </a:extLst>
          </xdr:cNvPr>
          <xdr:cNvSpPr/>
        </xdr:nvSpPr>
        <xdr:spPr bwMode="auto">
          <a:xfrm>
            <a:off x="1044268" y="558606"/>
            <a:ext cx="5820261" cy="43072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１．国際平和協力政策の拡充に必要な情報収集・分析業務を国際平和協力調査員に委嘱し，我が国の国際平和協力に関する取り組みにつき情報発信を行う。</a:t>
            </a:r>
            <a:endParaRPr lang="en-US" altLang="ja-JP" sz="1000"/>
          </a:p>
          <a:p>
            <a:pPr>
              <a:lnSpc>
                <a:spcPts val="1200"/>
              </a:lnSpc>
            </a:pPr>
            <a:r>
              <a:rPr lang="ja-JP" altLang="en-US" sz="1000"/>
              <a:t>２．国際平和協力に関する情報収集等を行うとともに，平和協力構築分野の人材育成に対する国民の理解増進を図る。</a:t>
            </a:r>
            <a:endParaRPr lang="en-US" altLang="ja-JP" sz="1000"/>
          </a:p>
        </xdr:txBody>
      </xdr:sp>
    </xdr:grpSp>
    <xdr:clientData/>
  </xdr:twoCellAnchor>
  <xdr:twoCellAnchor>
    <xdr:from>
      <xdr:col>29</xdr:col>
      <xdr:colOff>0</xdr:colOff>
      <xdr:row>761</xdr:row>
      <xdr:rowOff>50986</xdr:rowOff>
    </xdr:from>
    <xdr:to>
      <xdr:col>29</xdr:col>
      <xdr:colOff>0</xdr:colOff>
      <xdr:row>762</xdr:row>
      <xdr:rowOff>187070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rot="5400000">
          <a:off x="5618383" y="47515428"/>
          <a:ext cx="3646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187700</xdr:colOff>
      <xdr:row>762</xdr:row>
      <xdr:rowOff>155203</xdr:rowOff>
    </xdr:from>
    <xdr:to>
      <xdr:col>41</xdr:col>
      <xdr:colOff>180975</xdr:colOff>
      <xdr:row>762</xdr:row>
      <xdr:rowOff>161925</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flipV="1">
          <a:off x="2788025" y="47665903"/>
          <a:ext cx="5593975" cy="67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197222</xdr:colOff>
      <xdr:row>762</xdr:row>
      <xdr:rowOff>155203</xdr:rowOff>
    </xdr:from>
    <xdr:to>
      <xdr:col>13</xdr:col>
      <xdr:colOff>198810</xdr:colOff>
      <xdr:row>763</xdr:row>
      <xdr:rowOff>62899</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rot="5400000">
          <a:off x="2620655" y="47842795"/>
          <a:ext cx="355371"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187698</xdr:colOff>
      <xdr:row>763</xdr:row>
      <xdr:rowOff>124946</xdr:rowOff>
    </xdr:from>
    <xdr:to>
      <xdr:col>19</xdr:col>
      <xdr:colOff>49385</xdr:colOff>
      <xdr:row>768</xdr:row>
      <xdr:rowOff>7284</xdr:rowOff>
    </xdr:to>
    <xdr:grpSp>
      <xdr:nvGrpSpPr>
        <xdr:cNvPr id="27" name="グループ化 44">
          <a:extLst>
            <a:ext uri="{FF2B5EF4-FFF2-40B4-BE49-F238E27FC236}">
              <a16:creationId xmlns:a16="http://schemas.microsoft.com/office/drawing/2014/main" id="{00000000-0008-0000-0000-00001B000000}"/>
            </a:ext>
          </a:extLst>
        </xdr:cNvPr>
        <xdr:cNvGrpSpPr>
          <a:grpSpLocks/>
        </xdr:cNvGrpSpPr>
      </xdr:nvGrpSpPr>
      <xdr:grpSpPr bwMode="auto">
        <a:xfrm>
          <a:off x="1654548" y="48086496"/>
          <a:ext cx="1893687" cy="1507938"/>
          <a:chOff x="1949148" y="1643724"/>
          <a:chExt cx="3395152" cy="732045"/>
        </a:xfrm>
      </xdr:grpSpPr>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国際平和協力調査員が給与を受領</a:t>
            </a: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1949148" y="1751256"/>
            <a:ext cx="3395152"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Ｄ．国際平和協力調査員４名</a:t>
            </a:r>
            <a:endParaRPr kumimoji="1" lang="en-US" altLang="ja-JP" sz="1000"/>
          </a:p>
          <a:p>
            <a:pPr algn="ctr"/>
            <a:r>
              <a:rPr kumimoji="1" lang="ja-JP" altLang="en-US" sz="1000"/>
              <a:t>４．６百万円</a:t>
            </a:r>
            <a:endParaRPr kumimoji="1" lang="en-US" altLang="ja-JP" sz="1000"/>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41</xdr:col>
      <xdr:colOff>178733</xdr:colOff>
      <xdr:row>762</xdr:row>
      <xdr:rowOff>154086</xdr:rowOff>
    </xdr:from>
    <xdr:to>
      <xdr:col>41</xdr:col>
      <xdr:colOff>180321</xdr:colOff>
      <xdr:row>763</xdr:row>
      <xdr:rowOff>14157</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rot="5400000">
          <a:off x="8226679" y="47817865"/>
          <a:ext cx="30774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20730</xdr:colOff>
      <xdr:row>763</xdr:row>
      <xdr:rowOff>131669</xdr:rowOff>
    </xdr:from>
    <xdr:to>
      <xdr:col>46</xdr:col>
      <xdr:colOff>139272</xdr:colOff>
      <xdr:row>768</xdr:row>
      <xdr:rowOff>103816</xdr:rowOff>
    </xdr:to>
    <xdr:grpSp>
      <xdr:nvGrpSpPr>
        <xdr:cNvPr id="32" name="グループ化 44">
          <a:extLst>
            <a:ext uri="{FF2B5EF4-FFF2-40B4-BE49-F238E27FC236}">
              <a16:creationId xmlns:a16="http://schemas.microsoft.com/office/drawing/2014/main" id="{00000000-0008-0000-0000-000020000000}"/>
            </a:ext>
          </a:extLst>
        </xdr:cNvPr>
        <xdr:cNvGrpSpPr>
          <a:grpSpLocks/>
        </xdr:cNvGrpSpPr>
      </xdr:nvGrpSpPr>
      <xdr:grpSpPr bwMode="auto">
        <a:xfrm>
          <a:off x="6834280" y="48093219"/>
          <a:ext cx="1775892" cy="1597747"/>
          <a:chOff x="2071274" y="1643724"/>
          <a:chExt cx="3175323" cy="773995"/>
        </a:xfrm>
      </xdr:grpSpPr>
      <xdr:sp macro="" textlink="">
        <xdr:nvSpPr>
          <xdr:cNvPr id="33" name="大かっこ 32">
            <a:extLst>
              <a:ext uri="{FF2B5EF4-FFF2-40B4-BE49-F238E27FC236}">
                <a16:creationId xmlns:a16="http://schemas.microsoft.com/office/drawing/2014/main" id="{00000000-0008-0000-0000-000021000000}"/>
              </a:ext>
            </a:extLst>
          </xdr:cNvPr>
          <xdr:cNvSpPr/>
        </xdr:nvSpPr>
        <xdr:spPr bwMode="auto">
          <a:xfrm>
            <a:off x="2106629" y="2011814"/>
            <a:ext cx="3139968" cy="4059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平和構築分野の人材育成に係る協議のための国際平和協力調査員国内出張旅費</a:t>
            </a: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Ｆ．出張者１名</a:t>
            </a:r>
            <a:endParaRPr kumimoji="1" lang="en-US" altLang="ja-JP" sz="1000"/>
          </a:p>
          <a:p>
            <a:pPr algn="ctr"/>
            <a:r>
              <a:rPr kumimoji="1" lang="ja-JP" altLang="en-US" sz="1000"/>
              <a:t>０．０５百万円</a:t>
            </a:r>
            <a:endParaRPr kumimoji="1" lang="en-US" altLang="ja-JP" sz="1000"/>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28</xdr:col>
      <xdr:colOff>197783</xdr:colOff>
      <xdr:row>762</xdr:row>
      <xdr:rowOff>192186</xdr:rowOff>
    </xdr:from>
    <xdr:to>
      <xdr:col>28</xdr:col>
      <xdr:colOff>199371</xdr:colOff>
      <xdr:row>763</xdr:row>
      <xdr:rowOff>52257</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rot="5400000">
          <a:off x="5645404" y="48094090"/>
          <a:ext cx="30774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58830</xdr:colOff>
      <xdr:row>763</xdr:row>
      <xdr:rowOff>131669</xdr:rowOff>
    </xdr:from>
    <xdr:to>
      <xdr:col>33</xdr:col>
      <xdr:colOff>177372</xdr:colOff>
      <xdr:row>768</xdr:row>
      <xdr:rowOff>103816</xdr:rowOff>
    </xdr:to>
    <xdr:grpSp>
      <xdr:nvGrpSpPr>
        <xdr:cNvPr id="37" name="グループ化 44">
          <a:extLst>
            <a:ext uri="{FF2B5EF4-FFF2-40B4-BE49-F238E27FC236}">
              <a16:creationId xmlns:a16="http://schemas.microsoft.com/office/drawing/2014/main" id="{00000000-0008-0000-0000-000025000000}"/>
            </a:ext>
          </a:extLst>
        </xdr:cNvPr>
        <xdr:cNvGrpSpPr>
          <a:grpSpLocks/>
        </xdr:cNvGrpSpPr>
      </xdr:nvGrpSpPr>
      <xdr:grpSpPr bwMode="auto">
        <a:xfrm>
          <a:off x="4478430" y="48093219"/>
          <a:ext cx="1775892" cy="1597747"/>
          <a:chOff x="2071274" y="1643724"/>
          <a:chExt cx="3175323" cy="773995"/>
        </a:xfrm>
      </xdr:grpSpPr>
      <xdr:sp macro="" textlink="">
        <xdr:nvSpPr>
          <xdr:cNvPr id="38" name="大かっこ 37">
            <a:extLst>
              <a:ext uri="{FF2B5EF4-FFF2-40B4-BE49-F238E27FC236}">
                <a16:creationId xmlns:a16="http://schemas.microsoft.com/office/drawing/2014/main" id="{00000000-0008-0000-0000-000026000000}"/>
              </a:ext>
            </a:extLst>
          </xdr:cNvPr>
          <xdr:cNvSpPr/>
        </xdr:nvSpPr>
        <xdr:spPr bwMode="auto">
          <a:xfrm>
            <a:off x="2106629" y="2011814"/>
            <a:ext cx="3139968" cy="4059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平和構築分野の人材育成に係る協議のための国内出張旅費</a:t>
            </a:r>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Ｅ．出張者１名</a:t>
            </a:r>
            <a:endParaRPr kumimoji="1" lang="en-US" altLang="ja-JP" sz="1000"/>
          </a:p>
          <a:p>
            <a:pPr algn="ctr"/>
            <a:r>
              <a:rPr kumimoji="1" lang="ja-JP" altLang="en-US" sz="1000"/>
              <a:t>０．０５百万円</a:t>
            </a:r>
            <a:endParaRPr kumimoji="1" lang="en-US" altLang="ja-JP" sz="100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57</v>
      </c>
      <c r="AT2" s="992"/>
      <c r="AU2" s="992"/>
      <c r="AV2" s="51" t="str">
        <f>IF(AW2="", "", "-")</f>
        <v/>
      </c>
      <c r="AW2" s="940"/>
      <c r="AX2" s="940"/>
    </row>
    <row r="3" spans="1:50" ht="21" customHeight="1" thickBot="1">
      <c r="A3" s="894" t="s">
        <v>426</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558</v>
      </c>
      <c r="AK3" s="896"/>
      <c r="AL3" s="896"/>
      <c r="AM3" s="896"/>
      <c r="AN3" s="896"/>
      <c r="AO3" s="896"/>
      <c r="AP3" s="896"/>
      <c r="AQ3" s="896"/>
      <c r="AR3" s="896"/>
      <c r="AS3" s="896"/>
      <c r="AT3" s="896"/>
      <c r="AU3" s="896"/>
      <c r="AV3" s="896"/>
      <c r="AW3" s="896"/>
      <c r="AX3" s="24" t="s">
        <v>65</v>
      </c>
    </row>
    <row r="4" spans="1:50" ht="24.75" customHeight="1">
      <c r="A4" s="723" t="s">
        <v>25</v>
      </c>
      <c r="B4" s="724"/>
      <c r="C4" s="724"/>
      <c r="D4" s="724"/>
      <c r="E4" s="724"/>
      <c r="F4" s="724"/>
      <c r="G4" s="701" t="s">
        <v>561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866" t="s">
        <v>513</v>
      </c>
      <c r="H5" s="867"/>
      <c r="I5" s="867"/>
      <c r="J5" s="867"/>
      <c r="K5" s="867"/>
      <c r="L5" s="867"/>
      <c r="M5" s="868" t="s">
        <v>66</v>
      </c>
      <c r="N5" s="869"/>
      <c r="O5" s="869"/>
      <c r="P5" s="869"/>
      <c r="Q5" s="869"/>
      <c r="R5" s="870"/>
      <c r="S5" s="871" t="s">
        <v>70</v>
      </c>
      <c r="T5" s="867"/>
      <c r="U5" s="867"/>
      <c r="V5" s="867"/>
      <c r="W5" s="867"/>
      <c r="X5" s="872"/>
      <c r="Y5" s="717" t="s">
        <v>3</v>
      </c>
      <c r="Z5" s="545"/>
      <c r="AA5" s="545"/>
      <c r="AB5" s="545"/>
      <c r="AC5" s="545"/>
      <c r="AD5" s="546"/>
      <c r="AE5" s="718" t="s">
        <v>661</v>
      </c>
      <c r="AF5" s="718"/>
      <c r="AG5" s="718"/>
      <c r="AH5" s="718"/>
      <c r="AI5" s="718"/>
      <c r="AJ5" s="718"/>
      <c r="AK5" s="718"/>
      <c r="AL5" s="718"/>
      <c r="AM5" s="718"/>
      <c r="AN5" s="718"/>
      <c r="AO5" s="718"/>
      <c r="AP5" s="719"/>
      <c r="AQ5" s="720" t="s">
        <v>559</v>
      </c>
      <c r="AR5" s="721"/>
      <c r="AS5" s="721"/>
      <c r="AT5" s="721"/>
      <c r="AU5" s="721"/>
      <c r="AV5" s="721"/>
      <c r="AW5" s="721"/>
      <c r="AX5" s="722"/>
    </row>
    <row r="6" spans="1:50" ht="39" customHeight="1">
      <c r="A6" s="725" t="s">
        <v>4</v>
      </c>
      <c r="B6" s="726"/>
      <c r="C6" s="726"/>
      <c r="D6" s="726"/>
      <c r="E6" s="726"/>
      <c r="F6" s="72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563</v>
      </c>
      <c r="H7" s="501"/>
      <c r="I7" s="501"/>
      <c r="J7" s="501"/>
      <c r="K7" s="501"/>
      <c r="L7" s="501"/>
      <c r="M7" s="501"/>
      <c r="N7" s="501"/>
      <c r="O7" s="501"/>
      <c r="P7" s="501"/>
      <c r="Q7" s="501"/>
      <c r="R7" s="501"/>
      <c r="S7" s="501"/>
      <c r="T7" s="501"/>
      <c r="U7" s="501"/>
      <c r="V7" s="501"/>
      <c r="W7" s="501"/>
      <c r="X7" s="502"/>
      <c r="Y7" s="951" t="s">
        <v>390</v>
      </c>
      <c r="Z7" s="445"/>
      <c r="AA7" s="445"/>
      <c r="AB7" s="445"/>
      <c r="AC7" s="445"/>
      <c r="AD7" s="952"/>
      <c r="AE7" s="941" t="s">
        <v>409</v>
      </c>
      <c r="AF7" s="942"/>
      <c r="AG7" s="942"/>
      <c r="AH7" s="942"/>
      <c r="AI7" s="942"/>
      <c r="AJ7" s="942"/>
      <c r="AK7" s="942"/>
      <c r="AL7" s="942"/>
      <c r="AM7" s="942"/>
      <c r="AN7" s="942"/>
      <c r="AO7" s="942"/>
      <c r="AP7" s="942"/>
      <c r="AQ7" s="942"/>
      <c r="AR7" s="942"/>
      <c r="AS7" s="942"/>
      <c r="AT7" s="942"/>
      <c r="AU7" s="942"/>
      <c r="AV7" s="942"/>
      <c r="AW7" s="942"/>
      <c r="AX7" s="943"/>
    </row>
    <row r="8" spans="1:50" ht="53.25" customHeight="1">
      <c r="A8" s="497" t="s">
        <v>259</v>
      </c>
      <c r="B8" s="498"/>
      <c r="C8" s="498"/>
      <c r="D8" s="498"/>
      <c r="E8" s="498"/>
      <c r="F8" s="499"/>
      <c r="G8" s="996" t="str">
        <f>入力規則等!A27</f>
        <v>-</v>
      </c>
      <c r="H8" s="739"/>
      <c r="I8" s="739"/>
      <c r="J8" s="739"/>
      <c r="K8" s="739"/>
      <c r="L8" s="739"/>
      <c r="M8" s="739"/>
      <c r="N8" s="739"/>
      <c r="O8" s="739"/>
      <c r="P8" s="739"/>
      <c r="Q8" s="739"/>
      <c r="R8" s="739"/>
      <c r="S8" s="739"/>
      <c r="T8" s="739"/>
      <c r="U8" s="739"/>
      <c r="V8" s="739"/>
      <c r="W8" s="739"/>
      <c r="X8" s="997"/>
      <c r="Y8" s="873" t="s">
        <v>260</v>
      </c>
      <c r="Z8" s="874"/>
      <c r="AA8" s="874"/>
      <c r="AB8" s="874"/>
      <c r="AC8" s="874"/>
      <c r="AD8" s="875"/>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c r="A9" s="876" t="s">
        <v>23</v>
      </c>
      <c r="B9" s="877"/>
      <c r="C9" s="877"/>
      <c r="D9" s="877"/>
      <c r="E9" s="877"/>
      <c r="F9" s="877"/>
      <c r="G9" s="878" t="s">
        <v>633</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100" customHeight="1">
      <c r="A10" s="677" t="s">
        <v>30</v>
      </c>
      <c r="B10" s="678"/>
      <c r="C10" s="678"/>
      <c r="D10" s="678"/>
      <c r="E10" s="678"/>
      <c r="F10" s="678"/>
      <c r="G10" s="775" t="s">
        <v>634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677" t="s">
        <v>5</v>
      </c>
      <c r="B11" s="678"/>
      <c r="C11" s="678"/>
      <c r="D11" s="678"/>
      <c r="E11" s="678"/>
      <c r="F11" s="679"/>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013" t="s">
        <v>24</v>
      </c>
      <c r="B12" s="1014"/>
      <c r="C12" s="1014"/>
      <c r="D12" s="1014"/>
      <c r="E12" s="1014"/>
      <c r="F12" s="1015"/>
      <c r="G12" s="785"/>
      <c r="H12" s="786"/>
      <c r="I12" s="786"/>
      <c r="J12" s="786"/>
      <c r="K12" s="786"/>
      <c r="L12" s="786"/>
      <c r="M12" s="786"/>
      <c r="N12" s="786"/>
      <c r="O12" s="786"/>
      <c r="P12" s="417" t="s">
        <v>393</v>
      </c>
      <c r="Q12" s="418"/>
      <c r="R12" s="418"/>
      <c r="S12" s="418"/>
      <c r="T12" s="418"/>
      <c r="U12" s="418"/>
      <c r="V12" s="419"/>
      <c r="W12" s="417" t="s">
        <v>413</v>
      </c>
      <c r="X12" s="418"/>
      <c r="Y12" s="418"/>
      <c r="Z12" s="418"/>
      <c r="AA12" s="418"/>
      <c r="AB12" s="418"/>
      <c r="AC12" s="419"/>
      <c r="AD12" s="417" t="s">
        <v>420</v>
      </c>
      <c r="AE12" s="418"/>
      <c r="AF12" s="418"/>
      <c r="AG12" s="418"/>
      <c r="AH12" s="418"/>
      <c r="AI12" s="418"/>
      <c r="AJ12" s="419"/>
      <c r="AK12" s="417" t="s">
        <v>427</v>
      </c>
      <c r="AL12" s="418"/>
      <c r="AM12" s="418"/>
      <c r="AN12" s="418"/>
      <c r="AO12" s="418"/>
      <c r="AP12" s="418"/>
      <c r="AQ12" s="419"/>
      <c r="AR12" s="417" t="s">
        <v>428</v>
      </c>
      <c r="AS12" s="418"/>
      <c r="AT12" s="418"/>
      <c r="AU12" s="418"/>
      <c r="AV12" s="418"/>
      <c r="AW12" s="418"/>
      <c r="AX12" s="741"/>
    </row>
    <row r="13" spans="1:50" ht="21" customHeight="1">
      <c r="A13" s="618"/>
      <c r="B13" s="619"/>
      <c r="C13" s="619"/>
      <c r="D13" s="619"/>
      <c r="E13" s="619"/>
      <c r="F13" s="620"/>
      <c r="G13" s="742" t="s">
        <v>6</v>
      </c>
      <c r="H13" s="743"/>
      <c r="I13" s="789" t="s">
        <v>7</v>
      </c>
      <c r="J13" s="790"/>
      <c r="K13" s="790"/>
      <c r="L13" s="790"/>
      <c r="M13" s="790"/>
      <c r="N13" s="790"/>
      <c r="O13" s="791"/>
      <c r="P13" s="669">
        <v>18</v>
      </c>
      <c r="Q13" s="670"/>
      <c r="R13" s="670"/>
      <c r="S13" s="670"/>
      <c r="T13" s="670"/>
      <c r="U13" s="670"/>
      <c r="V13" s="671"/>
      <c r="W13" s="669">
        <v>13</v>
      </c>
      <c r="X13" s="670"/>
      <c r="Y13" s="670"/>
      <c r="Z13" s="670"/>
      <c r="AA13" s="670"/>
      <c r="AB13" s="670"/>
      <c r="AC13" s="671"/>
      <c r="AD13" s="669">
        <v>10</v>
      </c>
      <c r="AE13" s="670"/>
      <c r="AF13" s="670"/>
      <c r="AG13" s="670"/>
      <c r="AH13" s="670"/>
      <c r="AI13" s="670"/>
      <c r="AJ13" s="671"/>
      <c r="AK13" s="669">
        <v>9</v>
      </c>
      <c r="AL13" s="670"/>
      <c r="AM13" s="670"/>
      <c r="AN13" s="670"/>
      <c r="AO13" s="670"/>
      <c r="AP13" s="670"/>
      <c r="AQ13" s="671"/>
      <c r="AR13" s="948">
        <v>13</v>
      </c>
      <c r="AS13" s="949"/>
      <c r="AT13" s="949"/>
      <c r="AU13" s="949"/>
      <c r="AV13" s="949"/>
      <c r="AW13" s="949"/>
      <c r="AX13" s="950"/>
    </row>
    <row r="14" spans="1:50" ht="21" customHeight="1">
      <c r="A14" s="618"/>
      <c r="B14" s="619"/>
      <c r="C14" s="619"/>
      <c r="D14" s="619"/>
      <c r="E14" s="619"/>
      <c r="F14" s="620"/>
      <c r="G14" s="744"/>
      <c r="H14" s="745"/>
      <c r="I14" s="730" t="s">
        <v>8</v>
      </c>
      <c r="J14" s="787"/>
      <c r="K14" s="787"/>
      <c r="L14" s="787"/>
      <c r="M14" s="787"/>
      <c r="N14" s="787"/>
      <c r="O14" s="788"/>
      <c r="P14" s="669" t="s">
        <v>409</v>
      </c>
      <c r="Q14" s="670"/>
      <c r="R14" s="670"/>
      <c r="S14" s="670"/>
      <c r="T14" s="670"/>
      <c r="U14" s="670"/>
      <c r="V14" s="671"/>
      <c r="W14" s="669" t="s">
        <v>409</v>
      </c>
      <c r="X14" s="670"/>
      <c r="Y14" s="670"/>
      <c r="Z14" s="670"/>
      <c r="AA14" s="670"/>
      <c r="AB14" s="670"/>
      <c r="AC14" s="671"/>
      <c r="AD14" s="669" t="s">
        <v>409</v>
      </c>
      <c r="AE14" s="670"/>
      <c r="AF14" s="670"/>
      <c r="AG14" s="670"/>
      <c r="AH14" s="670"/>
      <c r="AI14" s="670"/>
      <c r="AJ14" s="671"/>
      <c r="AK14" s="669" t="s">
        <v>409</v>
      </c>
      <c r="AL14" s="670"/>
      <c r="AM14" s="670"/>
      <c r="AN14" s="670"/>
      <c r="AO14" s="670"/>
      <c r="AP14" s="670"/>
      <c r="AQ14" s="671"/>
      <c r="AR14" s="815"/>
      <c r="AS14" s="815"/>
      <c r="AT14" s="815"/>
      <c r="AU14" s="815"/>
      <c r="AV14" s="815"/>
      <c r="AW14" s="815"/>
      <c r="AX14" s="816"/>
    </row>
    <row r="15" spans="1:50" ht="21" customHeight="1">
      <c r="A15" s="618"/>
      <c r="B15" s="619"/>
      <c r="C15" s="619"/>
      <c r="D15" s="619"/>
      <c r="E15" s="619"/>
      <c r="F15" s="620"/>
      <c r="G15" s="744"/>
      <c r="H15" s="745"/>
      <c r="I15" s="730" t="s">
        <v>51</v>
      </c>
      <c r="J15" s="731"/>
      <c r="K15" s="731"/>
      <c r="L15" s="731"/>
      <c r="M15" s="731"/>
      <c r="N15" s="731"/>
      <c r="O15" s="732"/>
      <c r="P15" s="669" t="s">
        <v>409</v>
      </c>
      <c r="Q15" s="670"/>
      <c r="R15" s="670"/>
      <c r="S15" s="670"/>
      <c r="T15" s="670"/>
      <c r="U15" s="670"/>
      <c r="V15" s="671"/>
      <c r="W15" s="669" t="s">
        <v>409</v>
      </c>
      <c r="X15" s="670"/>
      <c r="Y15" s="670"/>
      <c r="Z15" s="670"/>
      <c r="AA15" s="670"/>
      <c r="AB15" s="670"/>
      <c r="AC15" s="671"/>
      <c r="AD15" s="669" t="s">
        <v>409</v>
      </c>
      <c r="AE15" s="670"/>
      <c r="AF15" s="670"/>
      <c r="AG15" s="670"/>
      <c r="AH15" s="670"/>
      <c r="AI15" s="670"/>
      <c r="AJ15" s="671"/>
      <c r="AK15" s="669" t="s">
        <v>409</v>
      </c>
      <c r="AL15" s="670"/>
      <c r="AM15" s="670"/>
      <c r="AN15" s="670"/>
      <c r="AO15" s="670"/>
      <c r="AP15" s="670"/>
      <c r="AQ15" s="671"/>
      <c r="AR15" s="669" t="s">
        <v>409</v>
      </c>
      <c r="AS15" s="670"/>
      <c r="AT15" s="670"/>
      <c r="AU15" s="670"/>
      <c r="AV15" s="670"/>
      <c r="AW15" s="670"/>
      <c r="AX15" s="833"/>
    </row>
    <row r="16" spans="1:50" ht="21" customHeight="1">
      <c r="A16" s="618"/>
      <c r="B16" s="619"/>
      <c r="C16" s="619"/>
      <c r="D16" s="619"/>
      <c r="E16" s="619"/>
      <c r="F16" s="620"/>
      <c r="G16" s="744"/>
      <c r="H16" s="745"/>
      <c r="I16" s="730" t="s">
        <v>52</v>
      </c>
      <c r="J16" s="731"/>
      <c r="K16" s="731"/>
      <c r="L16" s="731"/>
      <c r="M16" s="731"/>
      <c r="N16" s="731"/>
      <c r="O16" s="732"/>
      <c r="P16" s="669" t="s">
        <v>409</v>
      </c>
      <c r="Q16" s="670"/>
      <c r="R16" s="670"/>
      <c r="S16" s="670"/>
      <c r="T16" s="670"/>
      <c r="U16" s="670"/>
      <c r="V16" s="671"/>
      <c r="W16" s="669" t="s">
        <v>409</v>
      </c>
      <c r="X16" s="670"/>
      <c r="Y16" s="670"/>
      <c r="Z16" s="670"/>
      <c r="AA16" s="670"/>
      <c r="AB16" s="670"/>
      <c r="AC16" s="671"/>
      <c r="AD16" s="669" t="s">
        <v>409</v>
      </c>
      <c r="AE16" s="670"/>
      <c r="AF16" s="670"/>
      <c r="AG16" s="670"/>
      <c r="AH16" s="670"/>
      <c r="AI16" s="670"/>
      <c r="AJ16" s="671"/>
      <c r="AK16" s="669" t="s">
        <v>409</v>
      </c>
      <c r="AL16" s="670"/>
      <c r="AM16" s="670"/>
      <c r="AN16" s="670"/>
      <c r="AO16" s="670"/>
      <c r="AP16" s="670"/>
      <c r="AQ16" s="671"/>
      <c r="AR16" s="778"/>
      <c r="AS16" s="779"/>
      <c r="AT16" s="779"/>
      <c r="AU16" s="779"/>
      <c r="AV16" s="779"/>
      <c r="AW16" s="779"/>
      <c r="AX16" s="780"/>
    </row>
    <row r="17" spans="1:50" ht="24.75" customHeight="1">
      <c r="A17" s="618"/>
      <c r="B17" s="619"/>
      <c r="C17" s="619"/>
      <c r="D17" s="619"/>
      <c r="E17" s="619"/>
      <c r="F17" s="620"/>
      <c r="G17" s="744"/>
      <c r="H17" s="745"/>
      <c r="I17" s="730" t="s">
        <v>50</v>
      </c>
      <c r="J17" s="787"/>
      <c r="K17" s="787"/>
      <c r="L17" s="787"/>
      <c r="M17" s="787"/>
      <c r="N17" s="787"/>
      <c r="O17" s="788"/>
      <c r="P17" s="669">
        <v>-1</v>
      </c>
      <c r="Q17" s="670"/>
      <c r="R17" s="670"/>
      <c r="S17" s="670"/>
      <c r="T17" s="670"/>
      <c r="U17" s="670"/>
      <c r="V17" s="671"/>
      <c r="W17" s="669" t="s">
        <v>409</v>
      </c>
      <c r="X17" s="670"/>
      <c r="Y17" s="670"/>
      <c r="Z17" s="670"/>
      <c r="AA17" s="670"/>
      <c r="AB17" s="670"/>
      <c r="AC17" s="671"/>
      <c r="AD17" s="669" t="s">
        <v>409</v>
      </c>
      <c r="AE17" s="670"/>
      <c r="AF17" s="670"/>
      <c r="AG17" s="670"/>
      <c r="AH17" s="670"/>
      <c r="AI17" s="670"/>
      <c r="AJ17" s="671"/>
      <c r="AK17" s="669" t="s">
        <v>409</v>
      </c>
      <c r="AL17" s="670"/>
      <c r="AM17" s="670"/>
      <c r="AN17" s="670"/>
      <c r="AO17" s="670"/>
      <c r="AP17" s="670"/>
      <c r="AQ17" s="671"/>
      <c r="AR17" s="946"/>
      <c r="AS17" s="946"/>
      <c r="AT17" s="946"/>
      <c r="AU17" s="946"/>
      <c r="AV17" s="946"/>
      <c r="AW17" s="946"/>
      <c r="AX17" s="947"/>
    </row>
    <row r="18" spans="1:50" ht="24.75" customHeight="1">
      <c r="A18" s="618"/>
      <c r="B18" s="619"/>
      <c r="C18" s="619"/>
      <c r="D18" s="619"/>
      <c r="E18" s="619"/>
      <c r="F18" s="620"/>
      <c r="G18" s="746"/>
      <c r="H18" s="747"/>
      <c r="I18" s="735" t="s">
        <v>20</v>
      </c>
      <c r="J18" s="736"/>
      <c r="K18" s="736"/>
      <c r="L18" s="736"/>
      <c r="M18" s="736"/>
      <c r="N18" s="736"/>
      <c r="O18" s="737"/>
      <c r="P18" s="907">
        <f>SUM(P13:V17)</f>
        <v>17</v>
      </c>
      <c r="Q18" s="908"/>
      <c r="R18" s="908"/>
      <c r="S18" s="908"/>
      <c r="T18" s="908"/>
      <c r="U18" s="908"/>
      <c r="V18" s="909"/>
      <c r="W18" s="907">
        <f>SUM(W13:AC17)</f>
        <v>13</v>
      </c>
      <c r="X18" s="908"/>
      <c r="Y18" s="908"/>
      <c r="Z18" s="908"/>
      <c r="AA18" s="908"/>
      <c r="AB18" s="908"/>
      <c r="AC18" s="909"/>
      <c r="AD18" s="907">
        <f>SUM(AD13:AJ17)</f>
        <v>10</v>
      </c>
      <c r="AE18" s="908"/>
      <c r="AF18" s="908"/>
      <c r="AG18" s="908"/>
      <c r="AH18" s="908"/>
      <c r="AI18" s="908"/>
      <c r="AJ18" s="909"/>
      <c r="AK18" s="907">
        <f>SUM(AK13:AQ17)</f>
        <v>9</v>
      </c>
      <c r="AL18" s="908"/>
      <c r="AM18" s="908"/>
      <c r="AN18" s="908"/>
      <c r="AO18" s="908"/>
      <c r="AP18" s="908"/>
      <c r="AQ18" s="909"/>
      <c r="AR18" s="907">
        <f>SUM(AR13:AX17)</f>
        <v>13</v>
      </c>
      <c r="AS18" s="908"/>
      <c r="AT18" s="908"/>
      <c r="AU18" s="908"/>
      <c r="AV18" s="908"/>
      <c r="AW18" s="908"/>
      <c r="AX18" s="910"/>
    </row>
    <row r="19" spans="1:50" ht="24.75" customHeight="1">
      <c r="A19" s="618"/>
      <c r="B19" s="619"/>
      <c r="C19" s="619"/>
      <c r="D19" s="619"/>
      <c r="E19" s="619"/>
      <c r="F19" s="620"/>
      <c r="G19" s="905" t="s">
        <v>9</v>
      </c>
      <c r="H19" s="906"/>
      <c r="I19" s="906"/>
      <c r="J19" s="906"/>
      <c r="K19" s="906"/>
      <c r="L19" s="906"/>
      <c r="M19" s="906"/>
      <c r="N19" s="906"/>
      <c r="O19" s="906"/>
      <c r="P19" s="669">
        <v>11</v>
      </c>
      <c r="Q19" s="670"/>
      <c r="R19" s="670"/>
      <c r="S19" s="670"/>
      <c r="T19" s="670"/>
      <c r="U19" s="670"/>
      <c r="V19" s="671"/>
      <c r="W19" s="669">
        <v>13</v>
      </c>
      <c r="X19" s="670"/>
      <c r="Y19" s="670"/>
      <c r="Z19" s="670"/>
      <c r="AA19" s="670"/>
      <c r="AB19" s="670"/>
      <c r="AC19" s="671"/>
      <c r="AD19" s="669">
        <v>7</v>
      </c>
      <c r="AE19" s="670"/>
      <c r="AF19" s="670"/>
      <c r="AG19" s="670"/>
      <c r="AH19" s="670"/>
      <c r="AI19" s="670"/>
      <c r="AJ19" s="671"/>
      <c r="AK19" s="328"/>
      <c r="AL19" s="328"/>
      <c r="AM19" s="328"/>
      <c r="AN19" s="328"/>
      <c r="AO19" s="328"/>
      <c r="AP19" s="328"/>
      <c r="AQ19" s="328"/>
      <c r="AR19" s="328"/>
      <c r="AS19" s="328"/>
      <c r="AT19" s="328"/>
      <c r="AU19" s="328"/>
      <c r="AV19" s="328"/>
      <c r="AW19" s="328"/>
      <c r="AX19" s="330"/>
    </row>
    <row r="20" spans="1:50" ht="24.75" customHeight="1">
      <c r="A20" s="618"/>
      <c r="B20" s="619"/>
      <c r="C20" s="619"/>
      <c r="D20" s="619"/>
      <c r="E20" s="619"/>
      <c r="F20" s="620"/>
      <c r="G20" s="905" t="s">
        <v>10</v>
      </c>
      <c r="H20" s="906"/>
      <c r="I20" s="906"/>
      <c r="J20" s="906"/>
      <c r="K20" s="906"/>
      <c r="L20" s="906"/>
      <c r="M20" s="906"/>
      <c r="N20" s="906"/>
      <c r="O20" s="906"/>
      <c r="P20" s="316">
        <f>IF(P18=0, "-", SUM(P19)/P18)</f>
        <v>0.6470588235294118</v>
      </c>
      <c r="Q20" s="316"/>
      <c r="R20" s="316"/>
      <c r="S20" s="316"/>
      <c r="T20" s="316"/>
      <c r="U20" s="316"/>
      <c r="V20" s="316"/>
      <c r="W20" s="316">
        <f t="shared" ref="W20" si="0">IF(W18=0, "-", SUM(W19)/W18)</f>
        <v>1</v>
      </c>
      <c r="X20" s="316"/>
      <c r="Y20" s="316"/>
      <c r="Z20" s="316"/>
      <c r="AA20" s="316"/>
      <c r="AB20" s="316"/>
      <c r="AC20" s="316"/>
      <c r="AD20" s="316">
        <f t="shared" ref="AD20" si="1">IF(AD18=0, "-", SUM(AD19)/AD18)</f>
        <v>0.7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76"/>
      <c r="B21" s="877"/>
      <c r="C21" s="877"/>
      <c r="D21" s="877"/>
      <c r="E21" s="877"/>
      <c r="F21" s="1016"/>
      <c r="G21" s="314" t="s">
        <v>354</v>
      </c>
      <c r="H21" s="315"/>
      <c r="I21" s="315"/>
      <c r="J21" s="315"/>
      <c r="K21" s="315"/>
      <c r="L21" s="315"/>
      <c r="M21" s="315"/>
      <c r="N21" s="315"/>
      <c r="O21" s="315"/>
      <c r="P21" s="316">
        <f>IF(P19=0, "-", SUM(P19)/SUM(P13,P14))</f>
        <v>0.61111111111111116</v>
      </c>
      <c r="Q21" s="316"/>
      <c r="R21" s="316"/>
      <c r="S21" s="316"/>
      <c r="T21" s="316"/>
      <c r="U21" s="316"/>
      <c r="V21" s="316"/>
      <c r="W21" s="316">
        <f t="shared" ref="W21" si="2">IF(W19=0, "-", SUM(W19)/SUM(W13,W14))</f>
        <v>1</v>
      </c>
      <c r="X21" s="316"/>
      <c r="Y21" s="316"/>
      <c r="Z21" s="316"/>
      <c r="AA21" s="316"/>
      <c r="AB21" s="316"/>
      <c r="AC21" s="316"/>
      <c r="AD21" s="316">
        <f t="shared" ref="AD21" si="3">IF(AD19=0, "-", SUM(AD19)/SUM(AD13,AD14))</f>
        <v>0.7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71" t="s">
        <v>429</v>
      </c>
      <c r="B22" s="972"/>
      <c r="C22" s="972"/>
      <c r="D22" s="972"/>
      <c r="E22" s="972"/>
      <c r="F22" s="973"/>
      <c r="G22" s="1021" t="s">
        <v>333</v>
      </c>
      <c r="H22" s="220"/>
      <c r="I22" s="220"/>
      <c r="J22" s="220"/>
      <c r="K22" s="220"/>
      <c r="L22" s="220"/>
      <c r="M22" s="220"/>
      <c r="N22" s="220"/>
      <c r="O22" s="221"/>
      <c r="P22" s="1025" t="s">
        <v>430</v>
      </c>
      <c r="Q22" s="220"/>
      <c r="R22" s="220"/>
      <c r="S22" s="220"/>
      <c r="T22" s="220"/>
      <c r="U22" s="220"/>
      <c r="V22" s="221"/>
      <c r="W22" s="1025" t="s">
        <v>431</v>
      </c>
      <c r="X22" s="220"/>
      <c r="Y22" s="220"/>
      <c r="Z22" s="220"/>
      <c r="AA22" s="220"/>
      <c r="AB22" s="220"/>
      <c r="AC22" s="221"/>
      <c r="AD22" s="1025" t="s">
        <v>332</v>
      </c>
      <c r="AE22" s="220"/>
      <c r="AF22" s="220"/>
      <c r="AG22" s="220"/>
      <c r="AH22" s="220"/>
      <c r="AI22" s="220"/>
      <c r="AJ22" s="220"/>
      <c r="AK22" s="220"/>
      <c r="AL22" s="220"/>
      <c r="AM22" s="220"/>
      <c r="AN22" s="220"/>
      <c r="AO22" s="220"/>
      <c r="AP22" s="220"/>
      <c r="AQ22" s="220"/>
      <c r="AR22" s="220"/>
      <c r="AS22" s="220"/>
      <c r="AT22" s="220"/>
      <c r="AU22" s="220"/>
      <c r="AV22" s="220"/>
      <c r="AW22" s="220"/>
      <c r="AX22" s="1026"/>
    </row>
    <row r="23" spans="1:50" ht="25.5" customHeight="1">
      <c r="A23" s="974"/>
      <c r="B23" s="975"/>
      <c r="C23" s="975"/>
      <c r="D23" s="975"/>
      <c r="E23" s="975"/>
      <c r="F23" s="976"/>
      <c r="G23" s="1022" t="s">
        <v>564</v>
      </c>
      <c r="H23" s="1023"/>
      <c r="I23" s="1023"/>
      <c r="J23" s="1023"/>
      <c r="K23" s="1023"/>
      <c r="L23" s="1023"/>
      <c r="M23" s="1023"/>
      <c r="N23" s="1023"/>
      <c r="O23" s="1024"/>
      <c r="P23" s="948">
        <v>3</v>
      </c>
      <c r="Q23" s="949"/>
      <c r="R23" s="949"/>
      <c r="S23" s="949"/>
      <c r="T23" s="949"/>
      <c r="U23" s="949"/>
      <c r="V23" s="980"/>
      <c r="W23" s="948">
        <v>6</v>
      </c>
      <c r="X23" s="949"/>
      <c r="Y23" s="949"/>
      <c r="Z23" s="949"/>
      <c r="AA23" s="949"/>
      <c r="AB23" s="949"/>
      <c r="AC23" s="980"/>
      <c r="AD23" s="998" t="s">
        <v>656</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74"/>
      <c r="B24" s="975"/>
      <c r="C24" s="975"/>
      <c r="D24" s="975"/>
      <c r="E24" s="975"/>
      <c r="F24" s="976"/>
      <c r="G24" s="981" t="s">
        <v>565</v>
      </c>
      <c r="H24" s="982"/>
      <c r="I24" s="982"/>
      <c r="J24" s="982"/>
      <c r="K24" s="982"/>
      <c r="L24" s="982"/>
      <c r="M24" s="982"/>
      <c r="N24" s="982"/>
      <c r="O24" s="983"/>
      <c r="P24" s="669">
        <v>6</v>
      </c>
      <c r="Q24" s="670"/>
      <c r="R24" s="670"/>
      <c r="S24" s="670"/>
      <c r="T24" s="670"/>
      <c r="U24" s="670"/>
      <c r="V24" s="671"/>
      <c r="W24" s="669">
        <v>7</v>
      </c>
      <c r="X24" s="670"/>
      <c r="Y24" s="670"/>
      <c r="Z24" s="670"/>
      <c r="AA24" s="670"/>
      <c r="AB24" s="670"/>
      <c r="AC24" s="671"/>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c r="A25" s="974"/>
      <c r="B25" s="975"/>
      <c r="C25" s="975"/>
      <c r="D25" s="975"/>
      <c r="E25" s="975"/>
      <c r="F25" s="976"/>
      <c r="G25" s="981"/>
      <c r="H25" s="982"/>
      <c r="I25" s="982"/>
      <c r="J25" s="982"/>
      <c r="K25" s="982"/>
      <c r="L25" s="982"/>
      <c r="M25" s="982"/>
      <c r="N25" s="982"/>
      <c r="O25" s="983"/>
      <c r="P25" s="669"/>
      <c r="Q25" s="670"/>
      <c r="R25" s="670"/>
      <c r="S25" s="670"/>
      <c r="T25" s="670"/>
      <c r="U25" s="670"/>
      <c r="V25" s="671"/>
      <c r="W25" s="669"/>
      <c r="X25" s="670"/>
      <c r="Y25" s="670"/>
      <c r="Z25" s="670"/>
      <c r="AA25" s="670"/>
      <c r="AB25" s="670"/>
      <c r="AC25" s="671"/>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c r="A26" s="974"/>
      <c r="B26" s="975"/>
      <c r="C26" s="975"/>
      <c r="D26" s="975"/>
      <c r="E26" s="975"/>
      <c r="F26" s="976"/>
      <c r="G26" s="981"/>
      <c r="H26" s="982"/>
      <c r="I26" s="982"/>
      <c r="J26" s="982"/>
      <c r="K26" s="982"/>
      <c r="L26" s="982"/>
      <c r="M26" s="982"/>
      <c r="N26" s="982"/>
      <c r="O26" s="983"/>
      <c r="P26" s="669"/>
      <c r="Q26" s="670"/>
      <c r="R26" s="670"/>
      <c r="S26" s="670"/>
      <c r="T26" s="670"/>
      <c r="U26" s="670"/>
      <c r="V26" s="671"/>
      <c r="W26" s="669"/>
      <c r="X26" s="670"/>
      <c r="Y26" s="670"/>
      <c r="Z26" s="670"/>
      <c r="AA26" s="670"/>
      <c r="AB26" s="670"/>
      <c r="AC26" s="671"/>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c r="A27" s="974"/>
      <c r="B27" s="975"/>
      <c r="C27" s="975"/>
      <c r="D27" s="975"/>
      <c r="E27" s="975"/>
      <c r="F27" s="976"/>
      <c r="G27" s="981"/>
      <c r="H27" s="982"/>
      <c r="I27" s="982"/>
      <c r="J27" s="982"/>
      <c r="K27" s="982"/>
      <c r="L27" s="982"/>
      <c r="M27" s="982"/>
      <c r="N27" s="982"/>
      <c r="O27" s="983"/>
      <c r="P27" s="669"/>
      <c r="Q27" s="670"/>
      <c r="R27" s="670"/>
      <c r="S27" s="670"/>
      <c r="T27" s="670"/>
      <c r="U27" s="670"/>
      <c r="V27" s="671"/>
      <c r="W27" s="669"/>
      <c r="X27" s="670"/>
      <c r="Y27" s="670"/>
      <c r="Z27" s="670"/>
      <c r="AA27" s="670"/>
      <c r="AB27" s="670"/>
      <c r="AC27" s="671"/>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c r="A28" s="974"/>
      <c r="B28" s="975"/>
      <c r="C28" s="975"/>
      <c r="D28" s="975"/>
      <c r="E28" s="975"/>
      <c r="F28" s="976"/>
      <c r="G28" s="984" t="s">
        <v>337</v>
      </c>
      <c r="H28" s="985"/>
      <c r="I28" s="985"/>
      <c r="J28" s="985"/>
      <c r="K28" s="985"/>
      <c r="L28" s="985"/>
      <c r="M28" s="985"/>
      <c r="N28" s="985"/>
      <c r="O28" s="986"/>
      <c r="P28" s="907">
        <f>P29-SUM(P23:P27)</f>
        <v>0</v>
      </c>
      <c r="Q28" s="908"/>
      <c r="R28" s="908"/>
      <c r="S28" s="908"/>
      <c r="T28" s="908"/>
      <c r="U28" s="908"/>
      <c r="V28" s="909"/>
      <c r="W28" s="907">
        <f>W29-SUM(W23:W27)</f>
        <v>0</v>
      </c>
      <c r="X28" s="908"/>
      <c r="Y28" s="908"/>
      <c r="Z28" s="908"/>
      <c r="AA28" s="908"/>
      <c r="AB28" s="908"/>
      <c r="AC28" s="909"/>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77"/>
      <c r="B29" s="978"/>
      <c r="C29" s="978"/>
      <c r="D29" s="978"/>
      <c r="E29" s="978"/>
      <c r="F29" s="979"/>
      <c r="G29" s="987" t="s">
        <v>334</v>
      </c>
      <c r="H29" s="988"/>
      <c r="I29" s="988"/>
      <c r="J29" s="988"/>
      <c r="K29" s="988"/>
      <c r="L29" s="988"/>
      <c r="M29" s="988"/>
      <c r="N29" s="988"/>
      <c r="O29" s="989"/>
      <c r="P29" s="669">
        <f>AK13</f>
        <v>9</v>
      </c>
      <c r="Q29" s="670"/>
      <c r="R29" s="670"/>
      <c r="S29" s="670"/>
      <c r="T29" s="670"/>
      <c r="U29" s="670"/>
      <c r="V29" s="671"/>
      <c r="W29" s="993">
        <f>AR13</f>
        <v>13</v>
      </c>
      <c r="X29" s="994"/>
      <c r="Y29" s="994"/>
      <c r="Z29" s="994"/>
      <c r="AA29" s="994"/>
      <c r="AB29" s="994"/>
      <c r="AC29" s="995"/>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c r="A30" s="888" t="s">
        <v>349</v>
      </c>
      <c r="B30" s="889"/>
      <c r="C30" s="889"/>
      <c r="D30" s="889"/>
      <c r="E30" s="889"/>
      <c r="F30" s="890"/>
      <c r="G30" s="798" t="s">
        <v>146</v>
      </c>
      <c r="H30" s="799"/>
      <c r="I30" s="799"/>
      <c r="J30" s="799"/>
      <c r="K30" s="799"/>
      <c r="L30" s="799"/>
      <c r="M30" s="799"/>
      <c r="N30" s="799"/>
      <c r="O30" s="800"/>
      <c r="P30" s="884" t="s">
        <v>59</v>
      </c>
      <c r="Q30" s="799"/>
      <c r="R30" s="799"/>
      <c r="S30" s="799"/>
      <c r="T30" s="799"/>
      <c r="U30" s="799"/>
      <c r="V30" s="799"/>
      <c r="W30" s="799"/>
      <c r="X30" s="800"/>
      <c r="Y30" s="881"/>
      <c r="Z30" s="882"/>
      <c r="AA30" s="883"/>
      <c r="AB30" s="885" t="s">
        <v>11</v>
      </c>
      <c r="AC30" s="886"/>
      <c r="AD30" s="887"/>
      <c r="AE30" s="885" t="s">
        <v>393</v>
      </c>
      <c r="AF30" s="886"/>
      <c r="AG30" s="886"/>
      <c r="AH30" s="887"/>
      <c r="AI30" s="885" t="s">
        <v>415</v>
      </c>
      <c r="AJ30" s="886"/>
      <c r="AK30" s="886"/>
      <c r="AL30" s="887"/>
      <c r="AM30" s="944" t="s">
        <v>420</v>
      </c>
      <c r="AN30" s="944"/>
      <c r="AO30" s="944"/>
      <c r="AP30" s="885"/>
      <c r="AQ30" s="792" t="s">
        <v>235</v>
      </c>
      <c r="AR30" s="793"/>
      <c r="AS30" s="793"/>
      <c r="AT30" s="794"/>
      <c r="AU30" s="799" t="s">
        <v>134</v>
      </c>
      <c r="AV30" s="799"/>
      <c r="AW30" s="799"/>
      <c r="AX30" s="945"/>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635</v>
      </c>
      <c r="AV31" s="198"/>
      <c r="AW31" s="397" t="s">
        <v>181</v>
      </c>
      <c r="AX31" s="398"/>
    </row>
    <row r="32" spans="1:50" ht="23.25" customHeight="1">
      <c r="A32" s="402"/>
      <c r="B32" s="400"/>
      <c r="C32" s="400"/>
      <c r="D32" s="400"/>
      <c r="E32" s="400"/>
      <c r="F32" s="401"/>
      <c r="G32" s="230" t="s">
        <v>566</v>
      </c>
      <c r="H32" s="231"/>
      <c r="I32" s="231"/>
      <c r="J32" s="231"/>
      <c r="K32" s="231"/>
      <c r="L32" s="231"/>
      <c r="M32" s="231"/>
      <c r="N32" s="231"/>
      <c r="O32" s="672"/>
      <c r="P32" s="660" t="s">
        <v>567</v>
      </c>
      <c r="Q32" s="660"/>
      <c r="R32" s="660"/>
      <c r="S32" s="660"/>
      <c r="T32" s="660"/>
      <c r="U32" s="660"/>
      <c r="V32" s="660"/>
      <c r="W32" s="660"/>
      <c r="X32" s="781"/>
      <c r="Y32" s="473" t="s">
        <v>12</v>
      </c>
      <c r="Z32" s="533"/>
      <c r="AA32" s="534"/>
      <c r="AB32" s="463" t="s">
        <v>14</v>
      </c>
      <c r="AC32" s="463"/>
      <c r="AD32" s="463"/>
      <c r="AE32" s="216">
        <v>80.099999999999994</v>
      </c>
      <c r="AF32" s="217"/>
      <c r="AG32" s="217"/>
      <c r="AH32" s="217"/>
      <c r="AI32" s="216">
        <v>80.2</v>
      </c>
      <c r="AJ32" s="217"/>
      <c r="AK32" s="217"/>
      <c r="AL32" s="217"/>
      <c r="AM32" s="216">
        <v>78.3</v>
      </c>
      <c r="AN32" s="217"/>
      <c r="AO32" s="217"/>
      <c r="AP32" s="217"/>
      <c r="AQ32" s="339" t="s">
        <v>635</v>
      </c>
      <c r="AR32" s="206"/>
      <c r="AS32" s="206"/>
      <c r="AT32" s="340"/>
      <c r="AU32" s="217" t="s">
        <v>635</v>
      </c>
      <c r="AV32" s="217"/>
      <c r="AW32" s="217"/>
      <c r="AX32" s="219"/>
    </row>
    <row r="33" spans="1:50" ht="23.25" customHeight="1">
      <c r="A33" s="403"/>
      <c r="B33" s="404"/>
      <c r="C33" s="404"/>
      <c r="D33" s="404"/>
      <c r="E33" s="404"/>
      <c r="F33" s="405"/>
      <c r="G33" s="673"/>
      <c r="H33" s="674"/>
      <c r="I33" s="674"/>
      <c r="J33" s="674"/>
      <c r="K33" s="674"/>
      <c r="L33" s="674"/>
      <c r="M33" s="674"/>
      <c r="N33" s="674"/>
      <c r="O33" s="675"/>
      <c r="P33" s="663"/>
      <c r="Q33" s="663"/>
      <c r="R33" s="663"/>
      <c r="S33" s="663"/>
      <c r="T33" s="663"/>
      <c r="U33" s="663"/>
      <c r="V33" s="663"/>
      <c r="W33" s="663"/>
      <c r="X33" s="782"/>
      <c r="Y33" s="417" t="s">
        <v>54</v>
      </c>
      <c r="Z33" s="418"/>
      <c r="AA33" s="419"/>
      <c r="AB33" s="525" t="s">
        <v>14</v>
      </c>
      <c r="AC33" s="525"/>
      <c r="AD33" s="525"/>
      <c r="AE33" s="216">
        <v>80</v>
      </c>
      <c r="AF33" s="217"/>
      <c r="AG33" s="217"/>
      <c r="AH33" s="217"/>
      <c r="AI33" s="216">
        <v>80</v>
      </c>
      <c r="AJ33" s="217"/>
      <c r="AK33" s="217"/>
      <c r="AL33" s="217"/>
      <c r="AM33" s="216">
        <v>80</v>
      </c>
      <c r="AN33" s="217"/>
      <c r="AO33" s="217"/>
      <c r="AP33" s="217"/>
      <c r="AQ33" s="339">
        <v>80</v>
      </c>
      <c r="AR33" s="206"/>
      <c r="AS33" s="206"/>
      <c r="AT33" s="340"/>
      <c r="AU33" s="217" t="s">
        <v>635</v>
      </c>
      <c r="AV33" s="217"/>
      <c r="AW33" s="217"/>
      <c r="AX33" s="219"/>
    </row>
    <row r="34" spans="1:50" ht="23.25" customHeight="1">
      <c r="A34" s="402"/>
      <c r="B34" s="400"/>
      <c r="C34" s="400"/>
      <c r="D34" s="400"/>
      <c r="E34" s="400"/>
      <c r="F34" s="401"/>
      <c r="G34" s="233"/>
      <c r="H34" s="234"/>
      <c r="I34" s="234"/>
      <c r="J34" s="234"/>
      <c r="K34" s="234"/>
      <c r="L34" s="234"/>
      <c r="M34" s="234"/>
      <c r="N34" s="234"/>
      <c r="O34" s="676"/>
      <c r="P34" s="783"/>
      <c r="Q34" s="783"/>
      <c r="R34" s="783"/>
      <c r="S34" s="783"/>
      <c r="T34" s="783"/>
      <c r="U34" s="783"/>
      <c r="V34" s="783"/>
      <c r="W34" s="783"/>
      <c r="X34" s="784"/>
      <c r="Y34" s="417" t="s">
        <v>13</v>
      </c>
      <c r="Z34" s="418"/>
      <c r="AA34" s="419"/>
      <c r="AB34" s="561" t="s">
        <v>182</v>
      </c>
      <c r="AC34" s="561"/>
      <c r="AD34" s="561"/>
      <c r="AE34" s="216">
        <v>100.1</v>
      </c>
      <c r="AF34" s="217"/>
      <c r="AG34" s="217"/>
      <c r="AH34" s="217"/>
      <c r="AI34" s="216">
        <v>100.3</v>
      </c>
      <c r="AJ34" s="217"/>
      <c r="AK34" s="217"/>
      <c r="AL34" s="217"/>
      <c r="AM34" s="216">
        <v>97.9</v>
      </c>
      <c r="AN34" s="217"/>
      <c r="AO34" s="217"/>
      <c r="AP34" s="217"/>
      <c r="AQ34" s="339" t="s">
        <v>635</v>
      </c>
      <c r="AR34" s="206"/>
      <c r="AS34" s="206"/>
      <c r="AT34" s="340"/>
      <c r="AU34" s="217" t="s">
        <v>635</v>
      </c>
      <c r="AV34" s="217"/>
      <c r="AW34" s="217"/>
      <c r="AX34" s="219"/>
    </row>
    <row r="35" spans="1:50" ht="23.25" customHeight="1">
      <c r="A35" s="224" t="s">
        <v>381</v>
      </c>
      <c r="B35" s="225"/>
      <c r="C35" s="225"/>
      <c r="D35" s="225"/>
      <c r="E35" s="225"/>
      <c r="F35" s="226"/>
      <c r="G35" s="230" t="s">
        <v>637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95" t="s">
        <v>349</v>
      </c>
      <c r="B37" s="796"/>
      <c r="C37" s="796"/>
      <c r="D37" s="796"/>
      <c r="E37" s="796"/>
      <c r="F37" s="797"/>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393</v>
      </c>
      <c r="AF37" s="243"/>
      <c r="AG37" s="243"/>
      <c r="AH37" s="244"/>
      <c r="AI37" s="242" t="s">
        <v>391</v>
      </c>
      <c r="AJ37" s="243"/>
      <c r="AK37" s="243"/>
      <c r="AL37" s="244"/>
      <c r="AM37" s="248" t="s">
        <v>420</v>
      </c>
      <c r="AN37" s="248"/>
      <c r="AO37" s="248"/>
      <c r="AP37" s="248"/>
      <c r="AQ37" s="150" t="s">
        <v>235</v>
      </c>
      <c r="AR37" s="151"/>
      <c r="AS37" s="151"/>
      <c r="AT37" s="152"/>
      <c r="AU37" s="413" t="s">
        <v>134</v>
      </c>
      <c r="AV37" s="413"/>
      <c r="AW37" s="413"/>
      <c r="AX37" s="939"/>
    </row>
    <row r="38" spans="1:50" ht="18.75" hidden="1"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7" t="s">
        <v>181</v>
      </c>
      <c r="AX38" s="398"/>
    </row>
    <row r="39" spans="1:50" ht="23.25" hidden="1" customHeight="1">
      <c r="A39" s="402"/>
      <c r="B39" s="400"/>
      <c r="C39" s="400"/>
      <c r="D39" s="400"/>
      <c r="E39" s="400"/>
      <c r="F39" s="401"/>
      <c r="G39" s="566"/>
      <c r="H39" s="567"/>
      <c r="I39" s="567"/>
      <c r="J39" s="567"/>
      <c r="K39" s="567"/>
      <c r="L39" s="567"/>
      <c r="M39" s="567"/>
      <c r="N39" s="567"/>
      <c r="O39" s="568"/>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7" t="s">
        <v>13</v>
      </c>
      <c r="Z41" s="418"/>
      <c r="AA41" s="419"/>
      <c r="AB41" s="561" t="s">
        <v>182</v>
      </c>
      <c r="AC41" s="561"/>
      <c r="AD41" s="56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95" t="s">
        <v>349</v>
      </c>
      <c r="B44" s="796"/>
      <c r="C44" s="796"/>
      <c r="D44" s="796"/>
      <c r="E44" s="796"/>
      <c r="F44" s="797"/>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393</v>
      </c>
      <c r="AF44" s="243"/>
      <c r="AG44" s="243"/>
      <c r="AH44" s="244"/>
      <c r="AI44" s="242" t="s">
        <v>391</v>
      </c>
      <c r="AJ44" s="243"/>
      <c r="AK44" s="243"/>
      <c r="AL44" s="244"/>
      <c r="AM44" s="248" t="s">
        <v>420</v>
      </c>
      <c r="AN44" s="248"/>
      <c r="AO44" s="248"/>
      <c r="AP44" s="248"/>
      <c r="AQ44" s="150" t="s">
        <v>235</v>
      </c>
      <c r="AR44" s="151"/>
      <c r="AS44" s="151"/>
      <c r="AT44" s="152"/>
      <c r="AU44" s="413" t="s">
        <v>134</v>
      </c>
      <c r="AV44" s="413"/>
      <c r="AW44" s="413"/>
      <c r="AX44" s="939"/>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7" t="s">
        <v>181</v>
      </c>
      <c r="AX45" s="398"/>
    </row>
    <row r="46" spans="1:50" ht="23.25" hidden="1" customHeight="1">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7" t="s">
        <v>13</v>
      </c>
      <c r="Z48" s="418"/>
      <c r="AA48" s="419"/>
      <c r="AB48" s="561" t="s">
        <v>182</v>
      </c>
      <c r="AC48" s="561"/>
      <c r="AD48" s="56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349</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393</v>
      </c>
      <c r="AF51" s="243"/>
      <c r="AG51" s="243"/>
      <c r="AH51" s="244"/>
      <c r="AI51" s="242" t="s">
        <v>391</v>
      </c>
      <c r="AJ51" s="243"/>
      <c r="AK51" s="243"/>
      <c r="AL51" s="244"/>
      <c r="AM51" s="248" t="s">
        <v>420</v>
      </c>
      <c r="AN51" s="248"/>
      <c r="AO51" s="248"/>
      <c r="AP51" s="248"/>
      <c r="AQ51" s="150" t="s">
        <v>235</v>
      </c>
      <c r="AR51" s="151"/>
      <c r="AS51" s="151"/>
      <c r="AT51" s="152"/>
      <c r="AU51" s="953" t="s">
        <v>134</v>
      </c>
      <c r="AV51" s="953"/>
      <c r="AW51" s="953"/>
      <c r="AX51" s="954"/>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7" t="s">
        <v>181</v>
      </c>
      <c r="AX52" s="398"/>
    </row>
    <row r="53" spans="1:50" ht="23.25" hidden="1" customHeight="1">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7" t="s">
        <v>13</v>
      </c>
      <c r="Z55" s="418"/>
      <c r="AA55" s="419"/>
      <c r="AB55" s="595" t="s">
        <v>14</v>
      </c>
      <c r="AC55" s="595"/>
      <c r="AD55" s="595"/>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349</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393</v>
      </c>
      <c r="AF58" s="243"/>
      <c r="AG58" s="243"/>
      <c r="AH58" s="244"/>
      <c r="AI58" s="242" t="s">
        <v>391</v>
      </c>
      <c r="AJ58" s="243"/>
      <c r="AK58" s="243"/>
      <c r="AL58" s="244"/>
      <c r="AM58" s="248" t="s">
        <v>420</v>
      </c>
      <c r="AN58" s="248"/>
      <c r="AO58" s="248"/>
      <c r="AP58" s="248"/>
      <c r="AQ58" s="150" t="s">
        <v>235</v>
      </c>
      <c r="AR58" s="151"/>
      <c r="AS58" s="151"/>
      <c r="AT58" s="152"/>
      <c r="AU58" s="953" t="s">
        <v>134</v>
      </c>
      <c r="AV58" s="953"/>
      <c r="AW58" s="953"/>
      <c r="AX58" s="954"/>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7" t="s">
        <v>181</v>
      </c>
      <c r="AX59" s="398"/>
    </row>
    <row r="60" spans="1:50" ht="23.25" hidden="1" customHeight="1">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7" t="s">
        <v>13</v>
      </c>
      <c r="Z62" s="418"/>
      <c r="AA62" s="419"/>
      <c r="AB62" s="561" t="s">
        <v>14</v>
      </c>
      <c r="AC62" s="561"/>
      <c r="AD62" s="5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350</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345</v>
      </c>
      <c r="X65" s="490"/>
      <c r="Y65" s="493"/>
      <c r="Z65" s="493"/>
      <c r="AA65" s="494"/>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355</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350</v>
      </c>
      <c r="B73" s="509"/>
      <c r="C73" s="509"/>
      <c r="D73" s="509"/>
      <c r="E73" s="509"/>
      <c r="F73" s="510"/>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c r="A74" s="511"/>
      <c r="B74" s="512"/>
      <c r="C74" s="512"/>
      <c r="D74" s="512"/>
      <c r="E74" s="512"/>
      <c r="F74" s="513"/>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1"/>
      <c r="B75" s="512"/>
      <c r="C75" s="512"/>
      <c r="D75" s="512"/>
      <c r="E75" s="512"/>
      <c r="F75" s="513"/>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1"/>
      <c r="B76" s="512"/>
      <c r="C76" s="512"/>
      <c r="D76" s="512"/>
      <c r="E76" s="512"/>
      <c r="F76" s="513"/>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1"/>
      <c r="B77" s="512"/>
      <c r="C77" s="512"/>
      <c r="D77" s="512"/>
      <c r="E77" s="512"/>
      <c r="F77" s="513"/>
      <c r="G77" s="615"/>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919"/>
      <c r="AF77" s="920"/>
      <c r="AG77" s="920"/>
      <c r="AH77" s="920"/>
      <c r="AI77" s="919"/>
      <c r="AJ77" s="920"/>
      <c r="AK77" s="920"/>
      <c r="AL77" s="920"/>
      <c r="AM77" s="919"/>
      <c r="AN77" s="920"/>
      <c r="AO77" s="920"/>
      <c r="AP77" s="920"/>
      <c r="AQ77" s="339"/>
      <c r="AR77" s="206"/>
      <c r="AS77" s="206"/>
      <c r="AT77" s="340"/>
      <c r="AU77" s="217"/>
      <c r="AV77" s="217"/>
      <c r="AW77" s="217"/>
      <c r="AX77" s="219"/>
    </row>
    <row r="78" spans="1:50" ht="69.75" hidden="1" customHeight="1">
      <c r="A78" s="333" t="s">
        <v>384</v>
      </c>
      <c r="B78" s="334"/>
      <c r="C78" s="334"/>
      <c r="D78" s="334"/>
      <c r="E78" s="331" t="s">
        <v>328</v>
      </c>
      <c r="F78" s="332"/>
      <c r="G78" s="56" t="s">
        <v>238</v>
      </c>
      <c r="H78" s="587"/>
      <c r="I78" s="588"/>
      <c r="J78" s="588"/>
      <c r="K78" s="588"/>
      <c r="L78" s="588"/>
      <c r="M78" s="588"/>
      <c r="N78" s="588"/>
      <c r="O78" s="589"/>
      <c r="P78" s="146"/>
      <c r="Q78" s="146"/>
      <c r="R78" s="146"/>
      <c r="S78" s="146"/>
      <c r="T78" s="146"/>
      <c r="U78" s="146"/>
      <c r="V78" s="146"/>
      <c r="W78" s="146"/>
      <c r="X78" s="146"/>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344</v>
      </c>
      <c r="AP79" s="277"/>
      <c r="AQ79" s="277"/>
      <c r="AR79" s="80" t="s">
        <v>342</v>
      </c>
      <c r="AS79" s="276"/>
      <c r="AT79" s="277"/>
      <c r="AU79" s="277"/>
      <c r="AV79" s="277"/>
      <c r="AW79" s="277"/>
      <c r="AX79" s="1017"/>
    </row>
    <row r="80" spans="1:50" ht="18.75" hidden="1" customHeight="1">
      <c r="A80" s="891" t="s">
        <v>147</v>
      </c>
      <c r="B80" s="526" t="s">
        <v>341</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432</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92"/>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92"/>
      <c r="B82" s="529"/>
      <c r="C82" s="430"/>
      <c r="D82" s="430"/>
      <c r="E82" s="430"/>
      <c r="F82" s="431"/>
      <c r="G82" s="693"/>
      <c r="H82" s="693"/>
      <c r="I82" s="693"/>
      <c r="J82" s="693"/>
      <c r="K82" s="693"/>
      <c r="L82" s="693"/>
      <c r="M82" s="693"/>
      <c r="N82" s="693"/>
      <c r="O82" s="693"/>
      <c r="P82" s="693"/>
      <c r="Q82" s="693"/>
      <c r="R82" s="693"/>
      <c r="S82" s="693"/>
      <c r="T82" s="693"/>
      <c r="U82" s="693"/>
      <c r="V82" s="693"/>
      <c r="W82" s="693"/>
      <c r="X82" s="693"/>
      <c r="Y82" s="693"/>
      <c r="Z82" s="693"/>
      <c r="AA82" s="694"/>
      <c r="AB82" s="913"/>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14"/>
    </row>
    <row r="83" spans="1:60" ht="22.5" hidden="1" customHeight="1">
      <c r="A83" s="892"/>
      <c r="B83" s="529"/>
      <c r="C83" s="430"/>
      <c r="D83" s="430"/>
      <c r="E83" s="430"/>
      <c r="F83" s="431"/>
      <c r="G83" s="695"/>
      <c r="H83" s="695"/>
      <c r="I83" s="695"/>
      <c r="J83" s="695"/>
      <c r="K83" s="695"/>
      <c r="L83" s="695"/>
      <c r="M83" s="695"/>
      <c r="N83" s="695"/>
      <c r="O83" s="695"/>
      <c r="P83" s="695"/>
      <c r="Q83" s="695"/>
      <c r="R83" s="695"/>
      <c r="S83" s="695"/>
      <c r="T83" s="695"/>
      <c r="U83" s="695"/>
      <c r="V83" s="695"/>
      <c r="W83" s="695"/>
      <c r="X83" s="695"/>
      <c r="Y83" s="695"/>
      <c r="Z83" s="695"/>
      <c r="AA83" s="696"/>
      <c r="AB83" s="915"/>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16"/>
    </row>
    <row r="84" spans="1:60" ht="19.5" hidden="1" customHeight="1">
      <c r="A84" s="892"/>
      <c r="B84" s="530"/>
      <c r="C84" s="531"/>
      <c r="D84" s="531"/>
      <c r="E84" s="531"/>
      <c r="F84" s="532"/>
      <c r="G84" s="697"/>
      <c r="H84" s="697"/>
      <c r="I84" s="697"/>
      <c r="J84" s="697"/>
      <c r="K84" s="697"/>
      <c r="L84" s="697"/>
      <c r="M84" s="697"/>
      <c r="N84" s="697"/>
      <c r="O84" s="697"/>
      <c r="P84" s="697"/>
      <c r="Q84" s="697"/>
      <c r="R84" s="697"/>
      <c r="S84" s="697"/>
      <c r="T84" s="697"/>
      <c r="U84" s="697"/>
      <c r="V84" s="697"/>
      <c r="W84" s="697"/>
      <c r="X84" s="697"/>
      <c r="Y84" s="697"/>
      <c r="Z84" s="697"/>
      <c r="AA84" s="698"/>
      <c r="AB84" s="917"/>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8"/>
    </row>
    <row r="85" spans="1:60" ht="18.75" hidden="1" customHeight="1">
      <c r="A85" s="892"/>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35" t="s">
        <v>134</v>
      </c>
      <c r="AV85" s="535"/>
      <c r="AW85" s="535"/>
      <c r="AX85" s="536"/>
      <c r="AY85" s="10"/>
      <c r="AZ85" s="10"/>
      <c r="BA85" s="10"/>
      <c r="BB85" s="10"/>
      <c r="BC85" s="10"/>
    </row>
    <row r="86" spans="1:60" ht="18.75" hidden="1" customHeight="1">
      <c r="A86" s="892"/>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92"/>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3" t="s">
        <v>62</v>
      </c>
      <c r="Z87" s="564"/>
      <c r="AA87" s="565"/>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92"/>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92"/>
      <c r="B89" s="531"/>
      <c r="C89" s="531"/>
      <c r="D89" s="531"/>
      <c r="E89" s="531"/>
      <c r="F89" s="532"/>
      <c r="G89" s="109"/>
      <c r="H89" s="110"/>
      <c r="I89" s="110"/>
      <c r="J89" s="110"/>
      <c r="K89" s="110"/>
      <c r="L89" s="110"/>
      <c r="M89" s="110"/>
      <c r="N89" s="110"/>
      <c r="O89" s="111"/>
      <c r="P89" s="175"/>
      <c r="Q89" s="175"/>
      <c r="R89" s="175"/>
      <c r="S89" s="175"/>
      <c r="T89" s="175"/>
      <c r="U89" s="175"/>
      <c r="V89" s="175"/>
      <c r="W89" s="175"/>
      <c r="X89" s="562"/>
      <c r="Y89" s="460" t="s">
        <v>13</v>
      </c>
      <c r="Z89" s="461"/>
      <c r="AA89" s="462"/>
      <c r="AB89" s="595" t="s">
        <v>14</v>
      </c>
      <c r="AC89" s="595"/>
      <c r="AD89" s="595"/>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92"/>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35" t="s">
        <v>134</v>
      </c>
      <c r="AV90" s="535"/>
      <c r="AW90" s="535"/>
      <c r="AX90" s="536"/>
    </row>
    <row r="91" spans="1:60" ht="18.75" hidden="1" customHeight="1">
      <c r="A91" s="892"/>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c r="A92" s="892"/>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3" t="s">
        <v>62</v>
      </c>
      <c r="Z92" s="564"/>
      <c r="AA92" s="565"/>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92"/>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92"/>
      <c r="B94" s="531"/>
      <c r="C94" s="531"/>
      <c r="D94" s="531"/>
      <c r="E94" s="531"/>
      <c r="F94" s="532"/>
      <c r="G94" s="109"/>
      <c r="H94" s="110"/>
      <c r="I94" s="110"/>
      <c r="J94" s="110"/>
      <c r="K94" s="110"/>
      <c r="L94" s="110"/>
      <c r="M94" s="110"/>
      <c r="N94" s="110"/>
      <c r="O94" s="111"/>
      <c r="P94" s="175"/>
      <c r="Q94" s="175"/>
      <c r="R94" s="175"/>
      <c r="S94" s="175"/>
      <c r="T94" s="175"/>
      <c r="U94" s="175"/>
      <c r="V94" s="175"/>
      <c r="W94" s="175"/>
      <c r="X94" s="562"/>
      <c r="Y94" s="460" t="s">
        <v>13</v>
      </c>
      <c r="Z94" s="461"/>
      <c r="AA94" s="462"/>
      <c r="AB94" s="595" t="s">
        <v>14</v>
      </c>
      <c r="AC94" s="595"/>
      <c r="AD94" s="595"/>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92"/>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92"/>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c r="A97" s="892"/>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92"/>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93"/>
      <c r="B99" s="432"/>
      <c r="C99" s="432"/>
      <c r="D99" s="432"/>
      <c r="E99" s="432"/>
      <c r="F99" s="433"/>
      <c r="G99" s="580"/>
      <c r="H99" s="214"/>
      <c r="I99" s="214"/>
      <c r="J99" s="214"/>
      <c r="K99" s="214"/>
      <c r="L99" s="214"/>
      <c r="M99" s="214"/>
      <c r="N99" s="214"/>
      <c r="O99" s="581"/>
      <c r="P99" s="520"/>
      <c r="Q99" s="520"/>
      <c r="R99" s="520"/>
      <c r="S99" s="520"/>
      <c r="T99" s="520"/>
      <c r="U99" s="520"/>
      <c r="V99" s="520"/>
      <c r="W99" s="520"/>
      <c r="X99" s="521"/>
      <c r="Y99" s="924" t="s">
        <v>13</v>
      </c>
      <c r="Z99" s="925"/>
      <c r="AA99" s="926"/>
      <c r="AB99" s="921" t="s">
        <v>14</v>
      </c>
      <c r="AC99" s="922"/>
      <c r="AD99" s="92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81"/>
      <c r="Z100" s="882"/>
      <c r="AA100" s="883"/>
      <c r="AB100" s="483" t="s">
        <v>11</v>
      </c>
      <c r="AC100" s="483"/>
      <c r="AD100" s="483"/>
      <c r="AE100" s="541" t="s">
        <v>393</v>
      </c>
      <c r="AF100" s="542"/>
      <c r="AG100" s="542"/>
      <c r="AH100" s="543"/>
      <c r="AI100" s="541" t="s">
        <v>413</v>
      </c>
      <c r="AJ100" s="542"/>
      <c r="AK100" s="542"/>
      <c r="AL100" s="543"/>
      <c r="AM100" s="541" t="s">
        <v>420</v>
      </c>
      <c r="AN100" s="542"/>
      <c r="AO100" s="542"/>
      <c r="AP100" s="543"/>
      <c r="AQ100" s="318" t="s">
        <v>433</v>
      </c>
      <c r="AR100" s="319"/>
      <c r="AS100" s="319"/>
      <c r="AT100" s="320"/>
      <c r="AU100" s="318" t="s">
        <v>434</v>
      </c>
      <c r="AV100" s="319"/>
      <c r="AW100" s="319"/>
      <c r="AX100" s="321"/>
    </row>
    <row r="101" spans="1:60" ht="23.25" customHeight="1">
      <c r="A101" s="424"/>
      <c r="B101" s="425"/>
      <c r="C101" s="425"/>
      <c r="D101" s="425"/>
      <c r="E101" s="425"/>
      <c r="F101" s="426"/>
      <c r="G101" s="104" t="s">
        <v>568</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569</v>
      </c>
      <c r="AC101" s="463"/>
      <c r="AD101" s="463"/>
      <c r="AE101" s="216">
        <v>16</v>
      </c>
      <c r="AF101" s="217"/>
      <c r="AG101" s="217"/>
      <c r="AH101" s="218"/>
      <c r="AI101" s="216">
        <v>19</v>
      </c>
      <c r="AJ101" s="217"/>
      <c r="AK101" s="217"/>
      <c r="AL101" s="218"/>
      <c r="AM101" s="216">
        <v>14</v>
      </c>
      <c r="AN101" s="217"/>
      <c r="AO101" s="217"/>
      <c r="AP101" s="218"/>
      <c r="AQ101" s="216" t="s">
        <v>635</v>
      </c>
      <c r="AR101" s="217"/>
      <c r="AS101" s="217"/>
      <c r="AT101" s="218"/>
      <c r="AU101" s="216" t="s">
        <v>635</v>
      </c>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569</v>
      </c>
      <c r="AC102" s="463"/>
      <c r="AD102" s="463"/>
      <c r="AE102" s="420">
        <v>16</v>
      </c>
      <c r="AF102" s="420"/>
      <c r="AG102" s="420"/>
      <c r="AH102" s="420"/>
      <c r="AI102" s="420">
        <v>16</v>
      </c>
      <c r="AJ102" s="420"/>
      <c r="AK102" s="420"/>
      <c r="AL102" s="420"/>
      <c r="AM102" s="420">
        <v>16</v>
      </c>
      <c r="AN102" s="420"/>
      <c r="AO102" s="420"/>
      <c r="AP102" s="420"/>
      <c r="AQ102" s="271">
        <v>16</v>
      </c>
      <c r="AR102" s="272"/>
      <c r="AS102" s="272"/>
      <c r="AT102" s="317"/>
      <c r="AU102" s="271" t="s">
        <v>636</v>
      </c>
      <c r="AV102" s="272"/>
      <c r="AW102" s="272"/>
      <c r="AX102" s="317"/>
    </row>
    <row r="103" spans="1:60" ht="31.5" hidden="1" customHeight="1">
      <c r="A103" s="421" t="s">
        <v>351</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393</v>
      </c>
      <c r="AF103" s="418"/>
      <c r="AG103" s="418"/>
      <c r="AH103" s="419"/>
      <c r="AI103" s="417" t="s">
        <v>391</v>
      </c>
      <c r="AJ103" s="418"/>
      <c r="AK103" s="418"/>
      <c r="AL103" s="419"/>
      <c r="AM103" s="417" t="s">
        <v>420</v>
      </c>
      <c r="AN103" s="418"/>
      <c r="AO103" s="418"/>
      <c r="AP103" s="419"/>
      <c r="AQ103" s="282" t="s">
        <v>433</v>
      </c>
      <c r="AR103" s="283"/>
      <c r="AS103" s="283"/>
      <c r="AT103" s="322"/>
      <c r="AU103" s="282" t="s">
        <v>434</v>
      </c>
      <c r="AV103" s="283"/>
      <c r="AW103" s="283"/>
      <c r="AX103" s="284"/>
    </row>
    <row r="104" spans="1:60" ht="23.25" hidden="1" customHeight="1">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c r="A106" s="421" t="s">
        <v>351</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393</v>
      </c>
      <c r="AF106" s="418"/>
      <c r="AG106" s="418"/>
      <c r="AH106" s="419"/>
      <c r="AI106" s="417" t="s">
        <v>391</v>
      </c>
      <c r="AJ106" s="418"/>
      <c r="AK106" s="418"/>
      <c r="AL106" s="419"/>
      <c r="AM106" s="417" t="s">
        <v>420</v>
      </c>
      <c r="AN106" s="418"/>
      <c r="AO106" s="418"/>
      <c r="AP106" s="419"/>
      <c r="AQ106" s="282" t="s">
        <v>433</v>
      </c>
      <c r="AR106" s="283"/>
      <c r="AS106" s="283"/>
      <c r="AT106" s="322"/>
      <c r="AU106" s="282" t="s">
        <v>434</v>
      </c>
      <c r="AV106" s="283"/>
      <c r="AW106" s="283"/>
      <c r="AX106" s="284"/>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c r="A109" s="421" t="s">
        <v>351</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393</v>
      </c>
      <c r="AF109" s="418"/>
      <c r="AG109" s="418"/>
      <c r="AH109" s="419"/>
      <c r="AI109" s="417" t="s">
        <v>391</v>
      </c>
      <c r="AJ109" s="418"/>
      <c r="AK109" s="418"/>
      <c r="AL109" s="419"/>
      <c r="AM109" s="417" t="s">
        <v>420</v>
      </c>
      <c r="AN109" s="418"/>
      <c r="AO109" s="418"/>
      <c r="AP109" s="419"/>
      <c r="AQ109" s="282" t="s">
        <v>433</v>
      </c>
      <c r="AR109" s="283"/>
      <c r="AS109" s="283"/>
      <c r="AT109" s="322"/>
      <c r="AU109" s="282" t="s">
        <v>434</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351</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393</v>
      </c>
      <c r="AF112" s="418"/>
      <c r="AG112" s="418"/>
      <c r="AH112" s="419"/>
      <c r="AI112" s="417" t="s">
        <v>391</v>
      </c>
      <c r="AJ112" s="418"/>
      <c r="AK112" s="418"/>
      <c r="AL112" s="419"/>
      <c r="AM112" s="417" t="s">
        <v>420</v>
      </c>
      <c r="AN112" s="418"/>
      <c r="AO112" s="418"/>
      <c r="AP112" s="419"/>
      <c r="AQ112" s="282" t="s">
        <v>433</v>
      </c>
      <c r="AR112" s="283"/>
      <c r="AS112" s="283"/>
      <c r="AT112" s="322"/>
      <c r="AU112" s="282" t="s">
        <v>434</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393</v>
      </c>
      <c r="AF115" s="418"/>
      <c r="AG115" s="418"/>
      <c r="AH115" s="419"/>
      <c r="AI115" s="417" t="s">
        <v>391</v>
      </c>
      <c r="AJ115" s="418"/>
      <c r="AK115" s="418"/>
      <c r="AL115" s="419"/>
      <c r="AM115" s="417" t="s">
        <v>420</v>
      </c>
      <c r="AN115" s="418"/>
      <c r="AO115" s="418"/>
      <c r="AP115" s="419"/>
      <c r="AQ115" s="592" t="s">
        <v>435</v>
      </c>
      <c r="AR115" s="593"/>
      <c r="AS115" s="593"/>
      <c r="AT115" s="593"/>
      <c r="AU115" s="593"/>
      <c r="AV115" s="593"/>
      <c r="AW115" s="593"/>
      <c r="AX115" s="594"/>
    </row>
    <row r="116" spans="1:50" ht="23.25" customHeight="1">
      <c r="A116" s="441"/>
      <c r="B116" s="442"/>
      <c r="C116" s="442"/>
      <c r="D116" s="442"/>
      <c r="E116" s="442"/>
      <c r="F116" s="443"/>
      <c r="G116" s="809" t="s">
        <v>570</v>
      </c>
      <c r="H116" s="809"/>
      <c r="I116" s="809"/>
      <c r="J116" s="809"/>
      <c r="K116" s="809"/>
      <c r="L116" s="809"/>
      <c r="M116" s="809"/>
      <c r="N116" s="809"/>
      <c r="O116" s="809"/>
      <c r="P116" s="809"/>
      <c r="Q116" s="809"/>
      <c r="R116" s="809"/>
      <c r="S116" s="809"/>
      <c r="T116" s="809"/>
      <c r="U116" s="809"/>
      <c r="V116" s="809"/>
      <c r="W116" s="809"/>
      <c r="X116" s="809"/>
      <c r="Y116" s="457" t="s">
        <v>15</v>
      </c>
      <c r="Z116" s="458"/>
      <c r="AA116" s="459"/>
      <c r="AB116" s="464" t="s">
        <v>571</v>
      </c>
      <c r="AC116" s="465"/>
      <c r="AD116" s="466"/>
      <c r="AE116" s="420">
        <v>1.1000000000000001</v>
      </c>
      <c r="AF116" s="420"/>
      <c r="AG116" s="420"/>
      <c r="AH116" s="420"/>
      <c r="AI116" s="420">
        <v>0.7</v>
      </c>
      <c r="AJ116" s="420"/>
      <c r="AK116" s="420"/>
      <c r="AL116" s="420"/>
      <c r="AM116" s="420">
        <v>0.5</v>
      </c>
      <c r="AN116" s="420"/>
      <c r="AO116" s="420"/>
      <c r="AP116" s="420"/>
      <c r="AQ116" s="216">
        <v>0.6</v>
      </c>
      <c r="AR116" s="217"/>
      <c r="AS116" s="217"/>
      <c r="AT116" s="217"/>
      <c r="AU116" s="217"/>
      <c r="AV116" s="217"/>
      <c r="AW116" s="217"/>
      <c r="AX116" s="219"/>
    </row>
    <row r="117" spans="1:50" ht="46.5" customHeight="1" thickBot="1">
      <c r="A117" s="444"/>
      <c r="B117" s="445"/>
      <c r="C117" s="445"/>
      <c r="D117" s="445"/>
      <c r="E117" s="445"/>
      <c r="F117" s="446"/>
      <c r="G117" s="810"/>
      <c r="H117" s="810"/>
      <c r="I117" s="810"/>
      <c r="J117" s="810"/>
      <c r="K117" s="810"/>
      <c r="L117" s="810"/>
      <c r="M117" s="810"/>
      <c r="N117" s="810"/>
      <c r="O117" s="810"/>
      <c r="P117" s="810"/>
      <c r="Q117" s="810"/>
      <c r="R117" s="810"/>
      <c r="S117" s="810"/>
      <c r="T117" s="810"/>
      <c r="U117" s="810"/>
      <c r="V117" s="810"/>
      <c r="W117" s="810"/>
      <c r="X117" s="810"/>
      <c r="Y117" s="473" t="s">
        <v>49</v>
      </c>
      <c r="Z117" s="448"/>
      <c r="AA117" s="449"/>
      <c r="AB117" s="474" t="s">
        <v>572</v>
      </c>
      <c r="AC117" s="475"/>
      <c r="AD117" s="476"/>
      <c r="AE117" s="591" t="s">
        <v>573</v>
      </c>
      <c r="AF117" s="591"/>
      <c r="AG117" s="591"/>
      <c r="AH117" s="591"/>
      <c r="AI117" s="591" t="s">
        <v>574</v>
      </c>
      <c r="AJ117" s="591"/>
      <c r="AK117" s="591"/>
      <c r="AL117" s="591"/>
      <c r="AM117" s="556" t="s">
        <v>652</v>
      </c>
      <c r="AN117" s="556"/>
      <c r="AO117" s="556"/>
      <c r="AP117" s="556"/>
      <c r="AQ117" s="556" t="s">
        <v>654</v>
      </c>
      <c r="AR117" s="556"/>
      <c r="AS117" s="556"/>
      <c r="AT117" s="556"/>
      <c r="AU117" s="556"/>
      <c r="AV117" s="556"/>
      <c r="AW117" s="556"/>
      <c r="AX117" s="557"/>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393</v>
      </c>
      <c r="AF118" s="418"/>
      <c r="AG118" s="418"/>
      <c r="AH118" s="419"/>
      <c r="AI118" s="417" t="s">
        <v>391</v>
      </c>
      <c r="AJ118" s="418"/>
      <c r="AK118" s="418"/>
      <c r="AL118" s="419"/>
      <c r="AM118" s="417" t="s">
        <v>420</v>
      </c>
      <c r="AN118" s="418"/>
      <c r="AO118" s="418"/>
      <c r="AP118" s="419"/>
      <c r="AQ118" s="592" t="s">
        <v>435</v>
      </c>
      <c r="AR118" s="593"/>
      <c r="AS118" s="593"/>
      <c r="AT118" s="593"/>
      <c r="AU118" s="593"/>
      <c r="AV118" s="593"/>
      <c r="AW118" s="593"/>
      <c r="AX118" s="594"/>
    </row>
    <row r="119" spans="1:50" ht="23.25" hidden="1" customHeight="1">
      <c r="A119" s="441"/>
      <c r="B119" s="442"/>
      <c r="C119" s="442"/>
      <c r="D119" s="442"/>
      <c r="E119" s="442"/>
      <c r="F119" s="443"/>
      <c r="G119" s="392" t="s">
        <v>359</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553" t="s">
        <v>358</v>
      </c>
      <c r="AC120" s="554"/>
      <c r="AD120" s="555"/>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393</v>
      </c>
      <c r="AF121" s="418"/>
      <c r="AG121" s="418"/>
      <c r="AH121" s="419"/>
      <c r="AI121" s="417" t="s">
        <v>391</v>
      </c>
      <c r="AJ121" s="418"/>
      <c r="AK121" s="418"/>
      <c r="AL121" s="419"/>
      <c r="AM121" s="417" t="s">
        <v>420</v>
      </c>
      <c r="AN121" s="418"/>
      <c r="AO121" s="418"/>
      <c r="AP121" s="419"/>
      <c r="AQ121" s="592" t="s">
        <v>435</v>
      </c>
      <c r="AR121" s="593"/>
      <c r="AS121" s="593"/>
      <c r="AT121" s="593"/>
      <c r="AU121" s="593"/>
      <c r="AV121" s="593"/>
      <c r="AW121" s="593"/>
      <c r="AX121" s="594"/>
    </row>
    <row r="122" spans="1:50" ht="23.25" hidden="1" customHeight="1">
      <c r="A122" s="441"/>
      <c r="B122" s="442"/>
      <c r="C122" s="442"/>
      <c r="D122" s="442"/>
      <c r="E122" s="442"/>
      <c r="F122" s="443"/>
      <c r="G122" s="392" t="s">
        <v>360</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553" t="s">
        <v>361</v>
      </c>
      <c r="AC123" s="554"/>
      <c r="AD123" s="555"/>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393</v>
      </c>
      <c r="AF124" s="418"/>
      <c r="AG124" s="418"/>
      <c r="AH124" s="419"/>
      <c r="AI124" s="417" t="s">
        <v>391</v>
      </c>
      <c r="AJ124" s="418"/>
      <c r="AK124" s="418"/>
      <c r="AL124" s="419"/>
      <c r="AM124" s="417" t="s">
        <v>420</v>
      </c>
      <c r="AN124" s="418"/>
      <c r="AO124" s="418"/>
      <c r="AP124" s="419"/>
      <c r="AQ124" s="592" t="s">
        <v>435</v>
      </c>
      <c r="AR124" s="593"/>
      <c r="AS124" s="593"/>
      <c r="AT124" s="593"/>
      <c r="AU124" s="593"/>
      <c r="AV124" s="593"/>
      <c r="AW124" s="593"/>
      <c r="AX124" s="594"/>
    </row>
    <row r="125" spans="1:50" ht="23.25" hidden="1" customHeight="1">
      <c r="A125" s="441"/>
      <c r="B125" s="442"/>
      <c r="C125" s="442"/>
      <c r="D125" s="442"/>
      <c r="E125" s="442"/>
      <c r="F125" s="443"/>
      <c r="G125" s="392" t="s">
        <v>360</v>
      </c>
      <c r="H125" s="392"/>
      <c r="I125" s="392"/>
      <c r="J125" s="392"/>
      <c r="K125" s="392"/>
      <c r="L125" s="392"/>
      <c r="M125" s="392"/>
      <c r="N125" s="392"/>
      <c r="O125" s="392"/>
      <c r="P125" s="392"/>
      <c r="Q125" s="392"/>
      <c r="R125" s="392"/>
      <c r="S125" s="392"/>
      <c r="T125" s="392"/>
      <c r="U125" s="392"/>
      <c r="V125" s="392"/>
      <c r="W125" s="392"/>
      <c r="X125" s="960"/>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61"/>
      <c r="Y126" s="473" t="s">
        <v>49</v>
      </c>
      <c r="Z126" s="448"/>
      <c r="AA126" s="449"/>
      <c r="AB126" s="553" t="s">
        <v>358</v>
      </c>
      <c r="AC126" s="554"/>
      <c r="AD126" s="555"/>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7"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55"/>
      <c r="Z127" s="956"/>
      <c r="AA127" s="957"/>
      <c r="AB127" s="245" t="s">
        <v>11</v>
      </c>
      <c r="AC127" s="246"/>
      <c r="AD127" s="247"/>
      <c r="AE127" s="417" t="s">
        <v>393</v>
      </c>
      <c r="AF127" s="418"/>
      <c r="AG127" s="418"/>
      <c r="AH127" s="419"/>
      <c r="AI127" s="417" t="s">
        <v>391</v>
      </c>
      <c r="AJ127" s="418"/>
      <c r="AK127" s="418"/>
      <c r="AL127" s="419"/>
      <c r="AM127" s="417" t="s">
        <v>420</v>
      </c>
      <c r="AN127" s="418"/>
      <c r="AO127" s="418"/>
      <c r="AP127" s="419"/>
      <c r="AQ127" s="592" t="s">
        <v>435</v>
      </c>
      <c r="AR127" s="593"/>
      <c r="AS127" s="593"/>
      <c r="AT127" s="593"/>
      <c r="AU127" s="593"/>
      <c r="AV127" s="593"/>
      <c r="AW127" s="593"/>
      <c r="AX127" s="594"/>
    </row>
    <row r="128" spans="1:50" ht="23.25" hidden="1" customHeight="1">
      <c r="A128" s="441"/>
      <c r="B128" s="442"/>
      <c r="C128" s="442"/>
      <c r="D128" s="442"/>
      <c r="E128" s="442"/>
      <c r="F128" s="443"/>
      <c r="G128" s="392" t="s">
        <v>360</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553" t="s">
        <v>358</v>
      </c>
      <c r="AC129" s="554"/>
      <c r="AD129" s="555"/>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7" t="s">
        <v>408</v>
      </c>
      <c r="B130" s="184"/>
      <c r="C130" s="183" t="s">
        <v>239</v>
      </c>
      <c r="D130" s="184"/>
      <c r="E130" s="168" t="s">
        <v>268</v>
      </c>
      <c r="F130" s="169"/>
      <c r="G130" s="966" t="s">
        <v>655</v>
      </c>
      <c r="H130" s="967"/>
      <c r="I130" s="967"/>
      <c r="J130" s="967"/>
      <c r="K130" s="967"/>
      <c r="L130" s="967"/>
      <c r="M130" s="967"/>
      <c r="N130" s="967"/>
      <c r="O130" s="967"/>
      <c r="P130" s="967"/>
      <c r="Q130" s="967"/>
      <c r="R130" s="967"/>
      <c r="S130" s="967"/>
      <c r="T130" s="967"/>
      <c r="U130" s="967"/>
      <c r="V130" s="967"/>
      <c r="W130" s="967"/>
      <c r="X130" s="967"/>
      <c r="Y130" s="967"/>
      <c r="Z130" s="967"/>
      <c r="AA130" s="967"/>
      <c r="AB130" s="967"/>
      <c r="AC130" s="967"/>
      <c r="AD130" s="967"/>
      <c r="AE130" s="967"/>
      <c r="AF130" s="967"/>
      <c r="AG130" s="967"/>
      <c r="AH130" s="967"/>
      <c r="AI130" s="967"/>
      <c r="AJ130" s="967"/>
      <c r="AK130" s="967"/>
      <c r="AL130" s="967"/>
      <c r="AM130" s="967"/>
      <c r="AN130" s="967"/>
      <c r="AO130" s="967"/>
      <c r="AP130" s="967"/>
      <c r="AQ130" s="967"/>
      <c r="AR130" s="967"/>
      <c r="AS130" s="967"/>
      <c r="AT130" s="967"/>
      <c r="AU130" s="967"/>
      <c r="AV130" s="967"/>
      <c r="AW130" s="967"/>
      <c r="AX130" s="968"/>
    </row>
    <row r="131" spans="1:50" ht="45" customHeight="1">
      <c r="A131" s="188"/>
      <c r="B131" s="185"/>
      <c r="C131" s="179"/>
      <c r="D131" s="185"/>
      <c r="E131" s="173" t="s">
        <v>267</v>
      </c>
      <c r="F131" s="174"/>
      <c r="G131" s="963" t="s">
        <v>575</v>
      </c>
      <c r="H131" s="964"/>
      <c r="I131" s="964"/>
      <c r="J131" s="964"/>
      <c r="K131" s="964"/>
      <c r="L131" s="964"/>
      <c r="M131" s="964"/>
      <c r="N131" s="964"/>
      <c r="O131" s="964"/>
      <c r="P131" s="964"/>
      <c r="Q131" s="964"/>
      <c r="R131" s="964"/>
      <c r="S131" s="964"/>
      <c r="T131" s="964"/>
      <c r="U131" s="964"/>
      <c r="V131" s="964"/>
      <c r="W131" s="964"/>
      <c r="X131" s="964"/>
      <c r="Y131" s="964"/>
      <c r="Z131" s="964"/>
      <c r="AA131" s="964"/>
      <c r="AB131" s="964"/>
      <c r="AC131" s="964"/>
      <c r="AD131" s="964"/>
      <c r="AE131" s="964"/>
      <c r="AF131" s="964"/>
      <c r="AG131" s="964"/>
      <c r="AH131" s="964"/>
      <c r="AI131" s="964"/>
      <c r="AJ131" s="964"/>
      <c r="AK131" s="964"/>
      <c r="AL131" s="964"/>
      <c r="AM131" s="964"/>
      <c r="AN131" s="964"/>
      <c r="AO131" s="964"/>
      <c r="AP131" s="964"/>
      <c r="AQ131" s="964"/>
      <c r="AR131" s="964"/>
      <c r="AS131" s="964"/>
      <c r="AT131" s="964"/>
      <c r="AU131" s="964"/>
      <c r="AV131" s="964"/>
      <c r="AW131" s="964"/>
      <c r="AX131" s="965"/>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t="s">
        <v>635</v>
      </c>
      <c r="AV133" s="199"/>
      <c r="AW133" s="132" t="s">
        <v>181</v>
      </c>
      <c r="AX133" s="194"/>
    </row>
    <row r="134" spans="1:50" ht="39.75" customHeight="1">
      <c r="A134" s="188"/>
      <c r="B134" s="185"/>
      <c r="C134" s="179"/>
      <c r="D134" s="185"/>
      <c r="E134" s="179"/>
      <c r="F134" s="180"/>
      <c r="G134" s="962" t="s">
        <v>576</v>
      </c>
      <c r="H134" s="660"/>
      <c r="I134" s="660"/>
      <c r="J134" s="660"/>
      <c r="K134" s="660"/>
      <c r="L134" s="660"/>
      <c r="M134" s="660"/>
      <c r="N134" s="660"/>
      <c r="O134" s="660"/>
      <c r="P134" s="660"/>
      <c r="Q134" s="660"/>
      <c r="R134" s="660"/>
      <c r="S134" s="660"/>
      <c r="T134" s="660"/>
      <c r="U134" s="660"/>
      <c r="V134" s="660"/>
      <c r="W134" s="660"/>
      <c r="X134" s="781"/>
      <c r="Y134" s="200" t="s">
        <v>250</v>
      </c>
      <c r="Z134" s="201"/>
      <c r="AA134" s="202"/>
      <c r="AB134" s="958" t="s">
        <v>14</v>
      </c>
      <c r="AC134" s="959"/>
      <c r="AD134" s="959"/>
      <c r="AE134" s="205">
        <v>80.099999999999994</v>
      </c>
      <c r="AF134" s="206"/>
      <c r="AG134" s="206"/>
      <c r="AH134" s="206"/>
      <c r="AI134" s="205">
        <v>80.2</v>
      </c>
      <c r="AJ134" s="206"/>
      <c r="AK134" s="206"/>
      <c r="AL134" s="206"/>
      <c r="AM134" s="205">
        <v>78.3</v>
      </c>
      <c r="AN134" s="206"/>
      <c r="AO134" s="206"/>
      <c r="AP134" s="206"/>
      <c r="AQ134" s="205" t="s">
        <v>635</v>
      </c>
      <c r="AR134" s="206"/>
      <c r="AS134" s="206"/>
      <c r="AT134" s="206"/>
      <c r="AU134" s="205" t="s">
        <v>635</v>
      </c>
      <c r="AV134" s="206"/>
      <c r="AW134" s="206"/>
      <c r="AX134" s="207"/>
    </row>
    <row r="135" spans="1:50" ht="39.75" customHeight="1">
      <c r="A135" s="188"/>
      <c r="B135" s="185"/>
      <c r="C135" s="179"/>
      <c r="D135" s="185"/>
      <c r="E135" s="179"/>
      <c r="F135" s="180"/>
      <c r="G135" s="963"/>
      <c r="H135" s="783"/>
      <c r="I135" s="783"/>
      <c r="J135" s="783"/>
      <c r="K135" s="783"/>
      <c r="L135" s="783"/>
      <c r="M135" s="783"/>
      <c r="N135" s="783"/>
      <c r="O135" s="783"/>
      <c r="P135" s="783"/>
      <c r="Q135" s="783"/>
      <c r="R135" s="783"/>
      <c r="S135" s="783"/>
      <c r="T135" s="783"/>
      <c r="U135" s="783"/>
      <c r="V135" s="783"/>
      <c r="W135" s="783"/>
      <c r="X135" s="784"/>
      <c r="Y135" s="208" t="s">
        <v>54</v>
      </c>
      <c r="Z135" s="209"/>
      <c r="AA135" s="210"/>
      <c r="AB135" s="699" t="s">
        <v>14</v>
      </c>
      <c r="AC135" s="700"/>
      <c r="AD135" s="700"/>
      <c r="AE135" s="205">
        <v>80</v>
      </c>
      <c r="AF135" s="206"/>
      <c r="AG135" s="206"/>
      <c r="AH135" s="206"/>
      <c r="AI135" s="205">
        <v>80</v>
      </c>
      <c r="AJ135" s="206"/>
      <c r="AK135" s="206"/>
      <c r="AL135" s="206"/>
      <c r="AM135" s="205">
        <v>80</v>
      </c>
      <c r="AN135" s="206"/>
      <c r="AO135" s="206"/>
      <c r="AP135" s="206"/>
      <c r="AQ135" s="205">
        <v>80</v>
      </c>
      <c r="AR135" s="206"/>
      <c r="AS135" s="206"/>
      <c r="AT135" s="206"/>
      <c r="AU135" s="205" t="s">
        <v>635</v>
      </c>
      <c r="AV135" s="206"/>
      <c r="AW135" s="206"/>
      <c r="AX135" s="207"/>
    </row>
    <row r="136" spans="1:50" ht="18.75"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2</v>
      </c>
      <c r="AR137" s="198"/>
      <c r="AS137" s="132" t="s">
        <v>236</v>
      </c>
      <c r="AT137" s="133"/>
      <c r="AU137" s="199" t="s">
        <v>635</v>
      </c>
      <c r="AV137" s="199"/>
      <c r="AW137" s="132" t="s">
        <v>181</v>
      </c>
      <c r="AX137" s="194"/>
    </row>
    <row r="138" spans="1:50" ht="39.75" customHeight="1">
      <c r="A138" s="188"/>
      <c r="B138" s="185"/>
      <c r="C138" s="179"/>
      <c r="D138" s="185"/>
      <c r="E138" s="179"/>
      <c r="F138" s="180"/>
      <c r="G138" s="962" t="s">
        <v>577</v>
      </c>
      <c r="H138" s="660"/>
      <c r="I138" s="660"/>
      <c r="J138" s="660"/>
      <c r="K138" s="660"/>
      <c r="L138" s="660"/>
      <c r="M138" s="660"/>
      <c r="N138" s="660"/>
      <c r="O138" s="660"/>
      <c r="P138" s="660"/>
      <c r="Q138" s="660"/>
      <c r="R138" s="660"/>
      <c r="S138" s="660"/>
      <c r="T138" s="660"/>
      <c r="U138" s="660"/>
      <c r="V138" s="660"/>
      <c r="W138" s="660"/>
      <c r="X138" s="781"/>
      <c r="Y138" s="200" t="s">
        <v>250</v>
      </c>
      <c r="Z138" s="201"/>
      <c r="AA138" s="202"/>
      <c r="AB138" s="203" t="s">
        <v>569</v>
      </c>
      <c r="AC138" s="204"/>
      <c r="AD138" s="204"/>
      <c r="AE138" s="205">
        <v>16</v>
      </c>
      <c r="AF138" s="206"/>
      <c r="AG138" s="206"/>
      <c r="AH138" s="206"/>
      <c r="AI138" s="205">
        <v>19</v>
      </c>
      <c r="AJ138" s="206"/>
      <c r="AK138" s="206"/>
      <c r="AL138" s="206"/>
      <c r="AM138" s="205">
        <v>14</v>
      </c>
      <c r="AN138" s="206"/>
      <c r="AO138" s="206"/>
      <c r="AP138" s="206"/>
      <c r="AQ138" s="205" t="s">
        <v>638</v>
      </c>
      <c r="AR138" s="206"/>
      <c r="AS138" s="206"/>
      <c r="AT138" s="206"/>
      <c r="AU138" s="205" t="s">
        <v>635</v>
      </c>
      <c r="AV138" s="206"/>
      <c r="AW138" s="206"/>
      <c r="AX138" s="207"/>
    </row>
    <row r="139" spans="1:50" ht="39.75" customHeight="1">
      <c r="A139" s="188"/>
      <c r="B139" s="185"/>
      <c r="C139" s="179"/>
      <c r="D139" s="185"/>
      <c r="E139" s="179"/>
      <c r="F139" s="180"/>
      <c r="G139" s="963"/>
      <c r="H139" s="783"/>
      <c r="I139" s="783"/>
      <c r="J139" s="783"/>
      <c r="K139" s="783"/>
      <c r="L139" s="783"/>
      <c r="M139" s="783"/>
      <c r="N139" s="783"/>
      <c r="O139" s="783"/>
      <c r="P139" s="783"/>
      <c r="Q139" s="783"/>
      <c r="R139" s="783"/>
      <c r="S139" s="783"/>
      <c r="T139" s="783"/>
      <c r="U139" s="783"/>
      <c r="V139" s="783"/>
      <c r="W139" s="783"/>
      <c r="X139" s="784"/>
      <c r="Y139" s="208" t="s">
        <v>54</v>
      </c>
      <c r="Z139" s="209"/>
      <c r="AA139" s="210"/>
      <c r="AB139" s="211" t="s">
        <v>569</v>
      </c>
      <c r="AC139" s="212"/>
      <c r="AD139" s="212"/>
      <c r="AE139" s="205">
        <v>16</v>
      </c>
      <c r="AF139" s="206"/>
      <c r="AG139" s="206"/>
      <c r="AH139" s="206"/>
      <c r="AI139" s="205">
        <v>16</v>
      </c>
      <c r="AJ139" s="206"/>
      <c r="AK139" s="206"/>
      <c r="AL139" s="206"/>
      <c r="AM139" s="205">
        <v>16</v>
      </c>
      <c r="AN139" s="206"/>
      <c r="AO139" s="206"/>
      <c r="AP139" s="206"/>
      <c r="AQ139" s="205">
        <v>16</v>
      </c>
      <c r="AR139" s="206"/>
      <c r="AS139" s="206"/>
      <c r="AT139" s="206"/>
      <c r="AU139" s="205" t="s">
        <v>638</v>
      </c>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8" customHeight="1">
      <c r="A188" s="188"/>
      <c r="B188" s="185"/>
      <c r="C188" s="179"/>
      <c r="D188" s="185"/>
      <c r="E188" s="659" t="s">
        <v>578</v>
      </c>
      <c r="F188" s="660"/>
      <c r="G188" s="660"/>
      <c r="H188" s="660"/>
      <c r="I188" s="660"/>
      <c r="J188" s="660"/>
      <c r="K188" s="660"/>
      <c r="L188" s="660"/>
      <c r="M188" s="660"/>
      <c r="N188" s="660"/>
      <c r="O188" s="660"/>
      <c r="P188" s="660"/>
      <c r="Q188" s="660"/>
      <c r="R188" s="660"/>
      <c r="S188" s="660"/>
      <c r="T188" s="660"/>
      <c r="U188" s="660"/>
      <c r="V188" s="660"/>
      <c r="W188" s="660"/>
      <c r="X188" s="660"/>
      <c r="Y188" s="660"/>
      <c r="Z188" s="660"/>
      <c r="AA188" s="660"/>
      <c r="AB188" s="660"/>
      <c r="AC188" s="660"/>
      <c r="AD188" s="660"/>
      <c r="AE188" s="660"/>
      <c r="AF188" s="660"/>
      <c r="AG188" s="660"/>
      <c r="AH188" s="660"/>
      <c r="AI188" s="660"/>
      <c r="AJ188" s="660"/>
      <c r="AK188" s="660"/>
      <c r="AL188" s="660"/>
      <c r="AM188" s="660"/>
      <c r="AN188" s="660"/>
      <c r="AO188" s="660"/>
      <c r="AP188" s="660"/>
      <c r="AQ188" s="660"/>
      <c r="AR188" s="660"/>
      <c r="AS188" s="660"/>
      <c r="AT188" s="660"/>
      <c r="AU188" s="660"/>
      <c r="AV188" s="660"/>
      <c r="AW188" s="660"/>
      <c r="AX188" s="661"/>
    </row>
    <row r="189" spans="1:50" ht="28" customHeight="1" thickBot="1">
      <c r="A189" s="188"/>
      <c r="B189" s="185"/>
      <c r="C189" s="179"/>
      <c r="D189" s="185"/>
      <c r="E189" s="662"/>
      <c r="F189" s="663"/>
      <c r="G189" s="663"/>
      <c r="H189" s="663"/>
      <c r="I189" s="663"/>
      <c r="J189" s="663"/>
      <c r="K189" s="663"/>
      <c r="L189" s="663"/>
      <c r="M189" s="663"/>
      <c r="N189" s="663"/>
      <c r="O189" s="663"/>
      <c r="P189" s="663"/>
      <c r="Q189" s="663"/>
      <c r="R189" s="663"/>
      <c r="S189" s="663"/>
      <c r="T189" s="663"/>
      <c r="U189" s="663"/>
      <c r="V189" s="663"/>
      <c r="W189" s="663"/>
      <c r="X189" s="663"/>
      <c r="Y189" s="663"/>
      <c r="Z189" s="663"/>
      <c r="AA189" s="663"/>
      <c r="AB189" s="663"/>
      <c r="AC189" s="663"/>
      <c r="AD189" s="663"/>
      <c r="AE189" s="663"/>
      <c r="AF189" s="663"/>
      <c r="AG189" s="663"/>
      <c r="AH189" s="663"/>
      <c r="AI189" s="663"/>
      <c r="AJ189" s="663"/>
      <c r="AK189" s="663"/>
      <c r="AL189" s="663"/>
      <c r="AM189" s="663"/>
      <c r="AN189" s="663"/>
      <c r="AO189" s="663"/>
      <c r="AP189" s="663"/>
      <c r="AQ189" s="663"/>
      <c r="AR189" s="663"/>
      <c r="AS189" s="663"/>
      <c r="AT189" s="663"/>
      <c r="AU189" s="663"/>
      <c r="AV189" s="663"/>
      <c r="AW189" s="663"/>
      <c r="AX189" s="664"/>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423</v>
      </c>
      <c r="D430" s="969"/>
      <c r="E430" s="173" t="s">
        <v>401</v>
      </c>
      <c r="F430" s="927"/>
      <c r="G430" s="928" t="s">
        <v>255</v>
      </c>
      <c r="H430" s="122"/>
      <c r="I430" s="122"/>
      <c r="J430" s="929"/>
      <c r="K430" s="930"/>
      <c r="L430" s="930"/>
      <c r="M430" s="930"/>
      <c r="N430" s="930"/>
      <c r="O430" s="930"/>
      <c r="P430" s="930"/>
      <c r="Q430" s="930"/>
      <c r="R430" s="930"/>
      <c r="S430" s="930"/>
      <c r="T430" s="93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32"/>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414</v>
      </c>
      <c r="AJ431" s="338"/>
      <c r="AK431" s="338"/>
      <c r="AL431" s="158"/>
      <c r="AM431" s="338" t="s">
        <v>427</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414</v>
      </c>
      <c r="AJ436" s="338"/>
      <c r="AK436" s="338"/>
      <c r="AL436" s="158"/>
      <c r="AM436" s="338" t="s">
        <v>427</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414</v>
      </c>
      <c r="AJ441" s="338"/>
      <c r="AK441" s="338"/>
      <c r="AL441" s="158"/>
      <c r="AM441" s="338" t="s">
        <v>427</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414</v>
      </c>
      <c r="AJ446" s="338"/>
      <c r="AK446" s="338"/>
      <c r="AL446" s="158"/>
      <c r="AM446" s="338" t="s">
        <v>427</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414</v>
      </c>
      <c r="AJ451" s="338"/>
      <c r="AK451" s="338"/>
      <c r="AL451" s="158"/>
      <c r="AM451" s="338" t="s">
        <v>427</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414</v>
      </c>
      <c r="AJ456" s="338"/>
      <c r="AK456" s="338"/>
      <c r="AL456" s="158"/>
      <c r="AM456" s="338" t="s">
        <v>427</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414</v>
      </c>
      <c r="AJ461" s="338"/>
      <c r="AK461" s="338"/>
      <c r="AL461" s="158"/>
      <c r="AM461" s="338" t="s">
        <v>427</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414</v>
      </c>
      <c r="AJ466" s="338"/>
      <c r="AK466" s="338"/>
      <c r="AL466" s="158"/>
      <c r="AM466" s="338" t="s">
        <v>427</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414</v>
      </c>
      <c r="AJ471" s="338"/>
      <c r="AK471" s="338"/>
      <c r="AL471" s="158"/>
      <c r="AM471" s="338" t="s">
        <v>427</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414</v>
      </c>
      <c r="AJ476" s="338"/>
      <c r="AK476" s="338"/>
      <c r="AL476" s="158"/>
      <c r="AM476" s="338" t="s">
        <v>427</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405</v>
      </c>
      <c r="F484" s="174"/>
      <c r="G484" s="928" t="s">
        <v>255</v>
      </c>
      <c r="H484" s="122"/>
      <c r="I484" s="122"/>
      <c r="J484" s="929"/>
      <c r="K484" s="930"/>
      <c r="L484" s="930"/>
      <c r="M484" s="930"/>
      <c r="N484" s="930"/>
      <c r="O484" s="930"/>
      <c r="P484" s="930"/>
      <c r="Q484" s="930"/>
      <c r="R484" s="930"/>
      <c r="S484" s="930"/>
      <c r="T484" s="93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32"/>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414</v>
      </c>
      <c r="AJ485" s="338"/>
      <c r="AK485" s="338"/>
      <c r="AL485" s="158"/>
      <c r="AM485" s="338" t="s">
        <v>427</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414</v>
      </c>
      <c r="AJ490" s="338"/>
      <c r="AK490" s="338"/>
      <c r="AL490" s="158"/>
      <c r="AM490" s="338" t="s">
        <v>427</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414</v>
      </c>
      <c r="AJ495" s="338"/>
      <c r="AK495" s="338"/>
      <c r="AL495" s="158"/>
      <c r="AM495" s="338" t="s">
        <v>427</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414</v>
      </c>
      <c r="AJ500" s="338"/>
      <c r="AK500" s="338"/>
      <c r="AL500" s="158"/>
      <c r="AM500" s="338" t="s">
        <v>427</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414</v>
      </c>
      <c r="AJ505" s="338"/>
      <c r="AK505" s="338"/>
      <c r="AL505" s="158"/>
      <c r="AM505" s="338" t="s">
        <v>427</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414</v>
      </c>
      <c r="AJ510" s="338"/>
      <c r="AK510" s="338"/>
      <c r="AL510" s="158"/>
      <c r="AM510" s="338" t="s">
        <v>427</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414</v>
      </c>
      <c r="AJ515" s="338"/>
      <c r="AK515" s="338"/>
      <c r="AL515" s="158"/>
      <c r="AM515" s="338" t="s">
        <v>427</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414</v>
      </c>
      <c r="AJ520" s="338"/>
      <c r="AK520" s="338"/>
      <c r="AL520" s="158"/>
      <c r="AM520" s="338" t="s">
        <v>427</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414</v>
      </c>
      <c r="AJ525" s="338"/>
      <c r="AK525" s="338"/>
      <c r="AL525" s="158"/>
      <c r="AM525" s="338" t="s">
        <v>427</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414</v>
      </c>
      <c r="AJ530" s="338"/>
      <c r="AK530" s="338"/>
      <c r="AL530" s="158"/>
      <c r="AM530" s="338" t="s">
        <v>427</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406</v>
      </c>
      <c r="F538" s="174"/>
      <c r="G538" s="928" t="s">
        <v>255</v>
      </c>
      <c r="H538" s="122"/>
      <c r="I538" s="122"/>
      <c r="J538" s="929"/>
      <c r="K538" s="930"/>
      <c r="L538" s="930"/>
      <c r="M538" s="930"/>
      <c r="N538" s="930"/>
      <c r="O538" s="930"/>
      <c r="P538" s="930"/>
      <c r="Q538" s="930"/>
      <c r="R538" s="930"/>
      <c r="S538" s="930"/>
      <c r="T538" s="93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32"/>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414</v>
      </c>
      <c r="AJ539" s="338"/>
      <c r="AK539" s="338"/>
      <c r="AL539" s="158"/>
      <c r="AM539" s="338" t="s">
        <v>427</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414</v>
      </c>
      <c r="AJ544" s="338"/>
      <c r="AK544" s="338"/>
      <c r="AL544" s="158"/>
      <c r="AM544" s="338" t="s">
        <v>427</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414</v>
      </c>
      <c r="AJ549" s="338"/>
      <c r="AK549" s="338"/>
      <c r="AL549" s="158"/>
      <c r="AM549" s="338" t="s">
        <v>427</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414</v>
      </c>
      <c r="AJ554" s="338"/>
      <c r="AK554" s="338"/>
      <c r="AL554" s="158"/>
      <c r="AM554" s="338" t="s">
        <v>427</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414</v>
      </c>
      <c r="AJ559" s="338"/>
      <c r="AK559" s="338"/>
      <c r="AL559" s="158"/>
      <c r="AM559" s="338" t="s">
        <v>427</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414</v>
      </c>
      <c r="AJ564" s="338"/>
      <c r="AK564" s="338"/>
      <c r="AL564" s="158"/>
      <c r="AM564" s="338" t="s">
        <v>427</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414</v>
      </c>
      <c r="AJ569" s="338"/>
      <c r="AK569" s="338"/>
      <c r="AL569" s="158"/>
      <c r="AM569" s="338" t="s">
        <v>427</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414</v>
      </c>
      <c r="AJ574" s="338"/>
      <c r="AK574" s="338"/>
      <c r="AL574" s="158"/>
      <c r="AM574" s="338" t="s">
        <v>427</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414</v>
      </c>
      <c r="AJ579" s="338"/>
      <c r="AK579" s="338"/>
      <c r="AL579" s="158"/>
      <c r="AM579" s="338" t="s">
        <v>427</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414</v>
      </c>
      <c r="AJ584" s="338"/>
      <c r="AK584" s="338"/>
      <c r="AL584" s="158"/>
      <c r="AM584" s="338" t="s">
        <v>427</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405</v>
      </c>
      <c r="F592" s="174"/>
      <c r="G592" s="928" t="s">
        <v>255</v>
      </c>
      <c r="H592" s="122"/>
      <c r="I592" s="122"/>
      <c r="J592" s="929"/>
      <c r="K592" s="930"/>
      <c r="L592" s="930"/>
      <c r="M592" s="930"/>
      <c r="N592" s="930"/>
      <c r="O592" s="930"/>
      <c r="P592" s="930"/>
      <c r="Q592" s="930"/>
      <c r="R592" s="930"/>
      <c r="S592" s="930"/>
      <c r="T592" s="93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32"/>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414</v>
      </c>
      <c r="AJ593" s="338"/>
      <c r="AK593" s="338"/>
      <c r="AL593" s="158"/>
      <c r="AM593" s="338" t="s">
        <v>427</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414</v>
      </c>
      <c r="AJ598" s="338"/>
      <c r="AK598" s="338"/>
      <c r="AL598" s="158"/>
      <c r="AM598" s="338" t="s">
        <v>427</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414</v>
      </c>
      <c r="AJ603" s="338"/>
      <c r="AK603" s="338"/>
      <c r="AL603" s="158"/>
      <c r="AM603" s="338" t="s">
        <v>427</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414</v>
      </c>
      <c r="AJ608" s="338"/>
      <c r="AK608" s="338"/>
      <c r="AL608" s="158"/>
      <c r="AM608" s="338" t="s">
        <v>427</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414</v>
      </c>
      <c r="AJ613" s="338"/>
      <c r="AK613" s="338"/>
      <c r="AL613" s="158"/>
      <c r="AM613" s="338" t="s">
        <v>427</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414</v>
      </c>
      <c r="AJ618" s="338"/>
      <c r="AK618" s="338"/>
      <c r="AL618" s="158"/>
      <c r="AM618" s="338" t="s">
        <v>427</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414</v>
      </c>
      <c r="AJ623" s="338"/>
      <c r="AK623" s="338"/>
      <c r="AL623" s="158"/>
      <c r="AM623" s="338" t="s">
        <v>427</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414</v>
      </c>
      <c r="AJ628" s="338"/>
      <c r="AK628" s="338"/>
      <c r="AL628" s="158"/>
      <c r="AM628" s="338" t="s">
        <v>427</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414</v>
      </c>
      <c r="AJ633" s="338"/>
      <c r="AK633" s="338"/>
      <c r="AL633" s="158"/>
      <c r="AM633" s="338" t="s">
        <v>427</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414</v>
      </c>
      <c r="AJ638" s="338"/>
      <c r="AK638" s="338"/>
      <c r="AL638" s="158"/>
      <c r="AM638" s="338" t="s">
        <v>427</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406</v>
      </c>
      <c r="F646" s="174"/>
      <c r="G646" s="928" t="s">
        <v>255</v>
      </c>
      <c r="H646" s="122"/>
      <c r="I646" s="122"/>
      <c r="J646" s="929"/>
      <c r="K646" s="930"/>
      <c r="L646" s="930"/>
      <c r="M646" s="930"/>
      <c r="N646" s="930"/>
      <c r="O646" s="930"/>
      <c r="P646" s="930"/>
      <c r="Q646" s="930"/>
      <c r="R646" s="930"/>
      <c r="S646" s="930"/>
      <c r="T646" s="93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32"/>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414</v>
      </c>
      <c r="AJ647" s="338"/>
      <c r="AK647" s="338"/>
      <c r="AL647" s="158"/>
      <c r="AM647" s="338" t="s">
        <v>427</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414</v>
      </c>
      <c r="AJ652" s="338"/>
      <c r="AK652" s="338"/>
      <c r="AL652" s="158"/>
      <c r="AM652" s="338" t="s">
        <v>427</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414</v>
      </c>
      <c r="AJ657" s="338"/>
      <c r="AK657" s="338"/>
      <c r="AL657" s="158"/>
      <c r="AM657" s="338" t="s">
        <v>427</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414</v>
      </c>
      <c r="AJ662" s="338"/>
      <c r="AK662" s="338"/>
      <c r="AL662" s="158"/>
      <c r="AM662" s="338" t="s">
        <v>427</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414</v>
      </c>
      <c r="AJ667" s="338"/>
      <c r="AK667" s="338"/>
      <c r="AL667" s="158"/>
      <c r="AM667" s="338" t="s">
        <v>427</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414</v>
      </c>
      <c r="AJ672" s="338"/>
      <c r="AK672" s="338"/>
      <c r="AL672" s="158"/>
      <c r="AM672" s="338" t="s">
        <v>427</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414</v>
      </c>
      <c r="AJ677" s="338"/>
      <c r="AK677" s="338"/>
      <c r="AL677" s="158"/>
      <c r="AM677" s="338" t="s">
        <v>427</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414</v>
      </c>
      <c r="AJ682" s="338"/>
      <c r="AK682" s="338"/>
      <c r="AL682" s="158"/>
      <c r="AM682" s="338" t="s">
        <v>427</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414</v>
      </c>
      <c r="AJ687" s="338"/>
      <c r="AK687" s="338"/>
      <c r="AL687" s="158"/>
      <c r="AM687" s="338" t="s">
        <v>427</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414</v>
      </c>
      <c r="AJ692" s="338"/>
      <c r="AK692" s="338"/>
      <c r="AL692" s="158"/>
      <c r="AM692" s="338" t="s">
        <v>427</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7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51" t="s">
        <v>31</v>
      </c>
      <c r="AH701" s="381"/>
      <c r="AI701" s="381"/>
      <c r="AJ701" s="381"/>
      <c r="AK701" s="381"/>
      <c r="AL701" s="381"/>
      <c r="AM701" s="381"/>
      <c r="AN701" s="381"/>
      <c r="AO701" s="381"/>
      <c r="AP701" s="381"/>
      <c r="AQ701" s="381"/>
      <c r="AR701" s="381"/>
      <c r="AS701" s="381"/>
      <c r="AT701" s="381"/>
      <c r="AU701" s="381"/>
      <c r="AV701" s="381"/>
      <c r="AW701" s="381"/>
      <c r="AX701" s="852"/>
    </row>
    <row r="702" spans="1:50" ht="60" customHeight="1">
      <c r="A702" s="899" t="s">
        <v>140</v>
      </c>
      <c r="B702" s="900"/>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4" t="s">
        <v>562</v>
      </c>
      <c r="AE702" s="345"/>
      <c r="AF702" s="345"/>
      <c r="AG702" s="384" t="s">
        <v>580</v>
      </c>
      <c r="AH702" s="385"/>
      <c r="AI702" s="385"/>
      <c r="AJ702" s="385"/>
      <c r="AK702" s="385"/>
      <c r="AL702" s="385"/>
      <c r="AM702" s="385"/>
      <c r="AN702" s="385"/>
      <c r="AO702" s="385"/>
      <c r="AP702" s="385"/>
      <c r="AQ702" s="385"/>
      <c r="AR702" s="385"/>
      <c r="AS702" s="385"/>
      <c r="AT702" s="385"/>
      <c r="AU702" s="385"/>
      <c r="AV702" s="385"/>
      <c r="AW702" s="385"/>
      <c r="AX702" s="386"/>
    </row>
    <row r="703" spans="1:50" ht="60" customHeight="1">
      <c r="A703" s="901"/>
      <c r="B703" s="902"/>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391"/>
      <c r="AD703" s="326" t="s">
        <v>562</v>
      </c>
      <c r="AE703" s="327"/>
      <c r="AF703" s="327"/>
      <c r="AG703" s="100" t="s">
        <v>581</v>
      </c>
      <c r="AH703" s="101"/>
      <c r="AI703" s="101"/>
      <c r="AJ703" s="101"/>
      <c r="AK703" s="101"/>
      <c r="AL703" s="101"/>
      <c r="AM703" s="101"/>
      <c r="AN703" s="101"/>
      <c r="AO703" s="101"/>
      <c r="AP703" s="101"/>
      <c r="AQ703" s="101"/>
      <c r="AR703" s="101"/>
      <c r="AS703" s="101"/>
      <c r="AT703" s="101"/>
      <c r="AU703" s="101"/>
      <c r="AV703" s="101"/>
      <c r="AW703" s="101"/>
      <c r="AX703" s="102"/>
    </row>
    <row r="704" spans="1:50" ht="60" customHeight="1">
      <c r="A704" s="903"/>
      <c r="B704" s="904"/>
      <c r="C704" s="845" t="s">
        <v>142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7" t="s">
        <v>562</v>
      </c>
      <c r="AE704" s="808"/>
      <c r="AF704" s="808"/>
      <c r="AG704" s="662" t="s">
        <v>582</v>
      </c>
      <c r="AH704" s="663"/>
      <c r="AI704" s="663"/>
      <c r="AJ704" s="663"/>
      <c r="AK704" s="663"/>
      <c r="AL704" s="663"/>
      <c r="AM704" s="663"/>
      <c r="AN704" s="663"/>
      <c r="AO704" s="663"/>
      <c r="AP704" s="663"/>
      <c r="AQ704" s="663"/>
      <c r="AR704" s="663"/>
      <c r="AS704" s="663"/>
      <c r="AT704" s="663"/>
      <c r="AU704" s="663"/>
      <c r="AV704" s="663"/>
      <c r="AW704" s="663"/>
      <c r="AX704" s="664"/>
    </row>
    <row r="705" spans="1:50" ht="27" customHeight="1">
      <c r="A705" s="646" t="s">
        <v>39</v>
      </c>
      <c r="B705" s="647"/>
      <c r="C705" s="848" t="s">
        <v>41</v>
      </c>
      <c r="D705" s="849"/>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50"/>
      <c r="AD705" s="733" t="s">
        <v>562</v>
      </c>
      <c r="AE705" s="734"/>
      <c r="AF705" s="734"/>
      <c r="AG705" s="659" t="s">
        <v>583</v>
      </c>
      <c r="AH705" s="660"/>
      <c r="AI705" s="660"/>
      <c r="AJ705" s="660"/>
      <c r="AK705" s="660"/>
      <c r="AL705" s="660"/>
      <c r="AM705" s="660"/>
      <c r="AN705" s="660"/>
      <c r="AO705" s="660"/>
      <c r="AP705" s="660"/>
      <c r="AQ705" s="660"/>
      <c r="AR705" s="660"/>
      <c r="AS705" s="660"/>
      <c r="AT705" s="660"/>
      <c r="AU705" s="660"/>
      <c r="AV705" s="660"/>
      <c r="AW705" s="660"/>
      <c r="AX705" s="661"/>
    </row>
    <row r="706" spans="1:50" ht="35.25" customHeight="1">
      <c r="A706" s="648"/>
      <c r="B706" s="649"/>
      <c r="C706" s="821"/>
      <c r="D706" s="822"/>
      <c r="E706" s="751" t="s">
        <v>382</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6" t="s">
        <v>579</v>
      </c>
      <c r="AE706" s="327"/>
      <c r="AF706" s="680"/>
      <c r="AG706" s="662"/>
      <c r="AH706" s="663"/>
      <c r="AI706" s="663"/>
      <c r="AJ706" s="663"/>
      <c r="AK706" s="663"/>
      <c r="AL706" s="663"/>
      <c r="AM706" s="663"/>
      <c r="AN706" s="663"/>
      <c r="AO706" s="663"/>
      <c r="AP706" s="663"/>
      <c r="AQ706" s="663"/>
      <c r="AR706" s="663"/>
      <c r="AS706" s="663"/>
      <c r="AT706" s="663"/>
      <c r="AU706" s="663"/>
      <c r="AV706" s="663"/>
      <c r="AW706" s="663"/>
      <c r="AX706" s="664"/>
    </row>
    <row r="707" spans="1:50" ht="26.25" customHeight="1">
      <c r="A707" s="648"/>
      <c r="B707" s="649"/>
      <c r="C707" s="823"/>
      <c r="D707" s="824"/>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62" t="s">
        <v>579</v>
      </c>
      <c r="AE707" s="863"/>
      <c r="AF707" s="863"/>
      <c r="AG707" s="662"/>
      <c r="AH707" s="663"/>
      <c r="AI707" s="663"/>
      <c r="AJ707" s="663"/>
      <c r="AK707" s="663"/>
      <c r="AL707" s="663"/>
      <c r="AM707" s="663"/>
      <c r="AN707" s="663"/>
      <c r="AO707" s="663"/>
      <c r="AP707" s="663"/>
      <c r="AQ707" s="663"/>
      <c r="AR707" s="663"/>
      <c r="AS707" s="663"/>
      <c r="AT707" s="663"/>
      <c r="AU707" s="663"/>
      <c r="AV707" s="663"/>
      <c r="AW707" s="663"/>
      <c r="AX707" s="664"/>
    </row>
    <row r="708" spans="1:50" ht="50.15" customHeight="1">
      <c r="A708" s="648"/>
      <c r="B708" s="650"/>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05" t="s">
        <v>562</v>
      </c>
      <c r="AE708" s="606"/>
      <c r="AF708" s="606"/>
      <c r="AG708" s="763" t="s">
        <v>585</v>
      </c>
      <c r="AH708" s="897"/>
      <c r="AI708" s="897"/>
      <c r="AJ708" s="897"/>
      <c r="AK708" s="897"/>
      <c r="AL708" s="897"/>
      <c r="AM708" s="897"/>
      <c r="AN708" s="897"/>
      <c r="AO708" s="897"/>
      <c r="AP708" s="897"/>
      <c r="AQ708" s="897"/>
      <c r="AR708" s="897"/>
      <c r="AS708" s="897"/>
      <c r="AT708" s="897"/>
      <c r="AU708" s="897"/>
      <c r="AV708" s="897"/>
      <c r="AW708" s="897"/>
      <c r="AX708" s="898"/>
    </row>
    <row r="709" spans="1:50" ht="50.15" customHeight="1">
      <c r="A709" s="648"/>
      <c r="B709" s="650"/>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562</v>
      </c>
      <c r="AE709" s="327"/>
      <c r="AF709" s="327"/>
      <c r="AG709" s="100" t="s">
        <v>586</v>
      </c>
      <c r="AH709" s="101"/>
      <c r="AI709" s="101"/>
      <c r="AJ709" s="101"/>
      <c r="AK709" s="101"/>
      <c r="AL709" s="101"/>
      <c r="AM709" s="101"/>
      <c r="AN709" s="101"/>
      <c r="AO709" s="101"/>
      <c r="AP709" s="101"/>
      <c r="AQ709" s="101"/>
      <c r="AR709" s="101"/>
      <c r="AS709" s="101"/>
      <c r="AT709" s="101"/>
      <c r="AU709" s="101"/>
      <c r="AV709" s="101"/>
      <c r="AW709" s="101"/>
      <c r="AX709" s="102"/>
    </row>
    <row r="710" spans="1:50" ht="50.15" customHeight="1">
      <c r="A710" s="648"/>
      <c r="B710" s="65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562</v>
      </c>
      <c r="AE710" s="327"/>
      <c r="AF710" s="327"/>
      <c r="AG710" s="100" t="s">
        <v>587</v>
      </c>
      <c r="AH710" s="101"/>
      <c r="AI710" s="101"/>
      <c r="AJ710" s="101"/>
      <c r="AK710" s="101"/>
      <c r="AL710" s="101"/>
      <c r="AM710" s="101"/>
      <c r="AN710" s="101"/>
      <c r="AO710" s="101"/>
      <c r="AP710" s="101"/>
      <c r="AQ710" s="101"/>
      <c r="AR710" s="101"/>
      <c r="AS710" s="101"/>
      <c r="AT710" s="101"/>
      <c r="AU710" s="101"/>
      <c r="AV710" s="101"/>
      <c r="AW710" s="101"/>
      <c r="AX710" s="102"/>
    </row>
    <row r="711" spans="1:50" ht="60" customHeight="1">
      <c r="A711" s="648"/>
      <c r="B711" s="65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6" t="s">
        <v>562</v>
      </c>
      <c r="AE711" s="327"/>
      <c r="AF711" s="327"/>
      <c r="AG711" s="100" t="s">
        <v>588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8"/>
      <c r="B712" s="650"/>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807" t="s">
        <v>584</v>
      </c>
      <c r="AE712" s="808"/>
      <c r="AF712" s="808"/>
      <c r="AG712" s="837" t="s">
        <v>657</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c r="A713" s="648"/>
      <c r="B713" s="650"/>
      <c r="C713" s="1018" t="s">
        <v>347</v>
      </c>
      <c r="D713" s="1019"/>
      <c r="E713" s="1019"/>
      <c r="F713" s="1019"/>
      <c r="G713" s="1019"/>
      <c r="H713" s="1019"/>
      <c r="I713" s="1019"/>
      <c r="J713" s="1019"/>
      <c r="K713" s="1019"/>
      <c r="L713" s="1019"/>
      <c r="M713" s="1019"/>
      <c r="N713" s="1019"/>
      <c r="O713" s="1019"/>
      <c r="P713" s="1019"/>
      <c r="Q713" s="1019"/>
      <c r="R713" s="1019"/>
      <c r="S713" s="1019"/>
      <c r="T713" s="1019"/>
      <c r="U713" s="1019"/>
      <c r="V713" s="1019"/>
      <c r="W713" s="1019"/>
      <c r="X713" s="1019"/>
      <c r="Y713" s="1019"/>
      <c r="Z713" s="1019"/>
      <c r="AA713" s="1019"/>
      <c r="AB713" s="1019"/>
      <c r="AC713" s="1020"/>
      <c r="AD713" s="326" t="s">
        <v>584</v>
      </c>
      <c r="AE713" s="327"/>
      <c r="AF713" s="680"/>
      <c r="AG713" s="100" t="s">
        <v>657</v>
      </c>
      <c r="AH713" s="101"/>
      <c r="AI713" s="101"/>
      <c r="AJ713" s="101"/>
      <c r="AK713" s="101"/>
      <c r="AL713" s="101"/>
      <c r="AM713" s="101"/>
      <c r="AN713" s="101"/>
      <c r="AO713" s="101"/>
      <c r="AP713" s="101"/>
      <c r="AQ713" s="101"/>
      <c r="AR713" s="101"/>
      <c r="AS713" s="101"/>
      <c r="AT713" s="101"/>
      <c r="AU713" s="101"/>
      <c r="AV713" s="101"/>
      <c r="AW713" s="101"/>
      <c r="AX713" s="102"/>
    </row>
    <row r="714" spans="1:50" ht="40" customHeight="1">
      <c r="A714" s="651"/>
      <c r="B714" s="652"/>
      <c r="C714" s="653" t="s">
        <v>324</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34" t="s">
        <v>562</v>
      </c>
      <c r="AE714" s="835"/>
      <c r="AF714" s="836"/>
      <c r="AG714" s="757" t="s">
        <v>589</v>
      </c>
      <c r="AH714" s="758"/>
      <c r="AI714" s="758"/>
      <c r="AJ714" s="758"/>
      <c r="AK714" s="758"/>
      <c r="AL714" s="758"/>
      <c r="AM714" s="758"/>
      <c r="AN714" s="758"/>
      <c r="AO714" s="758"/>
      <c r="AP714" s="758"/>
      <c r="AQ714" s="758"/>
      <c r="AR714" s="758"/>
      <c r="AS714" s="758"/>
      <c r="AT714" s="758"/>
      <c r="AU714" s="758"/>
      <c r="AV714" s="758"/>
      <c r="AW714" s="758"/>
      <c r="AX714" s="759"/>
    </row>
    <row r="715" spans="1:50" ht="80.150000000000006" customHeight="1">
      <c r="A715" s="646" t="s">
        <v>40</v>
      </c>
      <c r="B715" s="811"/>
      <c r="C715" s="812" t="s">
        <v>325</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05" t="s">
        <v>562</v>
      </c>
      <c r="AE715" s="606"/>
      <c r="AF715" s="668"/>
      <c r="AG715" s="763" t="s">
        <v>590</v>
      </c>
      <c r="AH715" s="764"/>
      <c r="AI715" s="764"/>
      <c r="AJ715" s="764"/>
      <c r="AK715" s="764"/>
      <c r="AL715" s="764"/>
      <c r="AM715" s="764"/>
      <c r="AN715" s="764"/>
      <c r="AO715" s="764"/>
      <c r="AP715" s="764"/>
      <c r="AQ715" s="764"/>
      <c r="AR715" s="764"/>
      <c r="AS715" s="764"/>
      <c r="AT715" s="764"/>
      <c r="AU715" s="764"/>
      <c r="AV715" s="764"/>
      <c r="AW715" s="764"/>
      <c r="AX715" s="765"/>
    </row>
    <row r="716" spans="1:50" ht="80.150000000000006" customHeight="1">
      <c r="A716" s="648"/>
      <c r="B716" s="65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2" t="s">
        <v>562</v>
      </c>
      <c r="AE716" s="633"/>
      <c r="AF716" s="633"/>
      <c r="AG716" s="100" t="s">
        <v>591</v>
      </c>
      <c r="AH716" s="627"/>
      <c r="AI716" s="627"/>
      <c r="AJ716" s="627"/>
      <c r="AK716" s="627"/>
      <c r="AL716" s="627"/>
      <c r="AM716" s="627"/>
      <c r="AN716" s="627"/>
      <c r="AO716" s="627"/>
      <c r="AP716" s="627"/>
      <c r="AQ716" s="627"/>
      <c r="AR716" s="627"/>
      <c r="AS716" s="627"/>
      <c r="AT716" s="627"/>
      <c r="AU716" s="627"/>
      <c r="AV716" s="627"/>
      <c r="AW716" s="627"/>
      <c r="AX716" s="628"/>
    </row>
    <row r="717" spans="1:50" ht="36.75" customHeight="1">
      <c r="A717" s="648"/>
      <c r="B717" s="650"/>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562</v>
      </c>
      <c r="AE717" s="327"/>
      <c r="AF717" s="327"/>
      <c r="AG717" s="100" t="s">
        <v>653</v>
      </c>
      <c r="AH717" s="627"/>
      <c r="AI717" s="627"/>
      <c r="AJ717" s="627"/>
      <c r="AK717" s="627"/>
      <c r="AL717" s="627"/>
      <c r="AM717" s="627"/>
      <c r="AN717" s="627"/>
      <c r="AO717" s="627"/>
      <c r="AP717" s="627"/>
      <c r="AQ717" s="627"/>
      <c r="AR717" s="627"/>
      <c r="AS717" s="627"/>
      <c r="AT717" s="627"/>
      <c r="AU717" s="627"/>
      <c r="AV717" s="627"/>
      <c r="AW717" s="627"/>
      <c r="AX717" s="628"/>
    </row>
    <row r="718" spans="1:50" ht="25" customHeight="1">
      <c r="A718" s="651"/>
      <c r="B718" s="65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562</v>
      </c>
      <c r="AE718" s="327"/>
      <c r="AF718" s="327"/>
      <c r="AG718" s="610" t="s">
        <v>592</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c r="A719" s="801" t="s">
        <v>58</v>
      </c>
      <c r="B719" s="802"/>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5" t="s">
        <v>584</v>
      </c>
      <c r="AE719" s="606"/>
      <c r="AF719" s="606"/>
      <c r="AG719" s="124" t="s">
        <v>409</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803"/>
      <c r="B720" s="804"/>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803"/>
      <c r="B721" s="80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803"/>
      <c r="B722" s="80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803"/>
      <c r="B723" s="80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803"/>
      <c r="B724" s="80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805"/>
      <c r="B725" s="80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6" t="s">
        <v>48</v>
      </c>
      <c r="B726" s="829"/>
      <c r="C726" s="842" t="s">
        <v>53</v>
      </c>
      <c r="D726" s="864"/>
      <c r="E726" s="864"/>
      <c r="F726" s="865"/>
      <c r="G726" s="231" t="s">
        <v>593</v>
      </c>
      <c r="H726" s="231"/>
      <c r="I726" s="231"/>
      <c r="J726" s="231"/>
      <c r="K726" s="231"/>
      <c r="L726" s="231"/>
      <c r="M726" s="231"/>
      <c r="N726" s="231"/>
      <c r="O726" s="231"/>
      <c r="P726" s="231"/>
      <c r="Q726" s="231"/>
      <c r="R726" s="231"/>
      <c r="S726" s="231"/>
      <c r="T726" s="231"/>
      <c r="U726" s="231"/>
      <c r="V726" s="231"/>
      <c r="W726" s="231"/>
      <c r="X726" s="231"/>
      <c r="Y726" s="231"/>
      <c r="Z726" s="231"/>
      <c r="AA726" s="231"/>
      <c r="AB726" s="231"/>
      <c r="AC726" s="231"/>
      <c r="AD726" s="231"/>
      <c r="AE726" s="231"/>
      <c r="AF726" s="231"/>
      <c r="AG726" s="231"/>
      <c r="AH726" s="231"/>
      <c r="AI726" s="231"/>
      <c r="AJ726" s="231"/>
      <c r="AK726" s="231"/>
      <c r="AL726" s="231"/>
      <c r="AM726" s="231"/>
      <c r="AN726" s="231"/>
      <c r="AO726" s="231"/>
      <c r="AP726" s="231"/>
      <c r="AQ726" s="231"/>
      <c r="AR726" s="231"/>
      <c r="AS726" s="231"/>
      <c r="AT726" s="231"/>
      <c r="AU726" s="231"/>
      <c r="AV726" s="231"/>
      <c r="AW726" s="231"/>
      <c r="AX726" s="232"/>
    </row>
    <row r="727" spans="1:50" ht="67.5" customHeight="1" thickBot="1">
      <c r="A727" s="830"/>
      <c r="B727" s="831"/>
      <c r="C727" s="769" t="s">
        <v>57</v>
      </c>
      <c r="D727" s="770"/>
      <c r="E727" s="770"/>
      <c r="F727" s="771"/>
      <c r="G727" s="577" t="s">
        <v>594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c r="A729" s="640" t="s">
        <v>658</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c r="A731" s="826" t="s">
        <v>138</v>
      </c>
      <c r="B731" s="827"/>
      <c r="C731" s="827"/>
      <c r="D731" s="827"/>
      <c r="E731" s="828"/>
      <c r="F731" s="748" t="s">
        <v>659</v>
      </c>
      <c r="G731" s="749"/>
      <c r="H731" s="749"/>
      <c r="I731" s="749"/>
      <c r="J731" s="749"/>
      <c r="K731" s="749"/>
      <c r="L731" s="749"/>
      <c r="M731" s="749"/>
      <c r="N731" s="749"/>
      <c r="O731" s="749"/>
      <c r="P731" s="749"/>
      <c r="Q731" s="749"/>
      <c r="R731" s="749"/>
      <c r="S731" s="749"/>
      <c r="T731" s="749"/>
      <c r="U731" s="749"/>
      <c r="V731" s="749"/>
      <c r="W731" s="749"/>
      <c r="X731" s="749"/>
      <c r="Y731" s="749"/>
      <c r="Z731" s="749"/>
      <c r="AA731" s="749"/>
      <c r="AB731" s="749"/>
      <c r="AC731" s="749"/>
      <c r="AD731" s="749"/>
      <c r="AE731" s="749"/>
      <c r="AF731" s="749"/>
      <c r="AG731" s="749"/>
      <c r="AH731" s="749"/>
      <c r="AI731" s="749"/>
      <c r="AJ731" s="749"/>
      <c r="AK731" s="749"/>
      <c r="AL731" s="749"/>
      <c r="AM731" s="749"/>
      <c r="AN731" s="749"/>
      <c r="AO731" s="749"/>
      <c r="AP731" s="749"/>
      <c r="AQ731" s="749"/>
      <c r="AR731" s="749"/>
      <c r="AS731" s="749"/>
      <c r="AT731" s="749"/>
      <c r="AU731" s="749"/>
      <c r="AV731" s="749"/>
      <c r="AW731" s="749"/>
      <c r="AX731" s="750"/>
    </row>
    <row r="732" spans="1:50" ht="24.75" customHeight="1">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c r="A733" s="690" t="s">
        <v>138</v>
      </c>
      <c r="B733" s="691"/>
      <c r="C733" s="691"/>
      <c r="D733" s="691"/>
      <c r="E733" s="692"/>
      <c r="F733" s="643" t="s">
        <v>660</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c r="A735" s="817" t="s">
        <v>409</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c r="A736" s="656" t="s">
        <v>352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c r="A737" s="1029" t="s">
        <v>404</v>
      </c>
      <c r="B737" s="209"/>
      <c r="C737" s="209"/>
      <c r="D737" s="210"/>
      <c r="E737" s="1006" t="s">
        <v>595</v>
      </c>
      <c r="F737" s="1006"/>
      <c r="G737" s="1006"/>
      <c r="H737" s="1006"/>
      <c r="I737" s="1006"/>
      <c r="J737" s="1006"/>
      <c r="K737" s="1006"/>
      <c r="L737" s="1006"/>
      <c r="M737" s="1006"/>
      <c r="N737" s="364" t="s">
        <v>399</v>
      </c>
      <c r="O737" s="364"/>
      <c r="P737" s="364"/>
      <c r="Q737" s="364"/>
      <c r="R737" s="1006" t="s">
        <v>596</v>
      </c>
      <c r="S737" s="1006"/>
      <c r="T737" s="1006"/>
      <c r="U737" s="1006"/>
      <c r="V737" s="1006"/>
      <c r="W737" s="1006"/>
      <c r="X737" s="1006"/>
      <c r="Y737" s="1006"/>
      <c r="Z737" s="1006"/>
      <c r="AA737" s="364" t="s">
        <v>398</v>
      </c>
      <c r="AB737" s="364"/>
      <c r="AC737" s="364"/>
      <c r="AD737" s="364"/>
      <c r="AE737" s="1006" t="s">
        <v>597</v>
      </c>
      <c r="AF737" s="1006"/>
      <c r="AG737" s="1006"/>
      <c r="AH737" s="1006"/>
      <c r="AI737" s="1006"/>
      <c r="AJ737" s="1006"/>
      <c r="AK737" s="1006"/>
      <c r="AL737" s="1006"/>
      <c r="AM737" s="1006"/>
      <c r="AN737" s="364" t="s">
        <v>397</v>
      </c>
      <c r="AO737" s="364"/>
      <c r="AP737" s="364"/>
      <c r="AQ737" s="364"/>
      <c r="AR737" s="1035" t="s">
        <v>598</v>
      </c>
      <c r="AS737" s="1036"/>
      <c r="AT737" s="1036"/>
      <c r="AU737" s="1036"/>
      <c r="AV737" s="1036"/>
      <c r="AW737" s="1036"/>
      <c r="AX737" s="1037"/>
      <c r="AY737" s="88"/>
      <c r="AZ737" s="88"/>
    </row>
    <row r="738" spans="1:52" ht="24.75" customHeight="1">
      <c r="A738" s="1029" t="s">
        <v>396</v>
      </c>
      <c r="B738" s="209"/>
      <c r="C738" s="209"/>
      <c r="D738" s="210"/>
      <c r="E738" s="1006" t="s">
        <v>598</v>
      </c>
      <c r="F738" s="1006"/>
      <c r="G738" s="1006"/>
      <c r="H738" s="1006"/>
      <c r="I738" s="1006"/>
      <c r="J738" s="1006"/>
      <c r="K738" s="1006"/>
      <c r="L738" s="1006"/>
      <c r="M738" s="1006"/>
      <c r="N738" s="364" t="s">
        <v>395</v>
      </c>
      <c r="O738" s="364"/>
      <c r="P738" s="364"/>
      <c r="Q738" s="364"/>
      <c r="R738" s="1006" t="s">
        <v>599</v>
      </c>
      <c r="S738" s="1006"/>
      <c r="T738" s="1006"/>
      <c r="U738" s="1006"/>
      <c r="V738" s="1006"/>
      <c r="W738" s="1006"/>
      <c r="X738" s="1006"/>
      <c r="Y738" s="1006"/>
      <c r="Z738" s="1006"/>
      <c r="AA738" s="364" t="s">
        <v>394</v>
      </c>
      <c r="AB738" s="364"/>
      <c r="AC738" s="364"/>
      <c r="AD738" s="364"/>
      <c r="AE738" s="1006" t="s">
        <v>600</v>
      </c>
      <c r="AF738" s="1006"/>
      <c r="AG738" s="1006"/>
      <c r="AH738" s="1006"/>
      <c r="AI738" s="1006"/>
      <c r="AJ738" s="1006"/>
      <c r="AK738" s="1006"/>
      <c r="AL738" s="1006"/>
      <c r="AM738" s="1006"/>
      <c r="AN738" s="364" t="s">
        <v>393</v>
      </c>
      <c r="AO738" s="364"/>
      <c r="AP738" s="364"/>
      <c r="AQ738" s="364"/>
      <c r="AR738" s="1035" t="s">
        <v>601</v>
      </c>
      <c r="AS738" s="1036"/>
      <c r="AT738" s="1036"/>
      <c r="AU738" s="1036"/>
      <c r="AV738" s="1036"/>
      <c r="AW738" s="1036"/>
      <c r="AX738" s="1037"/>
    </row>
    <row r="739" spans="1:52" ht="24.75" customHeight="1">
      <c r="A739" s="1029" t="s">
        <v>392</v>
      </c>
      <c r="B739" s="209"/>
      <c r="C739" s="209"/>
      <c r="D739" s="210"/>
      <c r="E739" s="1006" t="s">
        <v>602</v>
      </c>
      <c r="F739" s="1006"/>
      <c r="G739" s="1006"/>
      <c r="H739" s="1006"/>
      <c r="I739" s="1006"/>
      <c r="J739" s="1006"/>
      <c r="K739" s="1006"/>
      <c r="L739" s="1006"/>
      <c r="M739" s="1006"/>
      <c r="N739" s="1030"/>
      <c r="O739" s="1030"/>
      <c r="P739" s="1030"/>
      <c r="Q739" s="1030"/>
      <c r="R739" s="1031"/>
      <c r="S739" s="1031"/>
      <c r="T739" s="1031"/>
      <c r="U739" s="1031"/>
      <c r="V739" s="1031"/>
      <c r="W739" s="1031"/>
      <c r="X739" s="1031"/>
      <c r="Y739" s="1031"/>
      <c r="Z739" s="1031"/>
      <c r="AA739" s="1030"/>
      <c r="AB739" s="1030"/>
      <c r="AC739" s="1030"/>
      <c r="AD739" s="1030"/>
      <c r="AE739" s="1031"/>
      <c r="AF739" s="1031"/>
      <c r="AG739" s="1031"/>
      <c r="AH739" s="1031"/>
      <c r="AI739" s="1031"/>
      <c r="AJ739" s="1031"/>
      <c r="AK739" s="1031"/>
      <c r="AL739" s="1031"/>
      <c r="AM739" s="1031"/>
      <c r="AN739" s="1030"/>
      <c r="AO739" s="1030"/>
      <c r="AP739" s="1030"/>
      <c r="AQ739" s="1030"/>
      <c r="AR739" s="1032"/>
      <c r="AS739" s="1033"/>
      <c r="AT739" s="1033"/>
      <c r="AU739" s="1033"/>
      <c r="AV739" s="1033"/>
      <c r="AW739" s="1033"/>
      <c r="AX739" s="1034"/>
    </row>
    <row r="740" spans="1:52" ht="24.75" customHeight="1" thickBot="1">
      <c r="A740" s="1007" t="s">
        <v>416</v>
      </c>
      <c r="B740" s="1008"/>
      <c r="C740" s="1008"/>
      <c r="D740" s="1009"/>
      <c r="E740" s="1010"/>
      <c r="F740" s="1011"/>
      <c r="G740" s="1011"/>
      <c r="H740" s="92" t="str">
        <f>IF(E740="", "", "(")</f>
        <v/>
      </c>
      <c r="I740" s="1011"/>
      <c r="J740" s="1011"/>
      <c r="K740" s="92" t="str">
        <f>IF(OR(I740="　", I740=""), "", "-")</f>
        <v/>
      </c>
      <c r="L740" s="1012">
        <v>58</v>
      </c>
      <c r="M740" s="1012"/>
      <c r="N740" s="93" t="str">
        <f>IF(O740="", "", "-")</f>
        <v/>
      </c>
      <c r="O740" s="94"/>
      <c r="P740" s="93" t="str">
        <f>IF(E740="", "", ")")</f>
        <v/>
      </c>
      <c r="Q740" s="1010"/>
      <c r="R740" s="1011"/>
      <c r="S740" s="1011"/>
      <c r="T740" s="92" t="str">
        <f>IF(Q740="", "", "(")</f>
        <v/>
      </c>
      <c r="U740" s="1011"/>
      <c r="V740" s="1011"/>
      <c r="W740" s="92" t="str">
        <f>IF(OR(U740="　", U740=""), "", "-")</f>
        <v/>
      </c>
      <c r="X740" s="1012"/>
      <c r="Y740" s="1012"/>
      <c r="Z740" s="93" t="str">
        <f>IF(AA740="", "", "-")</f>
        <v/>
      </c>
      <c r="AA740" s="94"/>
      <c r="AB740" s="93" t="str">
        <f>IF(Q740="", "", ")")</f>
        <v/>
      </c>
      <c r="AC740" s="1010"/>
      <c r="AD740" s="1011"/>
      <c r="AE740" s="1011"/>
      <c r="AF740" s="92" t="str">
        <f>IF(AC740="", "", "(")</f>
        <v/>
      </c>
      <c r="AG740" s="1011"/>
      <c r="AH740" s="1011"/>
      <c r="AI740" s="92" t="str">
        <f>IF(OR(AG740="　", AG740=""), "", "-")</f>
        <v/>
      </c>
      <c r="AJ740" s="1012"/>
      <c r="AK740" s="1012"/>
      <c r="AL740" s="93" t="str">
        <f>IF(AM740="", "", "-")</f>
        <v/>
      </c>
      <c r="AM740" s="94"/>
      <c r="AN740" s="93" t="str">
        <f>IF(AC740="", "", ")")</f>
        <v/>
      </c>
      <c r="AO740" s="1038"/>
      <c r="AP740" s="1039"/>
      <c r="AQ740" s="1039"/>
      <c r="AR740" s="1039"/>
      <c r="AS740" s="1039"/>
      <c r="AT740" s="1039"/>
      <c r="AU740" s="1039"/>
      <c r="AV740" s="1039"/>
      <c r="AW740" s="1039"/>
      <c r="AX740" s="1040"/>
    </row>
    <row r="741" spans="1:52" ht="28.4" customHeight="1">
      <c r="A741" s="618" t="s">
        <v>385</v>
      </c>
      <c r="B741" s="619"/>
      <c r="C741" s="619"/>
      <c r="D741" s="619"/>
      <c r="E741" s="619"/>
      <c r="F741" s="620"/>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8"/>
      <c r="B743" s="619"/>
      <c r="C743" s="619"/>
      <c r="D743" s="619"/>
      <c r="E743" s="619"/>
      <c r="F743" s="620"/>
      <c r="G743" s="45"/>
      <c r="H743" s="46"/>
      <c r="I743" s="1027" t="s">
        <v>662</v>
      </c>
      <c r="J743" s="1028"/>
      <c r="K743" s="1028"/>
      <c r="L743" s="1028"/>
      <c r="M743" s="1028"/>
      <c r="N743" s="1028"/>
      <c r="O743" s="1028"/>
      <c r="P743" s="1028"/>
      <c r="Q743" s="1028"/>
      <c r="R743" s="1028"/>
      <c r="S743" s="1028"/>
      <c r="T743" s="1028"/>
      <c r="U743" s="1028"/>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8"/>
      <c r="B758" s="619"/>
      <c r="C758" s="619"/>
      <c r="D758" s="619"/>
      <c r="E758" s="619"/>
      <c r="F758" s="620"/>
      <c r="G758" s="45"/>
      <c r="H758" s="46"/>
      <c r="I758" s="1027" t="s">
        <v>603</v>
      </c>
      <c r="J758" s="1028"/>
      <c r="K758" s="1028"/>
      <c r="L758" s="1028"/>
      <c r="M758" s="1028"/>
      <c r="N758" s="1028"/>
      <c r="O758" s="1028"/>
      <c r="P758" s="1028"/>
      <c r="Q758" s="1028"/>
      <c r="R758" s="1028"/>
      <c r="S758" s="1028"/>
      <c r="T758" s="1028"/>
      <c r="U758" s="1028"/>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thickBot="1">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4" t="s">
        <v>387</v>
      </c>
      <c r="B780" s="635"/>
      <c r="C780" s="635"/>
      <c r="D780" s="635"/>
      <c r="E780" s="635"/>
      <c r="F780" s="636"/>
      <c r="G780" s="596" t="s">
        <v>639</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641</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820"/>
    </row>
    <row r="781" spans="1:50" ht="24.75" customHeight="1">
      <c r="A781" s="637"/>
      <c r="B781" s="638"/>
      <c r="C781" s="638"/>
      <c r="D781" s="638"/>
      <c r="E781" s="638"/>
      <c r="F781" s="639"/>
      <c r="G781" s="842" t="s">
        <v>17</v>
      </c>
      <c r="H781" s="685"/>
      <c r="I781" s="685"/>
      <c r="J781" s="685"/>
      <c r="K781" s="685"/>
      <c r="L781" s="684" t="s">
        <v>18</v>
      </c>
      <c r="M781" s="685"/>
      <c r="N781" s="685"/>
      <c r="O781" s="685"/>
      <c r="P781" s="685"/>
      <c r="Q781" s="685"/>
      <c r="R781" s="685"/>
      <c r="S781" s="685"/>
      <c r="T781" s="685"/>
      <c r="U781" s="685"/>
      <c r="V781" s="685"/>
      <c r="W781" s="685"/>
      <c r="X781" s="686"/>
      <c r="Y781" s="665" t="s">
        <v>19</v>
      </c>
      <c r="Z781" s="666"/>
      <c r="AA781" s="666"/>
      <c r="AB781" s="825"/>
      <c r="AC781" s="842" t="s">
        <v>17</v>
      </c>
      <c r="AD781" s="685"/>
      <c r="AE781" s="685"/>
      <c r="AF781" s="685"/>
      <c r="AG781" s="685"/>
      <c r="AH781" s="684" t="s">
        <v>18</v>
      </c>
      <c r="AI781" s="685"/>
      <c r="AJ781" s="685"/>
      <c r="AK781" s="685"/>
      <c r="AL781" s="685"/>
      <c r="AM781" s="685"/>
      <c r="AN781" s="685"/>
      <c r="AO781" s="685"/>
      <c r="AP781" s="685"/>
      <c r="AQ781" s="685"/>
      <c r="AR781" s="685"/>
      <c r="AS781" s="685"/>
      <c r="AT781" s="686"/>
      <c r="AU781" s="665" t="s">
        <v>19</v>
      </c>
      <c r="AV781" s="666"/>
      <c r="AW781" s="666"/>
      <c r="AX781" s="667"/>
    </row>
    <row r="782" spans="1:50" ht="24.75" customHeight="1">
      <c r="A782" s="637"/>
      <c r="B782" s="638"/>
      <c r="C782" s="638"/>
      <c r="D782" s="638"/>
      <c r="E782" s="638"/>
      <c r="F782" s="639"/>
      <c r="G782" s="687" t="s">
        <v>608</v>
      </c>
      <c r="H782" s="688"/>
      <c r="I782" s="688"/>
      <c r="J782" s="688"/>
      <c r="K782" s="689"/>
      <c r="L782" s="681" t="s">
        <v>609</v>
      </c>
      <c r="M782" s="682"/>
      <c r="N782" s="682"/>
      <c r="O782" s="682"/>
      <c r="P782" s="682"/>
      <c r="Q782" s="682"/>
      <c r="R782" s="682"/>
      <c r="S782" s="682"/>
      <c r="T782" s="682"/>
      <c r="U782" s="682"/>
      <c r="V782" s="682"/>
      <c r="W782" s="682"/>
      <c r="X782" s="683"/>
      <c r="Y782" s="387">
        <v>2.7</v>
      </c>
      <c r="Z782" s="388"/>
      <c r="AA782" s="388"/>
      <c r="AB782" s="832"/>
      <c r="AC782" s="687" t="s">
        <v>608</v>
      </c>
      <c r="AD782" s="688"/>
      <c r="AE782" s="688"/>
      <c r="AF782" s="688"/>
      <c r="AG782" s="689"/>
      <c r="AH782" s="681" t="s">
        <v>640</v>
      </c>
      <c r="AI782" s="682"/>
      <c r="AJ782" s="682"/>
      <c r="AK782" s="682"/>
      <c r="AL782" s="682"/>
      <c r="AM782" s="682"/>
      <c r="AN782" s="682"/>
      <c r="AO782" s="682"/>
      <c r="AP782" s="682"/>
      <c r="AQ782" s="682"/>
      <c r="AR782" s="682"/>
      <c r="AS782" s="682"/>
      <c r="AT782" s="683"/>
      <c r="AU782" s="387">
        <v>0.03</v>
      </c>
      <c r="AV782" s="388"/>
      <c r="AW782" s="388"/>
      <c r="AX782" s="389"/>
    </row>
    <row r="783" spans="1:50" ht="24.75" hidden="1" customHeight="1">
      <c r="A783" s="637"/>
      <c r="B783" s="638"/>
      <c r="C783" s="638"/>
      <c r="D783" s="638"/>
      <c r="E783" s="638"/>
      <c r="F783" s="639"/>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6"/>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7"/>
      <c r="B784" s="638"/>
      <c r="C784" s="638"/>
      <c r="D784" s="638"/>
      <c r="E784" s="638"/>
      <c r="F784" s="639"/>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6"/>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7"/>
      <c r="B785" s="638"/>
      <c r="C785" s="638"/>
      <c r="D785" s="638"/>
      <c r="E785" s="638"/>
      <c r="F785" s="639"/>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6"/>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7"/>
      <c r="B786" s="638"/>
      <c r="C786" s="638"/>
      <c r="D786" s="638"/>
      <c r="E786" s="638"/>
      <c r="F786" s="639"/>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6"/>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7"/>
      <c r="B787" s="638"/>
      <c r="C787" s="638"/>
      <c r="D787" s="638"/>
      <c r="E787" s="638"/>
      <c r="F787" s="639"/>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6"/>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7"/>
      <c r="B788" s="638"/>
      <c r="C788" s="638"/>
      <c r="D788" s="638"/>
      <c r="E788" s="638"/>
      <c r="F788" s="639"/>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6"/>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7"/>
      <c r="B789" s="638"/>
      <c r="C789" s="638"/>
      <c r="D789" s="638"/>
      <c r="E789" s="638"/>
      <c r="F789" s="639"/>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6"/>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7"/>
      <c r="B790" s="638"/>
      <c r="C790" s="638"/>
      <c r="D790" s="638"/>
      <c r="E790" s="638"/>
      <c r="F790" s="639"/>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6"/>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c r="A791" s="637"/>
      <c r="B791" s="638"/>
      <c r="C791" s="638"/>
      <c r="D791" s="638"/>
      <c r="E791" s="638"/>
      <c r="F791" s="639"/>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6"/>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c r="A792" s="637"/>
      <c r="B792" s="638"/>
      <c r="C792" s="638"/>
      <c r="D792" s="638"/>
      <c r="E792" s="638"/>
      <c r="F792" s="639"/>
      <c r="G792" s="853" t="s">
        <v>20</v>
      </c>
      <c r="H792" s="854"/>
      <c r="I792" s="854"/>
      <c r="J792" s="854"/>
      <c r="K792" s="854"/>
      <c r="L792" s="855"/>
      <c r="M792" s="856"/>
      <c r="N792" s="856"/>
      <c r="O792" s="856"/>
      <c r="P792" s="856"/>
      <c r="Q792" s="856"/>
      <c r="R792" s="856"/>
      <c r="S792" s="856"/>
      <c r="T792" s="856"/>
      <c r="U792" s="856"/>
      <c r="V792" s="856"/>
      <c r="W792" s="856"/>
      <c r="X792" s="857"/>
      <c r="Y792" s="858">
        <f>SUM(Y782:AB791)</f>
        <v>2.7</v>
      </c>
      <c r="Z792" s="859"/>
      <c r="AA792" s="859"/>
      <c r="AB792" s="860"/>
      <c r="AC792" s="853" t="s">
        <v>20</v>
      </c>
      <c r="AD792" s="854"/>
      <c r="AE792" s="854"/>
      <c r="AF792" s="854"/>
      <c r="AG792" s="854"/>
      <c r="AH792" s="855"/>
      <c r="AI792" s="856"/>
      <c r="AJ792" s="856"/>
      <c r="AK792" s="856"/>
      <c r="AL792" s="856"/>
      <c r="AM792" s="856"/>
      <c r="AN792" s="856"/>
      <c r="AO792" s="856"/>
      <c r="AP792" s="856"/>
      <c r="AQ792" s="856"/>
      <c r="AR792" s="856"/>
      <c r="AS792" s="856"/>
      <c r="AT792" s="857"/>
      <c r="AU792" s="858">
        <f>SUM(AU782:AX791)</f>
        <v>0.03</v>
      </c>
      <c r="AV792" s="859"/>
      <c r="AW792" s="859"/>
      <c r="AX792" s="861"/>
    </row>
    <row r="793" spans="1:50" ht="24.75" customHeight="1">
      <c r="A793" s="637"/>
      <c r="B793" s="638"/>
      <c r="C793" s="638"/>
      <c r="D793" s="638"/>
      <c r="E793" s="638"/>
      <c r="F793" s="639"/>
      <c r="G793" s="596" t="s">
        <v>604</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605</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820"/>
    </row>
    <row r="794" spans="1:50" ht="24.75" customHeight="1">
      <c r="A794" s="637"/>
      <c r="B794" s="638"/>
      <c r="C794" s="638"/>
      <c r="D794" s="638"/>
      <c r="E794" s="638"/>
      <c r="F794" s="639"/>
      <c r="G794" s="842" t="s">
        <v>17</v>
      </c>
      <c r="H794" s="685"/>
      <c r="I794" s="685"/>
      <c r="J794" s="685"/>
      <c r="K794" s="685"/>
      <c r="L794" s="684" t="s">
        <v>18</v>
      </c>
      <c r="M794" s="685"/>
      <c r="N794" s="685"/>
      <c r="O794" s="685"/>
      <c r="P794" s="685"/>
      <c r="Q794" s="685"/>
      <c r="R794" s="685"/>
      <c r="S794" s="685"/>
      <c r="T794" s="685"/>
      <c r="U794" s="685"/>
      <c r="V794" s="685"/>
      <c r="W794" s="685"/>
      <c r="X794" s="686"/>
      <c r="Y794" s="665" t="s">
        <v>19</v>
      </c>
      <c r="Z794" s="666"/>
      <c r="AA794" s="666"/>
      <c r="AB794" s="825"/>
      <c r="AC794" s="842" t="s">
        <v>17</v>
      </c>
      <c r="AD794" s="685"/>
      <c r="AE794" s="685"/>
      <c r="AF794" s="685"/>
      <c r="AG794" s="685"/>
      <c r="AH794" s="684" t="s">
        <v>18</v>
      </c>
      <c r="AI794" s="685"/>
      <c r="AJ794" s="685"/>
      <c r="AK794" s="685"/>
      <c r="AL794" s="685"/>
      <c r="AM794" s="685"/>
      <c r="AN794" s="685"/>
      <c r="AO794" s="685"/>
      <c r="AP794" s="685"/>
      <c r="AQ794" s="685"/>
      <c r="AR794" s="685"/>
      <c r="AS794" s="685"/>
      <c r="AT794" s="686"/>
      <c r="AU794" s="665" t="s">
        <v>19</v>
      </c>
      <c r="AV794" s="666"/>
      <c r="AW794" s="666"/>
      <c r="AX794" s="667"/>
    </row>
    <row r="795" spans="1:50" ht="50.25" customHeight="1">
      <c r="A795" s="637"/>
      <c r="B795" s="638"/>
      <c r="C795" s="638"/>
      <c r="D795" s="638"/>
      <c r="E795" s="638"/>
      <c r="F795" s="639"/>
      <c r="G795" s="687" t="s">
        <v>610</v>
      </c>
      <c r="H795" s="688"/>
      <c r="I795" s="688"/>
      <c r="J795" s="688"/>
      <c r="K795" s="689"/>
      <c r="L795" s="681" t="s">
        <v>625</v>
      </c>
      <c r="M795" s="682"/>
      <c r="N795" s="682"/>
      <c r="O795" s="682"/>
      <c r="P795" s="682"/>
      <c r="Q795" s="682"/>
      <c r="R795" s="682"/>
      <c r="S795" s="682"/>
      <c r="T795" s="682"/>
      <c r="U795" s="682"/>
      <c r="V795" s="682"/>
      <c r="W795" s="682"/>
      <c r="X795" s="683"/>
      <c r="Y795" s="387">
        <v>0.05</v>
      </c>
      <c r="Z795" s="388"/>
      <c r="AA795" s="388"/>
      <c r="AB795" s="832"/>
      <c r="AC795" s="687" t="s">
        <v>611</v>
      </c>
      <c r="AD795" s="688"/>
      <c r="AE795" s="688"/>
      <c r="AF795" s="688"/>
      <c r="AG795" s="689"/>
      <c r="AH795" s="681" t="s">
        <v>612</v>
      </c>
      <c r="AI795" s="682"/>
      <c r="AJ795" s="682"/>
      <c r="AK795" s="682"/>
      <c r="AL795" s="682"/>
      <c r="AM795" s="682"/>
      <c r="AN795" s="682"/>
      <c r="AO795" s="682"/>
      <c r="AP795" s="682"/>
      <c r="AQ795" s="682"/>
      <c r="AR795" s="682"/>
      <c r="AS795" s="682"/>
      <c r="AT795" s="683"/>
      <c r="AU795" s="387">
        <v>4.5999999999999996</v>
      </c>
      <c r="AV795" s="388"/>
      <c r="AW795" s="388"/>
      <c r="AX795" s="389"/>
    </row>
    <row r="796" spans="1:50" ht="24.75" hidden="1" customHeight="1">
      <c r="A796" s="637"/>
      <c r="B796" s="638"/>
      <c r="C796" s="638"/>
      <c r="D796" s="638"/>
      <c r="E796" s="638"/>
      <c r="F796" s="639"/>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6"/>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7"/>
      <c r="B797" s="638"/>
      <c r="C797" s="638"/>
      <c r="D797" s="638"/>
      <c r="E797" s="638"/>
      <c r="F797" s="639"/>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6"/>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7"/>
      <c r="B798" s="638"/>
      <c r="C798" s="638"/>
      <c r="D798" s="638"/>
      <c r="E798" s="638"/>
      <c r="F798" s="639"/>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6"/>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7"/>
      <c r="B799" s="638"/>
      <c r="C799" s="638"/>
      <c r="D799" s="638"/>
      <c r="E799" s="638"/>
      <c r="F799" s="639"/>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6"/>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7"/>
      <c r="B800" s="638"/>
      <c r="C800" s="638"/>
      <c r="D800" s="638"/>
      <c r="E800" s="638"/>
      <c r="F800" s="639"/>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6"/>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7"/>
      <c r="B801" s="638"/>
      <c r="C801" s="638"/>
      <c r="D801" s="638"/>
      <c r="E801" s="638"/>
      <c r="F801" s="639"/>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6"/>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7"/>
      <c r="B802" s="638"/>
      <c r="C802" s="638"/>
      <c r="D802" s="638"/>
      <c r="E802" s="638"/>
      <c r="F802" s="639"/>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6"/>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7"/>
      <c r="B803" s="638"/>
      <c r="C803" s="638"/>
      <c r="D803" s="638"/>
      <c r="E803" s="638"/>
      <c r="F803" s="639"/>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6"/>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7"/>
      <c r="B804" s="638"/>
      <c r="C804" s="638"/>
      <c r="D804" s="638"/>
      <c r="E804" s="638"/>
      <c r="F804" s="639"/>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6"/>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c r="A805" s="637"/>
      <c r="B805" s="638"/>
      <c r="C805" s="638"/>
      <c r="D805" s="638"/>
      <c r="E805" s="638"/>
      <c r="F805" s="639"/>
      <c r="G805" s="853" t="s">
        <v>20</v>
      </c>
      <c r="H805" s="854"/>
      <c r="I805" s="854"/>
      <c r="J805" s="854"/>
      <c r="K805" s="854"/>
      <c r="L805" s="855"/>
      <c r="M805" s="856"/>
      <c r="N805" s="856"/>
      <c r="O805" s="856"/>
      <c r="P805" s="856"/>
      <c r="Q805" s="856"/>
      <c r="R805" s="856"/>
      <c r="S805" s="856"/>
      <c r="T805" s="856"/>
      <c r="U805" s="856"/>
      <c r="V805" s="856"/>
      <c r="W805" s="856"/>
      <c r="X805" s="857"/>
      <c r="Y805" s="858">
        <f>SUM(Y795:AB804)</f>
        <v>0.05</v>
      </c>
      <c r="Z805" s="859"/>
      <c r="AA805" s="859"/>
      <c r="AB805" s="860"/>
      <c r="AC805" s="853" t="s">
        <v>20</v>
      </c>
      <c r="AD805" s="854"/>
      <c r="AE805" s="854"/>
      <c r="AF805" s="854"/>
      <c r="AG805" s="854"/>
      <c r="AH805" s="855"/>
      <c r="AI805" s="856"/>
      <c r="AJ805" s="856"/>
      <c r="AK805" s="856"/>
      <c r="AL805" s="856"/>
      <c r="AM805" s="856"/>
      <c r="AN805" s="856"/>
      <c r="AO805" s="856"/>
      <c r="AP805" s="856"/>
      <c r="AQ805" s="856"/>
      <c r="AR805" s="856"/>
      <c r="AS805" s="856"/>
      <c r="AT805" s="857"/>
      <c r="AU805" s="858">
        <f>SUM(AU795:AX804)</f>
        <v>4.5999999999999996</v>
      </c>
      <c r="AV805" s="859"/>
      <c r="AW805" s="859"/>
      <c r="AX805" s="861"/>
    </row>
    <row r="806" spans="1:50" ht="24.75" customHeight="1">
      <c r="A806" s="637"/>
      <c r="B806" s="638"/>
      <c r="C806" s="638"/>
      <c r="D806" s="638"/>
      <c r="E806" s="638"/>
      <c r="F806" s="639"/>
      <c r="G806" s="596" t="s">
        <v>606</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607</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820"/>
    </row>
    <row r="807" spans="1:50" ht="24.75" customHeight="1">
      <c r="A807" s="637"/>
      <c r="B807" s="638"/>
      <c r="C807" s="638"/>
      <c r="D807" s="638"/>
      <c r="E807" s="638"/>
      <c r="F807" s="639"/>
      <c r="G807" s="842" t="s">
        <v>17</v>
      </c>
      <c r="H807" s="685"/>
      <c r="I807" s="685"/>
      <c r="J807" s="685"/>
      <c r="K807" s="685"/>
      <c r="L807" s="684" t="s">
        <v>18</v>
      </c>
      <c r="M807" s="685"/>
      <c r="N807" s="685"/>
      <c r="O807" s="685"/>
      <c r="P807" s="685"/>
      <c r="Q807" s="685"/>
      <c r="R807" s="685"/>
      <c r="S807" s="685"/>
      <c r="T807" s="685"/>
      <c r="U807" s="685"/>
      <c r="V807" s="685"/>
      <c r="W807" s="685"/>
      <c r="X807" s="686"/>
      <c r="Y807" s="665" t="s">
        <v>19</v>
      </c>
      <c r="Z807" s="666"/>
      <c r="AA807" s="666"/>
      <c r="AB807" s="825"/>
      <c r="AC807" s="842" t="s">
        <v>17</v>
      </c>
      <c r="AD807" s="685"/>
      <c r="AE807" s="685"/>
      <c r="AF807" s="685"/>
      <c r="AG807" s="685"/>
      <c r="AH807" s="684" t="s">
        <v>18</v>
      </c>
      <c r="AI807" s="685"/>
      <c r="AJ807" s="685"/>
      <c r="AK807" s="685"/>
      <c r="AL807" s="685"/>
      <c r="AM807" s="685"/>
      <c r="AN807" s="685"/>
      <c r="AO807" s="685"/>
      <c r="AP807" s="685"/>
      <c r="AQ807" s="685"/>
      <c r="AR807" s="685"/>
      <c r="AS807" s="685"/>
      <c r="AT807" s="686"/>
      <c r="AU807" s="665" t="s">
        <v>19</v>
      </c>
      <c r="AV807" s="666"/>
      <c r="AW807" s="666"/>
      <c r="AX807" s="667"/>
    </row>
    <row r="808" spans="1:50" ht="33" customHeight="1">
      <c r="A808" s="637"/>
      <c r="B808" s="638"/>
      <c r="C808" s="638"/>
      <c r="D808" s="638"/>
      <c r="E808" s="638"/>
      <c r="F808" s="639"/>
      <c r="G808" s="687" t="s">
        <v>608</v>
      </c>
      <c r="H808" s="688"/>
      <c r="I808" s="688"/>
      <c r="J808" s="688"/>
      <c r="K808" s="689"/>
      <c r="L808" s="681" t="s">
        <v>642</v>
      </c>
      <c r="M808" s="682"/>
      <c r="N808" s="682"/>
      <c r="O808" s="682"/>
      <c r="P808" s="682"/>
      <c r="Q808" s="682"/>
      <c r="R808" s="682"/>
      <c r="S808" s="682"/>
      <c r="T808" s="682"/>
      <c r="U808" s="682"/>
      <c r="V808" s="682"/>
      <c r="W808" s="682"/>
      <c r="X808" s="683"/>
      <c r="Y808" s="387">
        <v>0.05</v>
      </c>
      <c r="Z808" s="388"/>
      <c r="AA808" s="388"/>
      <c r="AB808" s="832"/>
      <c r="AC808" s="687" t="s">
        <v>608</v>
      </c>
      <c r="AD808" s="688"/>
      <c r="AE808" s="688"/>
      <c r="AF808" s="688"/>
      <c r="AG808" s="689"/>
      <c r="AH808" s="681" t="s">
        <v>650</v>
      </c>
      <c r="AI808" s="682"/>
      <c r="AJ808" s="682"/>
      <c r="AK808" s="682"/>
      <c r="AL808" s="682"/>
      <c r="AM808" s="682"/>
      <c r="AN808" s="682"/>
      <c r="AO808" s="682"/>
      <c r="AP808" s="682"/>
      <c r="AQ808" s="682"/>
      <c r="AR808" s="682"/>
      <c r="AS808" s="682"/>
      <c r="AT808" s="683"/>
      <c r="AU808" s="387">
        <v>0.05</v>
      </c>
      <c r="AV808" s="388"/>
      <c r="AW808" s="388"/>
      <c r="AX808" s="389"/>
    </row>
    <row r="809" spans="1:50" ht="24.75" hidden="1" customHeight="1">
      <c r="A809" s="637"/>
      <c r="B809" s="638"/>
      <c r="C809" s="638"/>
      <c r="D809" s="638"/>
      <c r="E809" s="638"/>
      <c r="F809" s="639"/>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6"/>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7"/>
      <c r="B810" s="638"/>
      <c r="C810" s="638"/>
      <c r="D810" s="638"/>
      <c r="E810" s="638"/>
      <c r="F810" s="639"/>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6"/>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7"/>
      <c r="B811" s="638"/>
      <c r="C811" s="638"/>
      <c r="D811" s="638"/>
      <c r="E811" s="638"/>
      <c r="F811" s="639"/>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6"/>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7"/>
      <c r="B812" s="638"/>
      <c r="C812" s="638"/>
      <c r="D812" s="638"/>
      <c r="E812" s="638"/>
      <c r="F812" s="639"/>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6"/>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7"/>
      <c r="B813" s="638"/>
      <c r="C813" s="638"/>
      <c r="D813" s="638"/>
      <c r="E813" s="638"/>
      <c r="F813" s="639"/>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6"/>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7"/>
      <c r="B814" s="638"/>
      <c r="C814" s="638"/>
      <c r="D814" s="638"/>
      <c r="E814" s="638"/>
      <c r="F814" s="639"/>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6"/>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7"/>
      <c r="B815" s="638"/>
      <c r="C815" s="638"/>
      <c r="D815" s="638"/>
      <c r="E815" s="638"/>
      <c r="F815" s="639"/>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6"/>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7"/>
      <c r="B816" s="638"/>
      <c r="C816" s="638"/>
      <c r="D816" s="638"/>
      <c r="E816" s="638"/>
      <c r="F816" s="639"/>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6"/>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7"/>
      <c r="B817" s="638"/>
      <c r="C817" s="638"/>
      <c r="D817" s="638"/>
      <c r="E817" s="638"/>
      <c r="F817" s="639"/>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6"/>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c r="A818" s="637"/>
      <c r="B818" s="638"/>
      <c r="C818" s="638"/>
      <c r="D818" s="638"/>
      <c r="E818" s="638"/>
      <c r="F818" s="639"/>
      <c r="G818" s="853" t="s">
        <v>20</v>
      </c>
      <c r="H818" s="854"/>
      <c r="I818" s="854"/>
      <c r="J818" s="854"/>
      <c r="K818" s="854"/>
      <c r="L818" s="855"/>
      <c r="M818" s="856"/>
      <c r="N818" s="856"/>
      <c r="O818" s="856"/>
      <c r="P818" s="856"/>
      <c r="Q818" s="856"/>
      <c r="R818" s="856"/>
      <c r="S818" s="856"/>
      <c r="T818" s="856"/>
      <c r="U818" s="856"/>
      <c r="V818" s="856"/>
      <c r="W818" s="856"/>
      <c r="X818" s="857"/>
      <c r="Y818" s="858">
        <f>SUM(Y808:AB817)</f>
        <v>0.05</v>
      </c>
      <c r="Z818" s="859"/>
      <c r="AA818" s="859"/>
      <c r="AB818" s="860"/>
      <c r="AC818" s="853" t="s">
        <v>20</v>
      </c>
      <c r="AD818" s="854"/>
      <c r="AE818" s="854"/>
      <c r="AF818" s="854"/>
      <c r="AG818" s="854"/>
      <c r="AH818" s="855"/>
      <c r="AI818" s="856"/>
      <c r="AJ818" s="856"/>
      <c r="AK818" s="856"/>
      <c r="AL818" s="856"/>
      <c r="AM818" s="856"/>
      <c r="AN818" s="856"/>
      <c r="AO818" s="856"/>
      <c r="AP818" s="856"/>
      <c r="AQ818" s="856"/>
      <c r="AR818" s="856"/>
      <c r="AS818" s="856"/>
      <c r="AT818" s="857"/>
      <c r="AU818" s="858">
        <f>SUM(AU808:AX817)</f>
        <v>0.05</v>
      </c>
      <c r="AV818" s="859"/>
      <c r="AW818" s="859"/>
      <c r="AX818" s="861"/>
    </row>
    <row r="819" spans="1:50" ht="24.75" hidden="1" customHeight="1">
      <c r="A819" s="637"/>
      <c r="B819" s="638"/>
      <c r="C819" s="638"/>
      <c r="D819" s="638"/>
      <c r="E819" s="638"/>
      <c r="F819" s="639"/>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820"/>
    </row>
    <row r="820" spans="1:50" ht="24.75" hidden="1" customHeight="1">
      <c r="A820" s="637"/>
      <c r="B820" s="638"/>
      <c r="C820" s="638"/>
      <c r="D820" s="638"/>
      <c r="E820" s="638"/>
      <c r="F820" s="639"/>
      <c r="G820" s="842" t="s">
        <v>17</v>
      </c>
      <c r="H820" s="685"/>
      <c r="I820" s="685"/>
      <c r="J820" s="685"/>
      <c r="K820" s="685"/>
      <c r="L820" s="684" t="s">
        <v>18</v>
      </c>
      <c r="M820" s="685"/>
      <c r="N820" s="685"/>
      <c r="O820" s="685"/>
      <c r="P820" s="685"/>
      <c r="Q820" s="685"/>
      <c r="R820" s="685"/>
      <c r="S820" s="685"/>
      <c r="T820" s="685"/>
      <c r="U820" s="685"/>
      <c r="V820" s="685"/>
      <c r="W820" s="685"/>
      <c r="X820" s="686"/>
      <c r="Y820" s="665" t="s">
        <v>19</v>
      </c>
      <c r="Z820" s="666"/>
      <c r="AA820" s="666"/>
      <c r="AB820" s="825"/>
      <c r="AC820" s="842" t="s">
        <v>17</v>
      </c>
      <c r="AD820" s="685"/>
      <c r="AE820" s="685"/>
      <c r="AF820" s="685"/>
      <c r="AG820" s="685"/>
      <c r="AH820" s="684" t="s">
        <v>18</v>
      </c>
      <c r="AI820" s="685"/>
      <c r="AJ820" s="685"/>
      <c r="AK820" s="685"/>
      <c r="AL820" s="685"/>
      <c r="AM820" s="685"/>
      <c r="AN820" s="685"/>
      <c r="AO820" s="685"/>
      <c r="AP820" s="685"/>
      <c r="AQ820" s="685"/>
      <c r="AR820" s="685"/>
      <c r="AS820" s="685"/>
      <c r="AT820" s="686"/>
      <c r="AU820" s="665" t="s">
        <v>19</v>
      </c>
      <c r="AV820" s="666"/>
      <c r="AW820" s="666"/>
      <c r="AX820" s="667"/>
    </row>
    <row r="821" spans="1:50" s="16" customFormat="1" ht="24.75" hidden="1" customHeight="1">
      <c r="A821" s="637"/>
      <c r="B821" s="638"/>
      <c r="C821" s="638"/>
      <c r="D821" s="638"/>
      <c r="E821" s="638"/>
      <c r="F821" s="639"/>
      <c r="G821" s="687"/>
      <c r="H821" s="688"/>
      <c r="I821" s="688"/>
      <c r="J821" s="688"/>
      <c r="K821" s="689"/>
      <c r="L821" s="681"/>
      <c r="M821" s="682"/>
      <c r="N821" s="682"/>
      <c r="O821" s="682"/>
      <c r="P821" s="682"/>
      <c r="Q821" s="682"/>
      <c r="R821" s="682"/>
      <c r="S821" s="682"/>
      <c r="T821" s="682"/>
      <c r="U821" s="682"/>
      <c r="V821" s="682"/>
      <c r="W821" s="682"/>
      <c r="X821" s="683"/>
      <c r="Y821" s="387"/>
      <c r="Z821" s="388"/>
      <c r="AA821" s="388"/>
      <c r="AB821" s="832"/>
      <c r="AC821" s="687"/>
      <c r="AD821" s="688"/>
      <c r="AE821" s="688"/>
      <c r="AF821" s="688"/>
      <c r="AG821" s="689"/>
      <c r="AH821" s="681"/>
      <c r="AI821" s="682"/>
      <c r="AJ821" s="682"/>
      <c r="AK821" s="682"/>
      <c r="AL821" s="682"/>
      <c r="AM821" s="682"/>
      <c r="AN821" s="682"/>
      <c r="AO821" s="682"/>
      <c r="AP821" s="682"/>
      <c r="AQ821" s="682"/>
      <c r="AR821" s="682"/>
      <c r="AS821" s="682"/>
      <c r="AT821" s="683"/>
      <c r="AU821" s="387"/>
      <c r="AV821" s="388"/>
      <c r="AW821" s="388"/>
      <c r="AX821" s="389"/>
    </row>
    <row r="822" spans="1:50" ht="24.75" hidden="1" customHeight="1">
      <c r="A822" s="637"/>
      <c r="B822" s="638"/>
      <c r="C822" s="638"/>
      <c r="D822" s="638"/>
      <c r="E822" s="638"/>
      <c r="F822" s="639"/>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6"/>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7"/>
      <c r="B823" s="638"/>
      <c r="C823" s="638"/>
      <c r="D823" s="638"/>
      <c r="E823" s="638"/>
      <c r="F823" s="639"/>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6"/>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7"/>
      <c r="B824" s="638"/>
      <c r="C824" s="638"/>
      <c r="D824" s="638"/>
      <c r="E824" s="638"/>
      <c r="F824" s="639"/>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6"/>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7"/>
      <c r="B825" s="638"/>
      <c r="C825" s="638"/>
      <c r="D825" s="638"/>
      <c r="E825" s="638"/>
      <c r="F825" s="639"/>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6"/>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7"/>
      <c r="B826" s="638"/>
      <c r="C826" s="638"/>
      <c r="D826" s="638"/>
      <c r="E826" s="638"/>
      <c r="F826" s="639"/>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6"/>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7"/>
      <c r="B827" s="638"/>
      <c r="C827" s="638"/>
      <c r="D827" s="638"/>
      <c r="E827" s="638"/>
      <c r="F827" s="639"/>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6"/>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7"/>
      <c r="B828" s="638"/>
      <c r="C828" s="638"/>
      <c r="D828" s="638"/>
      <c r="E828" s="638"/>
      <c r="F828" s="639"/>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6"/>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7"/>
      <c r="B829" s="638"/>
      <c r="C829" s="638"/>
      <c r="D829" s="638"/>
      <c r="E829" s="638"/>
      <c r="F829" s="639"/>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6"/>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7"/>
      <c r="B830" s="638"/>
      <c r="C830" s="638"/>
      <c r="D830" s="638"/>
      <c r="E830" s="638"/>
      <c r="F830" s="639"/>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6"/>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7"/>
      <c r="B831" s="638"/>
      <c r="C831" s="638"/>
      <c r="D831" s="638"/>
      <c r="E831" s="638"/>
      <c r="F831" s="639"/>
      <c r="G831" s="853" t="s">
        <v>20</v>
      </c>
      <c r="H831" s="854"/>
      <c r="I831" s="854"/>
      <c r="J831" s="854"/>
      <c r="K831" s="854"/>
      <c r="L831" s="855"/>
      <c r="M831" s="856"/>
      <c r="N831" s="856"/>
      <c r="O831" s="856"/>
      <c r="P831" s="856"/>
      <c r="Q831" s="856"/>
      <c r="R831" s="856"/>
      <c r="S831" s="856"/>
      <c r="T831" s="856"/>
      <c r="U831" s="856"/>
      <c r="V831" s="856"/>
      <c r="W831" s="856"/>
      <c r="X831" s="857"/>
      <c r="Y831" s="858">
        <f>SUM(Y821:AB830)</f>
        <v>0</v>
      </c>
      <c r="Z831" s="859"/>
      <c r="AA831" s="859"/>
      <c r="AB831" s="860"/>
      <c r="AC831" s="853" t="s">
        <v>20</v>
      </c>
      <c r="AD831" s="854"/>
      <c r="AE831" s="854"/>
      <c r="AF831" s="854"/>
      <c r="AG831" s="854"/>
      <c r="AH831" s="855"/>
      <c r="AI831" s="856"/>
      <c r="AJ831" s="856"/>
      <c r="AK831" s="856"/>
      <c r="AL831" s="856"/>
      <c r="AM831" s="856"/>
      <c r="AN831" s="856"/>
      <c r="AO831" s="856"/>
      <c r="AP831" s="856"/>
      <c r="AQ831" s="856"/>
      <c r="AR831" s="856"/>
      <c r="AS831" s="856"/>
      <c r="AT831" s="857"/>
      <c r="AU831" s="858">
        <f>SUM(AU821:AX830)</f>
        <v>0</v>
      </c>
      <c r="AV831" s="859"/>
      <c r="AW831" s="859"/>
      <c r="AX831" s="861"/>
    </row>
    <row r="832" spans="1:50" ht="24.75" customHeight="1" thickBot="1">
      <c r="A832" s="933" t="s">
        <v>148</v>
      </c>
      <c r="B832" s="934"/>
      <c r="C832" s="934"/>
      <c r="D832" s="934"/>
      <c r="E832" s="934"/>
      <c r="F832" s="934"/>
      <c r="G832" s="934"/>
      <c r="H832" s="934"/>
      <c r="I832" s="934"/>
      <c r="J832" s="934"/>
      <c r="K832" s="934"/>
      <c r="L832" s="934"/>
      <c r="M832" s="934"/>
      <c r="N832" s="934"/>
      <c r="O832" s="934"/>
      <c r="P832" s="934"/>
      <c r="Q832" s="934"/>
      <c r="R832" s="934"/>
      <c r="S832" s="934"/>
      <c r="T832" s="934"/>
      <c r="U832" s="934"/>
      <c r="V832" s="934"/>
      <c r="W832" s="934"/>
      <c r="X832" s="934"/>
      <c r="Y832" s="934"/>
      <c r="Z832" s="934"/>
      <c r="AA832" s="934"/>
      <c r="AB832" s="934"/>
      <c r="AC832" s="934"/>
      <c r="AD832" s="934"/>
      <c r="AE832" s="934"/>
      <c r="AF832" s="934"/>
      <c r="AG832" s="934"/>
      <c r="AH832" s="934"/>
      <c r="AI832" s="934"/>
      <c r="AJ832" s="934"/>
      <c r="AK832" s="935"/>
      <c r="AL832" s="278" t="s">
        <v>344</v>
      </c>
      <c r="AM832" s="279"/>
      <c r="AN832" s="279"/>
      <c r="AO832" s="81" t="s">
        <v>342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338</v>
      </c>
      <c r="AD837" s="148"/>
      <c r="AE837" s="148"/>
      <c r="AF837" s="148"/>
      <c r="AG837" s="148"/>
      <c r="AH837" s="366" t="s">
        <v>368</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t="s">
        <v>613</v>
      </c>
      <c r="D838" s="346"/>
      <c r="E838" s="346"/>
      <c r="F838" s="346"/>
      <c r="G838" s="346"/>
      <c r="H838" s="346"/>
      <c r="I838" s="346"/>
      <c r="J838" s="347" t="s">
        <v>614</v>
      </c>
      <c r="K838" s="348"/>
      <c r="L838" s="348"/>
      <c r="M838" s="348"/>
      <c r="N838" s="348"/>
      <c r="O838" s="348"/>
      <c r="P838" s="361" t="s">
        <v>615</v>
      </c>
      <c r="Q838" s="349"/>
      <c r="R838" s="349"/>
      <c r="S838" s="349"/>
      <c r="T838" s="349"/>
      <c r="U838" s="349"/>
      <c r="V838" s="349"/>
      <c r="W838" s="349"/>
      <c r="X838" s="349"/>
      <c r="Y838" s="350">
        <v>1</v>
      </c>
      <c r="Z838" s="351"/>
      <c r="AA838" s="351"/>
      <c r="AB838" s="352"/>
      <c r="AC838" s="362" t="s">
        <v>80</v>
      </c>
      <c r="AD838" s="370"/>
      <c r="AE838" s="370"/>
      <c r="AF838" s="370"/>
      <c r="AG838" s="370"/>
      <c r="AH838" s="371" t="s">
        <v>616</v>
      </c>
      <c r="AI838" s="372"/>
      <c r="AJ838" s="372"/>
      <c r="AK838" s="372"/>
      <c r="AL838" s="356" t="s">
        <v>617</v>
      </c>
      <c r="AM838" s="357"/>
      <c r="AN838" s="357"/>
      <c r="AO838" s="358"/>
      <c r="AP838" s="359" t="s">
        <v>643</v>
      </c>
      <c r="AQ838" s="359"/>
      <c r="AR838" s="359"/>
      <c r="AS838" s="359"/>
      <c r="AT838" s="359"/>
      <c r="AU838" s="359"/>
      <c r="AV838" s="359"/>
      <c r="AW838" s="359"/>
      <c r="AX838" s="359"/>
    </row>
    <row r="839" spans="1:50" ht="30" customHeight="1">
      <c r="A839" s="375">
        <v>2</v>
      </c>
      <c r="B839" s="375">
        <v>1</v>
      </c>
      <c r="C839" s="360" t="s">
        <v>618</v>
      </c>
      <c r="D839" s="346"/>
      <c r="E839" s="346"/>
      <c r="F839" s="346"/>
      <c r="G839" s="346"/>
      <c r="H839" s="346"/>
      <c r="I839" s="346"/>
      <c r="J839" s="347" t="s">
        <v>619</v>
      </c>
      <c r="K839" s="348"/>
      <c r="L839" s="348"/>
      <c r="M839" s="348"/>
      <c r="N839" s="348"/>
      <c r="O839" s="348"/>
      <c r="P839" s="361" t="s">
        <v>615</v>
      </c>
      <c r="Q839" s="349"/>
      <c r="R839" s="349"/>
      <c r="S839" s="349"/>
      <c r="T839" s="349"/>
      <c r="U839" s="349"/>
      <c r="V839" s="349"/>
      <c r="W839" s="349"/>
      <c r="X839" s="349"/>
      <c r="Y839" s="350">
        <v>0.5</v>
      </c>
      <c r="Z839" s="351"/>
      <c r="AA839" s="351"/>
      <c r="AB839" s="352"/>
      <c r="AC839" s="362" t="s">
        <v>80</v>
      </c>
      <c r="AD839" s="370"/>
      <c r="AE839" s="370"/>
      <c r="AF839" s="370"/>
      <c r="AG839" s="370"/>
      <c r="AH839" s="371" t="s">
        <v>616</v>
      </c>
      <c r="AI839" s="372"/>
      <c r="AJ839" s="372"/>
      <c r="AK839" s="372"/>
      <c r="AL839" s="356" t="s">
        <v>617</v>
      </c>
      <c r="AM839" s="357"/>
      <c r="AN839" s="357"/>
      <c r="AO839" s="358"/>
      <c r="AP839" s="359" t="s">
        <v>643</v>
      </c>
      <c r="AQ839" s="359"/>
      <c r="AR839" s="359"/>
      <c r="AS839" s="359"/>
      <c r="AT839" s="359"/>
      <c r="AU839" s="359"/>
      <c r="AV839" s="359"/>
      <c r="AW839" s="359"/>
      <c r="AX839" s="359"/>
    </row>
    <row r="840" spans="1:50" ht="30" customHeight="1">
      <c r="A840" s="375">
        <v>3</v>
      </c>
      <c r="B840" s="375">
        <v>1</v>
      </c>
      <c r="C840" s="360" t="s">
        <v>620</v>
      </c>
      <c r="D840" s="346"/>
      <c r="E840" s="346"/>
      <c r="F840" s="346"/>
      <c r="G840" s="346"/>
      <c r="H840" s="346"/>
      <c r="I840" s="346"/>
      <c r="J840" s="347" t="s">
        <v>619</v>
      </c>
      <c r="K840" s="348"/>
      <c r="L840" s="348"/>
      <c r="M840" s="348"/>
      <c r="N840" s="348"/>
      <c r="O840" s="348"/>
      <c r="P840" s="361" t="s">
        <v>615</v>
      </c>
      <c r="Q840" s="349"/>
      <c r="R840" s="349"/>
      <c r="S840" s="349"/>
      <c r="T840" s="349"/>
      <c r="U840" s="349"/>
      <c r="V840" s="349"/>
      <c r="W840" s="349"/>
      <c r="X840" s="349"/>
      <c r="Y840" s="350">
        <v>0.4</v>
      </c>
      <c r="Z840" s="351"/>
      <c r="AA840" s="351"/>
      <c r="AB840" s="352"/>
      <c r="AC840" s="362" t="s">
        <v>80</v>
      </c>
      <c r="AD840" s="370"/>
      <c r="AE840" s="370"/>
      <c r="AF840" s="370"/>
      <c r="AG840" s="370"/>
      <c r="AH840" s="371" t="s">
        <v>616</v>
      </c>
      <c r="AI840" s="372"/>
      <c r="AJ840" s="372"/>
      <c r="AK840" s="372"/>
      <c r="AL840" s="356" t="s">
        <v>617</v>
      </c>
      <c r="AM840" s="357"/>
      <c r="AN840" s="357"/>
      <c r="AO840" s="358"/>
      <c r="AP840" s="359" t="s">
        <v>643</v>
      </c>
      <c r="AQ840" s="359"/>
      <c r="AR840" s="359"/>
      <c r="AS840" s="359"/>
      <c r="AT840" s="359"/>
      <c r="AU840" s="359"/>
      <c r="AV840" s="359"/>
      <c r="AW840" s="359"/>
      <c r="AX840" s="359"/>
    </row>
    <row r="841" spans="1:50" ht="30" customHeight="1">
      <c r="A841" s="375">
        <v>4</v>
      </c>
      <c r="B841" s="375">
        <v>1</v>
      </c>
      <c r="C841" s="360" t="s">
        <v>621</v>
      </c>
      <c r="D841" s="346"/>
      <c r="E841" s="346"/>
      <c r="F841" s="346"/>
      <c r="G841" s="346"/>
      <c r="H841" s="346"/>
      <c r="I841" s="346"/>
      <c r="J841" s="347" t="s">
        <v>616</v>
      </c>
      <c r="K841" s="348"/>
      <c r="L841" s="348"/>
      <c r="M841" s="348"/>
      <c r="N841" s="348"/>
      <c r="O841" s="348"/>
      <c r="P841" s="361" t="s">
        <v>615</v>
      </c>
      <c r="Q841" s="349"/>
      <c r="R841" s="349"/>
      <c r="S841" s="349"/>
      <c r="T841" s="349"/>
      <c r="U841" s="349"/>
      <c r="V841" s="349"/>
      <c r="W841" s="349"/>
      <c r="X841" s="349"/>
      <c r="Y841" s="350">
        <v>0.3</v>
      </c>
      <c r="Z841" s="351"/>
      <c r="AA841" s="351"/>
      <c r="AB841" s="352"/>
      <c r="AC841" s="362" t="s">
        <v>80</v>
      </c>
      <c r="AD841" s="370"/>
      <c r="AE841" s="370"/>
      <c r="AF841" s="370"/>
      <c r="AG841" s="370"/>
      <c r="AH841" s="371" t="s">
        <v>616</v>
      </c>
      <c r="AI841" s="372"/>
      <c r="AJ841" s="372"/>
      <c r="AK841" s="372"/>
      <c r="AL841" s="356" t="s">
        <v>617</v>
      </c>
      <c r="AM841" s="357"/>
      <c r="AN841" s="357"/>
      <c r="AO841" s="358"/>
      <c r="AP841" s="359" t="s">
        <v>643</v>
      </c>
      <c r="AQ841" s="359"/>
      <c r="AR841" s="359"/>
      <c r="AS841" s="359"/>
      <c r="AT841" s="359"/>
      <c r="AU841" s="359"/>
      <c r="AV841" s="359"/>
      <c r="AW841" s="359"/>
      <c r="AX841" s="359"/>
    </row>
    <row r="842" spans="1:50" ht="30" customHeight="1">
      <c r="A842" s="375">
        <v>5</v>
      </c>
      <c r="B842" s="375">
        <v>1</v>
      </c>
      <c r="C842" s="360" t="s">
        <v>622</v>
      </c>
      <c r="D842" s="346"/>
      <c r="E842" s="346"/>
      <c r="F842" s="346"/>
      <c r="G842" s="346"/>
      <c r="H842" s="346"/>
      <c r="I842" s="346"/>
      <c r="J842" s="347" t="s">
        <v>614</v>
      </c>
      <c r="K842" s="348"/>
      <c r="L842" s="348"/>
      <c r="M842" s="348"/>
      <c r="N842" s="348"/>
      <c r="O842" s="348"/>
      <c r="P842" s="361" t="s">
        <v>615</v>
      </c>
      <c r="Q842" s="349"/>
      <c r="R842" s="349"/>
      <c r="S842" s="349"/>
      <c r="T842" s="349"/>
      <c r="U842" s="349"/>
      <c r="V842" s="349"/>
      <c r="W842" s="349"/>
      <c r="X842" s="349"/>
      <c r="Y842" s="350">
        <v>0.3</v>
      </c>
      <c r="Z842" s="351"/>
      <c r="AA842" s="351"/>
      <c r="AB842" s="352"/>
      <c r="AC842" s="362" t="s">
        <v>80</v>
      </c>
      <c r="AD842" s="370"/>
      <c r="AE842" s="370"/>
      <c r="AF842" s="370"/>
      <c r="AG842" s="370"/>
      <c r="AH842" s="371" t="s">
        <v>616</v>
      </c>
      <c r="AI842" s="372"/>
      <c r="AJ842" s="372"/>
      <c r="AK842" s="372"/>
      <c r="AL842" s="356" t="s">
        <v>617</v>
      </c>
      <c r="AM842" s="357"/>
      <c r="AN842" s="357"/>
      <c r="AO842" s="358"/>
      <c r="AP842" s="359" t="s">
        <v>643</v>
      </c>
      <c r="AQ842" s="359"/>
      <c r="AR842" s="359"/>
      <c r="AS842" s="359"/>
      <c r="AT842" s="359"/>
      <c r="AU842" s="359"/>
      <c r="AV842" s="359"/>
      <c r="AW842" s="359"/>
      <c r="AX842" s="359"/>
    </row>
    <row r="843" spans="1:50" ht="30" customHeight="1">
      <c r="A843" s="375">
        <v>6</v>
      </c>
      <c r="B843" s="375">
        <v>1</v>
      </c>
      <c r="C843" s="360" t="s">
        <v>651</v>
      </c>
      <c r="D843" s="346"/>
      <c r="E843" s="346"/>
      <c r="F843" s="346"/>
      <c r="G843" s="346"/>
      <c r="H843" s="346"/>
      <c r="I843" s="346"/>
      <c r="J843" s="347" t="s">
        <v>635</v>
      </c>
      <c r="K843" s="348"/>
      <c r="L843" s="348"/>
      <c r="M843" s="348"/>
      <c r="N843" s="348"/>
      <c r="O843" s="348"/>
      <c r="P843" s="361" t="s">
        <v>615</v>
      </c>
      <c r="Q843" s="349"/>
      <c r="R843" s="349"/>
      <c r="S843" s="349"/>
      <c r="T843" s="349"/>
      <c r="U843" s="349"/>
      <c r="V843" s="349"/>
      <c r="W843" s="349"/>
      <c r="X843" s="349"/>
      <c r="Y843" s="350">
        <v>0.1</v>
      </c>
      <c r="Z843" s="351"/>
      <c r="AA843" s="351"/>
      <c r="AB843" s="352"/>
      <c r="AC843" s="362" t="s">
        <v>80</v>
      </c>
      <c r="AD843" s="370"/>
      <c r="AE843" s="370"/>
      <c r="AF843" s="370"/>
      <c r="AG843" s="370"/>
      <c r="AH843" s="371" t="s">
        <v>409</v>
      </c>
      <c r="AI843" s="372"/>
      <c r="AJ843" s="372"/>
      <c r="AK843" s="372"/>
      <c r="AL843" s="356" t="s">
        <v>409</v>
      </c>
      <c r="AM843" s="357"/>
      <c r="AN843" s="357"/>
      <c r="AO843" s="358"/>
      <c r="AP843" s="359" t="s">
        <v>643</v>
      </c>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338</v>
      </c>
      <c r="AD870" s="148"/>
      <c r="AE870" s="148"/>
      <c r="AF870" s="148"/>
      <c r="AG870" s="148"/>
      <c r="AH870" s="366" t="s">
        <v>368</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c r="A871" s="375">
        <v>1</v>
      </c>
      <c r="B871" s="375">
        <v>1</v>
      </c>
      <c r="C871" s="360" t="s">
        <v>644</v>
      </c>
      <c r="D871" s="346"/>
      <c r="E871" s="346"/>
      <c r="F871" s="346"/>
      <c r="G871" s="346"/>
      <c r="H871" s="346"/>
      <c r="I871" s="346"/>
      <c r="J871" s="347" t="s">
        <v>616</v>
      </c>
      <c r="K871" s="348"/>
      <c r="L871" s="348"/>
      <c r="M871" s="348"/>
      <c r="N871" s="348"/>
      <c r="O871" s="348"/>
      <c r="P871" s="361" t="s">
        <v>645</v>
      </c>
      <c r="Q871" s="349"/>
      <c r="R871" s="349"/>
      <c r="S871" s="349"/>
      <c r="T871" s="349"/>
      <c r="U871" s="349"/>
      <c r="V871" s="349"/>
      <c r="W871" s="349"/>
      <c r="X871" s="349"/>
      <c r="Y871" s="350">
        <v>0.03</v>
      </c>
      <c r="Z871" s="351"/>
      <c r="AA871" s="351"/>
      <c r="AB871" s="352"/>
      <c r="AC871" s="362" t="s">
        <v>80</v>
      </c>
      <c r="AD871" s="370"/>
      <c r="AE871" s="370"/>
      <c r="AF871" s="370"/>
      <c r="AG871" s="370"/>
      <c r="AH871" s="371" t="s">
        <v>616</v>
      </c>
      <c r="AI871" s="372"/>
      <c r="AJ871" s="372"/>
      <c r="AK871" s="372"/>
      <c r="AL871" s="356" t="s">
        <v>616</v>
      </c>
      <c r="AM871" s="357"/>
      <c r="AN871" s="357"/>
      <c r="AO871" s="358"/>
      <c r="AP871" s="359" t="s">
        <v>646</v>
      </c>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338</v>
      </c>
      <c r="AD903" s="148"/>
      <c r="AE903" s="148"/>
      <c r="AF903" s="148"/>
      <c r="AG903" s="148"/>
      <c r="AH903" s="366" t="s">
        <v>368</v>
      </c>
      <c r="AI903" s="363"/>
      <c r="AJ903" s="363"/>
      <c r="AK903" s="363"/>
      <c r="AL903" s="363" t="s">
        <v>21</v>
      </c>
      <c r="AM903" s="363"/>
      <c r="AN903" s="363"/>
      <c r="AO903" s="368"/>
      <c r="AP903" s="369" t="s">
        <v>301</v>
      </c>
      <c r="AQ903" s="369"/>
      <c r="AR903" s="369"/>
      <c r="AS903" s="369"/>
      <c r="AT903" s="369"/>
      <c r="AU903" s="369"/>
      <c r="AV903" s="369"/>
      <c r="AW903" s="369"/>
      <c r="AX903" s="369"/>
    </row>
    <row r="904" spans="1:50" ht="61.5" customHeight="1">
      <c r="A904" s="375">
        <v>1</v>
      </c>
      <c r="B904" s="375">
        <v>1</v>
      </c>
      <c r="C904" s="360" t="s">
        <v>624</v>
      </c>
      <c r="D904" s="346"/>
      <c r="E904" s="346"/>
      <c r="F904" s="346"/>
      <c r="G904" s="346"/>
      <c r="H904" s="346"/>
      <c r="I904" s="346"/>
      <c r="J904" s="347">
        <v>6010601028689</v>
      </c>
      <c r="K904" s="348"/>
      <c r="L904" s="348"/>
      <c r="M904" s="348"/>
      <c r="N904" s="348"/>
      <c r="O904" s="348"/>
      <c r="P904" s="361" t="s">
        <v>626</v>
      </c>
      <c r="Q904" s="349"/>
      <c r="R904" s="349"/>
      <c r="S904" s="349"/>
      <c r="T904" s="349"/>
      <c r="U904" s="349"/>
      <c r="V904" s="349"/>
      <c r="W904" s="349"/>
      <c r="X904" s="349"/>
      <c r="Y904" s="350">
        <v>0.05</v>
      </c>
      <c r="Z904" s="351"/>
      <c r="AA904" s="351"/>
      <c r="AB904" s="352"/>
      <c r="AC904" s="362" t="s">
        <v>379</v>
      </c>
      <c r="AD904" s="370"/>
      <c r="AE904" s="370"/>
      <c r="AF904" s="370"/>
      <c r="AG904" s="370"/>
      <c r="AH904" s="371">
        <v>2</v>
      </c>
      <c r="AI904" s="372"/>
      <c r="AJ904" s="372"/>
      <c r="AK904" s="372"/>
      <c r="AL904" s="356">
        <v>100</v>
      </c>
      <c r="AM904" s="357"/>
      <c r="AN904" s="357"/>
      <c r="AO904" s="358"/>
      <c r="AP904" s="359" t="s">
        <v>647</v>
      </c>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338</v>
      </c>
      <c r="AD936" s="148"/>
      <c r="AE936" s="148"/>
      <c r="AF936" s="148"/>
      <c r="AG936" s="148"/>
      <c r="AH936" s="366" t="s">
        <v>368</v>
      </c>
      <c r="AI936" s="363"/>
      <c r="AJ936" s="363"/>
      <c r="AK936" s="363"/>
      <c r="AL936" s="363" t="s">
        <v>21</v>
      </c>
      <c r="AM936" s="363"/>
      <c r="AN936" s="363"/>
      <c r="AO936" s="368"/>
      <c r="AP936" s="369" t="s">
        <v>301</v>
      </c>
      <c r="AQ936" s="369"/>
      <c r="AR936" s="369"/>
      <c r="AS936" s="369"/>
      <c r="AT936" s="369"/>
      <c r="AU936" s="369"/>
      <c r="AV936" s="369"/>
      <c r="AW936" s="369"/>
      <c r="AX936" s="369"/>
    </row>
    <row r="937" spans="1:50" ht="30" customHeight="1">
      <c r="A937" s="375">
        <v>1</v>
      </c>
      <c r="B937" s="375">
        <v>1</v>
      </c>
      <c r="C937" s="360" t="s">
        <v>627</v>
      </c>
      <c r="D937" s="346"/>
      <c r="E937" s="346"/>
      <c r="F937" s="346"/>
      <c r="G937" s="346"/>
      <c r="H937" s="346"/>
      <c r="I937" s="346"/>
      <c r="J937" s="347" t="s">
        <v>616</v>
      </c>
      <c r="K937" s="348"/>
      <c r="L937" s="348"/>
      <c r="M937" s="348"/>
      <c r="N937" s="348"/>
      <c r="O937" s="348"/>
      <c r="P937" s="361" t="s">
        <v>628</v>
      </c>
      <c r="Q937" s="349"/>
      <c r="R937" s="349"/>
      <c r="S937" s="349"/>
      <c r="T937" s="349"/>
      <c r="U937" s="349"/>
      <c r="V937" s="349"/>
      <c r="W937" s="349"/>
      <c r="X937" s="349"/>
      <c r="Y937" s="350">
        <v>1.5</v>
      </c>
      <c r="Z937" s="351"/>
      <c r="AA937" s="351"/>
      <c r="AB937" s="352"/>
      <c r="AC937" s="362" t="s">
        <v>80</v>
      </c>
      <c r="AD937" s="370"/>
      <c r="AE937" s="370"/>
      <c r="AF937" s="370"/>
      <c r="AG937" s="370"/>
      <c r="AH937" s="371" t="s">
        <v>616</v>
      </c>
      <c r="AI937" s="372"/>
      <c r="AJ937" s="372"/>
      <c r="AK937" s="372"/>
      <c r="AL937" s="356" t="s">
        <v>616</v>
      </c>
      <c r="AM937" s="357"/>
      <c r="AN937" s="357"/>
      <c r="AO937" s="358"/>
      <c r="AP937" s="359" t="s">
        <v>643</v>
      </c>
      <c r="AQ937" s="359"/>
      <c r="AR937" s="359"/>
      <c r="AS937" s="359"/>
      <c r="AT937" s="359"/>
      <c r="AU937" s="359"/>
      <c r="AV937" s="359"/>
      <c r="AW937" s="359"/>
      <c r="AX937" s="359"/>
    </row>
    <row r="938" spans="1:50" ht="30" customHeight="1">
      <c r="A938" s="375">
        <v>2</v>
      </c>
      <c r="B938" s="375">
        <v>1</v>
      </c>
      <c r="C938" s="360" t="s">
        <v>629</v>
      </c>
      <c r="D938" s="346"/>
      <c r="E938" s="346"/>
      <c r="F938" s="346"/>
      <c r="G938" s="346"/>
      <c r="H938" s="346"/>
      <c r="I938" s="346"/>
      <c r="J938" s="347" t="s">
        <v>616</v>
      </c>
      <c r="K938" s="348"/>
      <c r="L938" s="348"/>
      <c r="M938" s="348"/>
      <c r="N938" s="348"/>
      <c r="O938" s="348"/>
      <c r="P938" s="361" t="s">
        <v>628</v>
      </c>
      <c r="Q938" s="349"/>
      <c r="R938" s="349"/>
      <c r="S938" s="349"/>
      <c r="T938" s="349"/>
      <c r="U938" s="349"/>
      <c r="V938" s="349"/>
      <c r="W938" s="349"/>
      <c r="X938" s="349"/>
      <c r="Y938" s="350">
        <v>1.5</v>
      </c>
      <c r="Z938" s="351"/>
      <c r="AA938" s="351"/>
      <c r="AB938" s="352"/>
      <c r="AC938" s="362" t="s">
        <v>80</v>
      </c>
      <c r="AD938" s="370"/>
      <c r="AE938" s="370"/>
      <c r="AF938" s="370"/>
      <c r="AG938" s="370"/>
      <c r="AH938" s="371" t="s">
        <v>616</v>
      </c>
      <c r="AI938" s="372"/>
      <c r="AJ938" s="372"/>
      <c r="AK938" s="372"/>
      <c r="AL938" s="356" t="s">
        <v>616</v>
      </c>
      <c r="AM938" s="357"/>
      <c r="AN938" s="357"/>
      <c r="AO938" s="358"/>
      <c r="AP938" s="359" t="s">
        <v>648</v>
      </c>
      <c r="AQ938" s="359"/>
      <c r="AR938" s="359"/>
      <c r="AS938" s="359"/>
      <c r="AT938" s="359"/>
      <c r="AU938" s="359"/>
      <c r="AV938" s="359"/>
      <c r="AW938" s="359"/>
      <c r="AX938" s="359"/>
    </row>
    <row r="939" spans="1:50" ht="30" customHeight="1">
      <c r="A939" s="375">
        <v>3</v>
      </c>
      <c r="B939" s="375">
        <v>1</v>
      </c>
      <c r="C939" s="360" t="s">
        <v>630</v>
      </c>
      <c r="D939" s="346"/>
      <c r="E939" s="346"/>
      <c r="F939" s="346"/>
      <c r="G939" s="346"/>
      <c r="H939" s="346"/>
      <c r="I939" s="346"/>
      <c r="J939" s="347" t="s">
        <v>631</v>
      </c>
      <c r="K939" s="348"/>
      <c r="L939" s="348"/>
      <c r="M939" s="348"/>
      <c r="N939" s="348"/>
      <c r="O939" s="348"/>
      <c r="P939" s="361" t="s">
        <v>628</v>
      </c>
      <c r="Q939" s="349"/>
      <c r="R939" s="349"/>
      <c r="S939" s="349"/>
      <c r="T939" s="349"/>
      <c r="U939" s="349"/>
      <c r="V939" s="349"/>
      <c r="W939" s="349"/>
      <c r="X939" s="349"/>
      <c r="Y939" s="350">
        <v>0.8</v>
      </c>
      <c r="Z939" s="351"/>
      <c r="AA939" s="351"/>
      <c r="AB939" s="352"/>
      <c r="AC939" s="362" t="s">
        <v>80</v>
      </c>
      <c r="AD939" s="370"/>
      <c r="AE939" s="370"/>
      <c r="AF939" s="370"/>
      <c r="AG939" s="370"/>
      <c r="AH939" s="371" t="s">
        <v>616</v>
      </c>
      <c r="AI939" s="372"/>
      <c r="AJ939" s="372"/>
      <c r="AK939" s="372"/>
      <c r="AL939" s="356" t="s">
        <v>616</v>
      </c>
      <c r="AM939" s="357"/>
      <c r="AN939" s="357"/>
      <c r="AO939" s="358"/>
      <c r="AP939" s="359" t="s">
        <v>647</v>
      </c>
      <c r="AQ939" s="359"/>
      <c r="AR939" s="359"/>
      <c r="AS939" s="359"/>
      <c r="AT939" s="359"/>
      <c r="AU939" s="359"/>
      <c r="AV939" s="359"/>
      <c r="AW939" s="359"/>
      <c r="AX939" s="359"/>
    </row>
    <row r="940" spans="1:50" ht="30" customHeight="1">
      <c r="A940" s="375">
        <v>4</v>
      </c>
      <c r="B940" s="375">
        <v>1</v>
      </c>
      <c r="C940" s="360" t="s">
        <v>632</v>
      </c>
      <c r="D940" s="346"/>
      <c r="E940" s="346"/>
      <c r="F940" s="346"/>
      <c r="G940" s="346"/>
      <c r="H940" s="346"/>
      <c r="I940" s="346"/>
      <c r="J940" s="347" t="s">
        <v>616</v>
      </c>
      <c r="K940" s="348"/>
      <c r="L940" s="348"/>
      <c r="M940" s="348"/>
      <c r="N940" s="348"/>
      <c r="O940" s="348"/>
      <c r="P940" s="361" t="s">
        <v>628</v>
      </c>
      <c r="Q940" s="349"/>
      <c r="R940" s="349"/>
      <c r="S940" s="349"/>
      <c r="T940" s="349"/>
      <c r="U940" s="349"/>
      <c r="V940" s="349"/>
      <c r="W940" s="349"/>
      <c r="X940" s="349"/>
      <c r="Y940" s="350">
        <v>0.8</v>
      </c>
      <c r="Z940" s="351"/>
      <c r="AA940" s="351"/>
      <c r="AB940" s="352"/>
      <c r="AC940" s="362" t="s">
        <v>80</v>
      </c>
      <c r="AD940" s="370"/>
      <c r="AE940" s="370"/>
      <c r="AF940" s="370"/>
      <c r="AG940" s="370"/>
      <c r="AH940" s="371" t="s">
        <v>616</v>
      </c>
      <c r="AI940" s="372"/>
      <c r="AJ940" s="372"/>
      <c r="AK940" s="372"/>
      <c r="AL940" s="356" t="s">
        <v>616</v>
      </c>
      <c r="AM940" s="357"/>
      <c r="AN940" s="357"/>
      <c r="AO940" s="358"/>
      <c r="AP940" s="359" t="s">
        <v>647</v>
      </c>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338</v>
      </c>
      <c r="AD969" s="148"/>
      <c r="AE969" s="148"/>
      <c r="AF969" s="148"/>
      <c r="AG969" s="148"/>
      <c r="AH969" s="366" t="s">
        <v>368</v>
      </c>
      <c r="AI969" s="363"/>
      <c r="AJ969" s="363"/>
      <c r="AK969" s="363"/>
      <c r="AL969" s="363" t="s">
        <v>21</v>
      </c>
      <c r="AM969" s="363"/>
      <c r="AN969" s="363"/>
      <c r="AO969" s="368"/>
      <c r="AP969" s="369" t="s">
        <v>301</v>
      </c>
      <c r="AQ969" s="369"/>
      <c r="AR969" s="369"/>
      <c r="AS969" s="369"/>
      <c r="AT969" s="369"/>
      <c r="AU969" s="369"/>
      <c r="AV969" s="369"/>
      <c r="AW969" s="369"/>
      <c r="AX969" s="369"/>
    </row>
    <row r="970" spans="1:50" ht="41.25" customHeight="1">
      <c r="A970" s="375">
        <v>1</v>
      </c>
      <c r="B970" s="375">
        <v>1</v>
      </c>
      <c r="C970" s="360" t="s">
        <v>623</v>
      </c>
      <c r="D970" s="346"/>
      <c r="E970" s="346"/>
      <c r="F970" s="346"/>
      <c r="G970" s="346"/>
      <c r="H970" s="346"/>
      <c r="I970" s="346"/>
      <c r="J970" s="347" t="s">
        <v>616</v>
      </c>
      <c r="K970" s="348"/>
      <c r="L970" s="348"/>
      <c r="M970" s="348"/>
      <c r="N970" s="348"/>
      <c r="O970" s="348"/>
      <c r="P970" s="361" t="s">
        <v>649</v>
      </c>
      <c r="Q970" s="349"/>
      <c r="R970" s="349"/>
      <c r="S970" s="349"/>
      <c r="T970" s="349"/>
      <c r="U970" s="349"/>
      <c r="V970" s="349"/>
      <c r="W970" s="349"/>
      <c r="X970" s="349"/>
      <c r="Y970" s="350">
        <v>0.05</v>
      </c>
      <c r="Z970" s="351"/>
      <c r="AA970" s="351"/>
      <c r="AB970" s="352"/>
      <c r="AC970" s="362" t="s">
        <v>80</v>
      </c>
      <c r="AD970" s="370"/>
      <c r="AE970" s="370"/>
      <c r="AF970" s="370"/>
      <c r="AG970" s="370"/>
      <c r="AH970" s="371" t="s">
        <v>616</v>
      </c>
      <c r="AI970" s="372"/>
      <c r="AJ970" s="372"/>
      <c r="AK970" s="372"/>
      <c r="AL970" s="356" t="s">
        <v>616</v>
      </c>
      <c r="AM970" s="357"/>
      <c r="AN970" s="357"/>
      <c r="AO970" s="358"/>
      <c r="AP970" s="359" t="s">
        <v>647</v>
      </c>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338</v>
      </c>
      <c r="AD1002" s="148"/>
      <c r="AE1002" s="148"/>
      <c r="AF1002" s="148"/>
      <c r="AG1002" s="148"/>
      <c r="AH1002" s="366" t="s">
        <v>368</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48" customHeight="1">
      <c r="A1003" s="375">
        <v>1</v>
      </c>
      <c r="B1003" s="375">
        <v>1</v>
      </c>
      <c r="C1003" s="360" t="s">
        <v>623</v>
      </c>
      <c r="D1003" s="346"/>
      <c r="E1003" s="346"/>
      <c r="F1003" s="346"/>
      <c r="G1003" s="346"/>
      <c r="H1003" s="346"/>
      <c r="I1003" s="346"/>
      <c r="J1003" s="347" t="s">
        <v>616</v>
      </c>
      <c r="K1003" s="348"/>
      <c r="L1003" s="348"/>
      <c r="M1003" s="348"/>
      <c r="N1003" s="348"/>
      <c r="O1003" s="348"/>
      <c r="P1003" s="361" t="s">
        <v>650</v>
      </c>
      <c r="Q1003" s="349"/>
      <c r="R1003" s="349"/>
      <c r="S1003" s="349"/>
      <c r="T1003" s="349"/>
      <c r="U1003" s="349"/>
      <c r="V1003" s="349"/>
      <c r="W1003" s="349"/>
      <c r="X1003" s="349"/>
      <c r="Y1003" s="350">
        <v>0.05</v>
      </c>
      <c r="Z1003" s="351"/>
      <c r="AA1003" s="351"/>
      <c r="AB1003" s="352"/>
      <c r="AC1003" s="362" t="s">
        <v>80</v>
      </c>
      <c r="AD1003" s="370"/>
      <c r="AE1003" s="370"/>
      <c r="AF1003" s="370"/>
      <c r="AG1003" s="370"/>
      <c r="AH1003" s="371" t="s">
        <v>616</v>
      </c>
      <c r="AI1003" s="372"/>
      <c r="AJ1003" s="372"/>
      <c r="AK1003" s="372"/>
      <c r="AL1003" s="356" t="s">
        <v>616</v>
      </c>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338</v>
      </c>
      <c r="AD1035" s="148"/>
      <c r="AE1035" s="148"/>
      <c r="AF1035" s="148"/>
      <c r="AG1035" s="148"/>
      <c r="AH1035" s="366" t="s">
        <v>368</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338</v>
      </c>
      <c r="AD1068" s="148"/>
      <c r="AE1068" s="148"/>
      <c r="AF1068" s="148"/>
      <c r="AG1068" s="148"/>
      <c r="AH1068" s="366" t="s">
        <v>368</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329</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344</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330</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8">
    <mergeCell ref="I743:U743"/>
    <mergeCell ref="I758:U75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G517:X519"/>
    <mergeCell ref="AB515:AD516"/>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AE528:AH528"/>
    <mergeCell ref="AU528:AX52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83">
    <cfRule type="expression" dxfId="2799" priority="13885">
      <formula>IF(RIGHT(TEXT(Y783,"0.#"),1)=".",FALSE,TRUE)</formula>
    </cfRule>
    <cfRule type="expression" dxfId="2798" priority="13886">
      <formula>IF(RIGHT(TEXT(Y783,"0.#"),1)=".",TRUE,FALSE)</formula>
    </cfRule>
  </conditionalFormatting>
  <conditionalFormatting sqref="Y792">
    <cfRule type="expression" dxfId="2797" priority="13881">
      <formula>IF(RIGHT(TEXT(Y792,"0.#"),1)=".",FALSE,TRUE)</formula>
    </cfRule>
    <cfRule type="expression" dxfId="2796" priority="13882">
      <formula>IF(RIGHT(TEXT(Y792,"0.#"),1)=".",TRUE,FALSE)</formula>
    </cfRule>
  </conditionalFormatting>
  <conditionalFormatting sqref="Y823:Y830 Y821 Y810:Y817 Y808 Y797:Y804 Y795">
    <cfRule type="expression" dxfId="2795" priority="13663">
      <formula>IF(RIGHT(TEXT(Y795,"0.#"),1)=".",FALSE,TRUE)</formula>
    </cfRule>
    <cfRule type="expression" dxfId="2794" priority="13664">
      <formula>IF(RIGHT(TEXT(Y795,"0.#"),1)=".",TRUE,FALSE)</formula>
    </cfRule>
  </conditionalFormatting>
  <conditionalFormatting sqref="P16:AQ17 P15:AX15 P13:AX13">
    <cfRule type="expression" dxfId="2793" priority="13711">
      <formula>IF(RIGHT(TEXT(P13,"0.#"),1)=".",FALSE,TRUE)</formula>
    </cfRule>
    <cfRule type="expression" dxfId="2792" priority="13712">
      <formula>IF(RIGHT(TEXT(P13,"0.#"),1)=".",TRUE,FALSE)</formula>
    </cfRule>
  </conditionalFormatting>
  <conditionalFormatting sqref="P19:AJ19">
    <cfRule type="expression" dxfId="2791" priority="13709">
      <formula>IF(RIGHT(TEXT(P19,"0.#"),1)=".",FALSE,TRUE)</formula>
    </cfRule>
    <cfRule type="expression" dxfId="2790" priority="13710">
      <formula>IF(RIGHT(TEXT(P19,"0.#"),1)=".",TRUE,FALSE)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84:Y791 Y782">
    <cfRule type="expression" dxfId="2787" priority="13687">
      <formula>IF(RIGHT(TEXT(Y782,"0.#"),1)=".",FALSE,TRUE)</formula>
    </cfRule>
    <cfRule type="expression" dxfId="2786" priority="13688">
      <formula>IF(RIGHT(TEXT(Y782,"0.#"),1)=".",TRUE,FALSE)</formula>
    </cfRule>
  </conditionalFormatting>
  <conditionalFormatting sqref="AU783">
    <cfRule type="expression" dxfId="2785" priority="13685">
      <formula>IF(RIGHT(TEXT(AU783,"0.#"),1)=".",FALSE,TRUE)</formula>
    </cfRule>
    <cfRule type="expression" dxfId="2784" priority="13686">
      <formula>IF(RIGHT(TEXT(AU783,"0.#"),1)=".",TRUE,FALSE)</formula>
    </cfRule>
  </conditionalFormatting>
  <conditionalFormatting sqref="AU792">
    <cfRule type="expression" dxfId="2783" priority="13683">
      <formula>IF(RIGHT(TEXT(AU792,"0.#"),1)=".",FALSE,TRUE)</formula>
    </cfRule>
    <cfRule type="expression" dxfId="2782" priority="13684">
      <formula>IF(RIGHT(TEXT(AU792,"0.#"),1)=".",TRUE,FALSE)</formula>
    </cfRule>
  </conditionalFormatting>
  <conditionalFormatting sqref="AU784:AU791 AU782">
    <cfRule type="expression" dxfId="2781" priority="13681">
      <formula>IF(RIGHT(TEXT(AU782,"0.#"),1)=".",FALSE,TRUE)</formula>
    </cfRule>
    <cfRule type="expression" dxfId="2780" priority="13682">
      <formula>IF(RIGHT(TEXT(AU782,"0.#"),1)=".",TRUE,FALSE)</formula>
    </cfRule>
  </conditionalFormatting>
  <conditionalFormatting sqref="Y822 Y809 Y796">
    <cfRule type="expression" dxfId="2779" priority="13667">
      <formula>IF(RIGHT(TEXT(Y796,"0.#"),1)=".",FALSE,TRUE)</formula>
    </cfRule>
    <cfRule type="expression" dxfId="2778" priority="13668">
      <formula>IF(RIGHT(TEXT(Y796,"0.#"),1)=".",TRUE,FALSE)</formula>
    </cfRule>
  </conditionalFormatting>
  <conditionalFormatting sqref="Y831 Y818 Y805">
    <cfRule type="expression" dxfId="2777" priority="13665">
      <formula>IF(RIGHT(TEXT(Y805,"0.#"),1)=".",FALSE,TRUE)</formula>
    </cfRule>
    <cfRule type="expression" dxfId="2776" priority="13666">
      <formula>IF(RIGHT(TEXT(Y805,"0.#"),1)=".",TRUE,FALSE)</formula>
    </cfRule>
  </conditionalFormatting>
  <conditionalFormatting sqref="AU822 AU809 AU796">
    <cfRule type="expression" dxfId="2775" priority="13661">
      <formula>IF(RIGHT(TEXT(AU796,"0.#"),1)=".",FALSE,TRUE)</formula>
    </cfRule>
    <cfRule type="expression" dxfId="2774" priority="13662">
      <formula>IF(RIGHT(TEXT(AU796,"0.#"),1)=".",TRUE,FALSE)</formula>
    </cfRule>
  </conditionalFormatting>
  <conditionalFormatting sqref="AU831 AU818 AU805">
    <cfRule type="expression" dxfId="2773" priority="13659">
      <formula>IF(RIGHT(TEXT(AU805,"0.#"),1)=".",FALSE,TRUE)</formula>
    </cfRule>
    <cfRule type="expression" dxfId="2772" priority="13660">
      <formula>IF(RIGHT(TEXT(AU805,"0.#"),1)=".",TRUE,FALSE)</formula>
    </cfRule>
  </conditionalFormatting>
  <conditionalFormatting sqref="AU823:AU830 AU821 AU810:AU817 AU808 AU797:AU804 AU795">
    <cfRule type="expression" dxfId="2771" priority="13657">
      <formula>IF(RIGHT(TEXT(AU795,"0.#"),1)=".",FALSE,TRUE)</formula>
    </cfRule>
    <cfRule type="expression" dxfId="2770" priority="13658">
      <formula>IF(RIGHT(TEXT(AU795,"0.#"),1)=".",TRUE,FALSE)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M117">
    <cfRule type="expression" dxfId="2593" priority="13159">
      <formula>IF(RIGHT(TEXT(AM117,"0.#"),1)=".",FALSE,TRUE)</formula>
    </cfRule>
    <cfRule type="expression" dxfId="2592" priority="13160">
      <formula>IF(RIGHT(TEXT(AM117,"0.#"),1)=".",TRUE,FALSE)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4:AO867">
    <cfRule type="expression" dxfId="2507" priority="6635">
      <formula>IF(AND(AL844&gt;=0, RIGHT(TEXT(AL844,"0.#"),1)&lt;&gt;"."),TRUE,FALSE)</formula>
    </cfRule>
    <cfRule type="expression" dxfId="2506" priority="6636">
      <formula>IF(AND(AL844&gt;=0, RIGHT(TEXT(AL844,"0.#"),1)="."),TRUE,FALSE)</formula>
    </cfRule>
    <cfRule type="expression" dxfId="2505" priority="6637">
      <formula>IF(AND(AL844&lt;0, RIGHT(TEXT(AL844,"0.#"),1)&lt;&gt;"."),TRUE,FALSE)</formula>
    </cfRule>
    <cfRule type="expression" dxfId="2504" priority="6638">
      <formula>IF(AND(AL844&lt;0, RIGHT(TEXT(AL844,"0.#"),1)="."),TRUE,FALSE)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0:Y842 Y844:Y867">
    <cfRule type="expression" dxfId="2433" priority="2963">
      <formula>IF(RIGHT(TEXT(Y840,"0.#"),1)=".",FALSE,TRUE)</formula>
    </cfRule>
    <cfRule type="expression" dxfId="2432" priority="2964">
      <formula>IF(RIGHT(TEXT(Y840,"0.#"),1)=".",TRUE,FALSE)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3:AO1132">
    <cfRule type="expression" dxfId="2403" priority="2869">
      <formula>IF(AND(AL1103&gt;=0, RIGHT(TEXT(AL1103,"0.#"),1)&lt;&gt;"."),TRUE,FALSE)</formula>
    </cfRule>
    <cfRule type="expression" dxfId="2402" priority="2870">
      <formula>IF(AND(AL1103&gt;=0, RIGHT(TEXT(AL1103,"0.#"),1)="."),TRUE,FALSE)</formula>
    </cfRule>
    <cfRule type="expression" dxfId="2401" priority="2871">
      <formula>IF(AND(AL1103&lt;0, RIGHT(TEXT(AL1103,"0.#"),1)&lt;&gt;"."),TRUE,FALSE)</formula>
    </cfRule>
    <cfRule type="expression" dxfId="2400" priority="2872">
      <formula>IF(AND(AL1103&lt;0, RIGHT(TEXT(AL1103,"0.#"),1)="."),TRUE,FALSE)</formula>
    </cfRule>
  </conditionalFormatting>
  <conditionalFormatting sqref="Y1103:Y1132">
    <cfRule type="expression" dxfId="2399" priority="2867">
      <formula>IF(RIGHT(TEXT(Y1103,"0.#"),1)=".",FALSE,TRUE)</formula>
    </cfRule>
    <cfRule type="expression" dxfId="2398" priority="2868">
      <formula>IF(RIGHT(TEXT(Y1103,"0.#"),1)=".",TRUE,FALSE)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42">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Y839">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3:Y900">
    <cfRule type="expression" dxfId="2067" priority="2079">
      <formula>IF(RIGHT(TEXT(Y873,"0.#"),1)=".",FALSE,TRUE)</formula>
    </cfRule>
    <cfRule type="expression" dxfId="2066" priority="2080">
      <formula>IF(RIGHT(TEXT(Y873,"0.#"),1)=".",TRUE,FALSE)</formula>
    </cfRule>
  </conditionalFormatting>
  <conditionalFormatting sqref="Y871:Y872">
    <cfRule type="expression" dxfId="2065" priority="2073">
      <formula>IF(RIGHT(TEXT(Y871,"0.#"),1)=".",FALSE,TRUE)</formula>
    </cfRule>
    <cfRule type="expression" dxfId="2064" priority="2074">
      <formula>IF(RIGHT(TEXT(Y871,"0.#"),1)=".",TRUE,FALSE)</formula>
    </cfRule>
  </conditionalFormatting>
  <conditionalFormatting sqref="Y906:Y933">
    <cfRule type="expression" dxfId="2063" priority="2067">
      <formula>IF(RIGHT(TEXT(Y906,"0.#"),1)=".",FALSE,TRUE)</formula>
    </cfRule>
    <cfRule type="expression" dxfId="2062" priority="2068">
      <formula>IF(RIGHT(TEXT(Y906,"0.#"),1)=".",TRUE,FALSE)</formula>
    </cfRule>
  </conditionalFormatting>
  <conditionalFormatting sqref="Y904:Y905">
    <cfRule type="expression" dxfId="2061" priority="2061">
      <formula>IF(RIGHT(TEXT(Y904,"0.#"),1)=".",FALSE,TRUE)</formula>
    </cfRule>
    <cfRule type="expression" dxfId="2060" priority="2062">
      <formula>IF(RIGHT(TEXT(Y904,"0.#"),1)=".",TRUE,FALSE)</formula>
    </cfRule>
  </conditionalFormatting>
  <conditionalFormatting sqref="Y939:Y966">
    <cfRule type="expression" dxfId="2059" priority="2055">
      <formula>IF(RIGHT(TEXT(Y939,"0.#"),1)=".",FALSE,TRUE)</formula>
    </cfRule>
    <cfRule type="expression" dxfId="2058" priority="2056">
      <formula>IF(RIGHT(TEXT(Y939,"0.#"),1)=".",TRUE,FALSE)</formula>
    </cfRule>
  </conditionalFormatting>
  <conditionalFormatting sqref="Y937:Y938">
    <cfRule type="expression" dxfId="2057" priority="2049">
      <formula>IF(RIGHT(TEXT(Y937,"0.#"),1)=".",FALSE,TRUE)</formula>
    </cfRule>
    <cfRule type="expression" dxfId="2056" priority="2050">
      <formula>IF(RIGHT(TEXT(Y937,"0.#"),1)=".",TRUE,FALSE)</formula>
    </cfRule>
  </conditionalFormatting>
  <conditionalFormatting sqref="Y972:Y999">
    <cfRule type="expression" dxfId="2055" priority="2043">
      <formula>IF(RIGHT(TEXT(Y972,"0.#"),1)=".",FALSE,TRUE)</formula>
    </cfRule>
    <cfRule type="expression" dxfId="2054" priority="2044">
      <formula>IF(RIGHT(TEXT(Y972,"0.#"),1)=".",TRUE,FALSE)</formula>
    </cfRule>
  </conditionalFormatting>
  <conditionalFormatting sqref="Y970:Y971">
    <cfRule type="expression" dxfId="2053" priority="2037">
      <formula>IF(RIGHT(TEXT(Y970,"0.#"),1)=".",FALSE,TRUE)</formula>
    </cfRule>
    <cfRule type="expression" dxfId="2052" priority="2038">
      <formula>IF(RIGHT(TEXT(Y970,"0.#"),1)=".",TRUE,FALSE)</formula>
    </cfRule>
  </conditionalFormatting>
  <conditionalFormatting sqref="Y1005:Y1032">
    <cfRule type="expression" dxfId="2051" priority="2031">
      <formula>IF(RIGHT(TEXT(Y1005,"0.#"),1)=".",FALSE,TRUE)</formula>
    </cfRule>
    <cfRule type="expression" dxfId="2050" priority="2032">
      <formula>IF(RIGHT(TEXT(Y1005,"0.#"),1)=".",TRUE,FALSE)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3:AO900">
    <cfRule type="expression" dxfId="1969" priority="2081">
      <formula>IF(AND(AL873&gt;=0, RIGHT(TEXT(AL873,"0.#"),1)&lt;&gt;"."),TRUE,FALSE)</formula>
    </cfRule>
    <cfRule type="expression" dxfId="1968" priority="2082">
      <formula>IF(AND(AL873&gt;=0, RIGHT(TEXT(AL873,"0.#"),1)="."),TRUE,FALSE)</formula>
    </cfRule>
    <cfRule type="expression" dxfId="1967" priority="2083">
      <formula>IF(AND(AL873&lt;0, RIGHT(TEXT(AL873,"0.#"),1)&lt;&gt;"."),TRUE,FALSE)</formula>
    </cfRule>
    <cfRule type="expression" dxfId="1966" priority="2084">
      <formula>IF(AND(AL873&lt;0, RIGHT(TEXT(AL873,"0.#"),1)="."),TRUE,FALSE)</formula>
    </cfRule>
  </conditionalFormatting>
  <conditionalFormatting sqref="AL871:AO872">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6:AO933">
    <cfRule type="expression" dxfId="1961" priority="2069">
      <formula>IF(AND(AL906&gt;=0, RIGHT(TEXT(AL906,"0.#"),1)&lt;&gt;"."),TRUE,FALSE)</formula>
    </cfRule>
    <cfRule type="expression" dxfId="1960" priority="2070">
      <formula>IF(AND(AL906&gt;=0, RIGHT(TEXT(AL906,"0.#"),1)="."),TRUE,FALSE)</formula>
    </cfRule>
    <cfRule type="expression" dxfId="1959" priority="2071">
      <formula>IF(AND(AL906&lt;0, RIGHT(TEXT(AL906,"0.#"),1)&lt;&gt;"."),TRUE,FALSE)</formula>
    </cfRule>
    <cfRule type="expression" dxfId="1958" priority="2072">
      <formula>IF(AND(AL906&lt;0, RIGHT(TEXT(AL906,"0.#"),1)="."),TRUE,FALSE)</formula>
    </cfRule>
  </conditionalFormatting>
  <conditionalFormatting sqref="AL904:AO905">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41:AO966">
    <cfRule type="expression" dxfId="1953" priority="2057">
      <formula>IF(AND(AL941&gt;=0, RIGHT(TEXT(AL941,"0.#"),1)&lt;&gt;"."),TRUE,FALSE)</formula>
    </cfRule>
    <cfRule type="expression" dxfId="1952" priority="2058">
      <formula>IF(AND(AL941&gt;=0, RIGHT(TEXT(AL941,"0.#"),1)="."),TRUE,FALSE)</formula>
    </cfRule>
    <cfRule type="expression" dxfId="1951" priority="2059">
      <formula>IF(AND(AL941&lt;0, RIGHT(TEXT(AL941,"0.#"),1)&lt;&gt;"."),TRUE,FALSE)</formula>
    </cfRule>
    <cfRule type="expression" dxfId="1950" priority="2060">
      <formula>IF(AND(AL941&lt;0, RIGHT(TEXT(AL941,"0.#"),1)="."),TRUE,FALSE)</formula>
    </cfRule>
  </conditionalFormatting>
  <conditionalFormatting sqref="AL937:AO940">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2:AO999">
    <cfRule type="expression" dxfId="1945" priority="2045">
      <formula>IF(AND(AL972&gt;=0, RIGHT(TEXT(AL972,"0.#"),1)&lt;&gt;"."),TRUE,FALSE)</formula>
    </cfRule>
    <cfRule type="expression" dxfId="1944" priority="2046">
      <formula>IF(AND(AL972&gt;=0, RIGHT(TEXT(AL972,"0.#"),1)="."),TRUE,FALSE)</formula>
    </cfRule>
    <cfRule type="expression" dxfId="1943" priority="2047">
      <formula>IF(AND(AL972&lt;0, RIGHT(TEXT(AL972,"0.#"),1)&lt;&gt;"."),TRUE,FALSE)</formula>
    </cfRule>
    <cfRule type="expression" dxfId="1942" priority="2048">
      <formula>IF(AND(AL972&lt;0, RIGHT(TEXT(AL972,"0.#"),1)="."),TRUE,FALSE)</formula>
    </cfRule>
  </conditionalFormatting>
  <conditionalFormatting sqref="AL970:AO971">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5:AO1032">
    <cfRule type="expression" dxfId="1937" priority="2033">
      <formula>IF(AND(AL1005&gt;=0, RIGHT(TEXT(AL1005,"0.#"),1)&lt;&gt;"."),TRUE,FALSE)</formula>
    </cfRule>
    <cfRule type="expression" dxfId="1936" priority="2034">
      <formula>IF(AND(AL1005&gt;=0, RIGHT(TEXT(AL1005,"0.#"),1)="."),TRUE,FALSE)</formula>
    </cfRule>
    <cfRule type="expression" dxfId="1935" priority="2035">
      <formula>IF(AND(AL1005&lt;0, RIGHT(TEXT(AL1005,"0.#"),1)&lt;&gt;"."),TRUE,FALSE)</formula>
    </cfRule>
    <cfRule type="expression" dxfId="1934" priority="2036">
      <formula>IF(AND(AL1005&lt;0, RIGHT(TEXT(AL1005,"0.#"),1)="."),TRUE,FALSE)</formula>
    </cfRule>
  </conditionalFormatting>
  <conditionalFormatting sqref="AL1003:AO1004">
    <cfRule type="expression" dxfId="1933" priority="2027">
      <formula>IF(AND(AL1003&gt;=0, RIGHT(TEXT(AL1003,"0.#"),1)&lt;&gt;"."),TRUE,FALSE)</formula>
    </cfRule>
    <cfRule type="expression" dxfId="1932" priority="2028">
      <formula>IF(AND(AL1003&gt;=0, RIGHT(TEXT(AL1003,"0.#"),1)="."),TRUE,FALSE)</formula>
    </cfRule>
    <cfRule type="expression" dxfId="1931" priority="2029">
      <formula>IF(AND(AL1003&lt;0, RIGHT(TEXT(AL1003,"0.#"),1)&lt;&gt;"."),TRUE,FALSE)</formula>
    </cfRule>
    <cfRule type="expression" dxfId="1930" priority="2030">
      <formula>IF(AND(AL1003&lt;0, RIGHT(TEXT(AL1003,"0.#"),1)="."),TRUE,FALSE)</formula>
    </cfRule>
  </conditionalFormatting>
  <conditionalFormatting sqref="Y1003:Y1004">
    <cfRule type="expression" dxfId="1929" priority="2025">
      <formula>IF(RIGHT(TEXT(Y1003,"0.#"),1)=".",FALSE,TRUE)</formula>
    </cfRule>
    <cfRule type="expression" dxfId="1928" priority="2026">
      <formula>IF(RIGHT(TEXT(Y1003,"0.#"),1)=".",TRUE,FALSE)</formula>
    </cfRule>
  </conditionalFormatting>
  <conditionalFormatting sqref="AL1038:AO1065">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8:Y1065">
    <cfRule type="expression" dxfId="1923" priority="2019">
      <formula>IF(RIGHT(TEXT(Y1038,"0.#"),1)=".",FALSE,TRUE)</formula>
    </cfRule>
    <cfRule type="expression" dxfId="1922" priority="2020">
      <formula>IF(RIGHT(TEXT(Y1038,"0.#"),1)=".",TRUE,FALSE)</formula>
    </cfRule>
  </conditionalFormatting>
  <conditionalFormatting sqref="AL1036:AO1037">
    <cfRule type="expression" dxfId="1921" priority="2015">
      <formula>IF(AND(AL1036&gt;=0, RIGHT(TEXT(AL1036,"0.#"),1)&lt;&gt;"."),TRUE,FALSE)</formula>
    </cfRule>
    <cfRule type="expression" dxfId="1920" priority="2016">
      <formula>IF(AND(AL1036&gt;=0, RIGHT(TEXT(AL1036,"0.#"),1)="."),TRUE,FALSE)</formula>
    </cfRule>
    <cfRule type="expression" dxfId="1919" priority="2017">
      <formula>IF(AND(AL1036&lt;0, RIGHT(TEXT(AL1036,"0.#"),1)&lt;&gt;"."),TRUE,FALSE)</formula>
    </cfRule>
    <cfRule type="expression" dxfId="1918" priority="2018">
      <formula>IF(AND(AL1036&lt;0, RIGHT(TEXT(AL1036,"0.#"),1)="."),TRUE,FALSE)</formula>
    </cfRule>
  </conditionalFormatting>
  <conditionalFormatting sqref="Y1036:Y1037">
    <cfRule type="expression" dxfId="1917" priority="2013">
      <formula>IF(RIGHT(TEXT(Y1036,"0.#"),1)=".",FALSE,TRUE)</formula>
    </cfRule>
    <cfRule type="expression" dxfId="1916" priority="2014">
      <formula>IF(RIGHT(TEXT(Y1036,"0.#"),1)=".",TRUE,FALSE)</formula>
    </cfRule>
  </conditionalFormatting>
  <conditionalFormatting sqref="AL1071:AO1098">
    <cfRule type="expression" dxfId="1915" priority="2009">
      <formula>IF(AND(AL1071&gt;=0, RIGHT(TEXT(AL1071,"0.#"),1)&lt;&gt;"."),TRUE,FALSE)</formula>
    </cfRule>
    <cfRule type="expression" dxfId="1914" priority="2010">
      <formula>IF(AND(AL1071&gt;=0, RIGHT(TEXT(AL1071,"0.#"),1)="."),TRUE,FALSE)</formula>
    </cfRule>
    <cfRule type="expression" dxfId="1913" priority="2011">
      <formula>IF(AND(AL1071&lt;0, RIGHT(TEXT(AL1071,"0.#"),1)&lt;&gt;"."),TRUE,FALSE)</formula>
    </cfRule>
    <cfRule type="expression" dxfId="1912" priority="2012">
      <formula>IF(AND(AL1071&lt;0, RIGHT(TEXT(AL1071,"0.#"),1)="."),TRUE,FALSE)</formula>
    </cfRule>
  </conditionalFormatting>
  <conditionalFormatting sqref="Y1071:Y1098">
    <cfRule type="expression" dxfId="1911" priority="2007">
      <formula>IF(RIGHT(TEXT(Y1071,"0.#"),1)=".",FALSE,TRUE)</formula>
    </cfRule>
    <cfRule type="expression" dxfId="1910" priority="2008">
      <formula>IF(RIGHT(TEXT(Y1071,"0.#"),1)=".",TRUE,FALSE)</formula>
    </cfRule>
  </conditionalFormatting>
  <conditionalFormatting sqref="AL1069:AO1070">
    <cfRule type="expression" dxfId="1909" priority="2003">
      <formula>IF(AND(AL1069&gt;=0, RIGHT(TEXT(AL1069,"0.#"),1)&lt;&gt;"."),TRUE,FALSE)</formula>
    </cfRule>
    <cfRule type="expression" dxfId="1908" priority="2004">
      <formula>IF(AND(AL1069&gt;=0, RIGHT(TEXT(AL1069,"0.#"),1)="."),TRUE,FALSE)</formula>
    </cfRule>
    <cfRule type="expression" dxfId="1907" priority="2005">
      <formula>IF(AND(AL1069&lt;0, RIGHT(TEXT(AL1069,"0.#"),1)&lt;&gt;"."),TRUE,FALSE)</formula>
    </cfRule>
    <cfRule type="expression" dxfId="1906" priority="2006">
      <formula>IF(AND(AL1069&lt;0, RIGHT(TEXT(AL1069,"0.#"),1)="."),TRUE,FALSE)</formula>
    </cfRule>
  </conditionalFormatting>
  <conditionalFormatting sqref="Y1069:Y1070">
    <cfRule type="expression" dxfId="1905" priority="2001">
      <formula>IF(RIGHT(TEXT(Y1069,"0.#"),1)=".",FALSE,TRUE)</formula>
    </cfRule>
    <cfRule type="expression" dxfId="1904" priority="2002">
      <formula>IF(RIGHT(TEXT(Y1069,"0.#"),1)=".",TRUE,FALSE)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Y843">
    <cfRule type="expression" dxfId="705" priority="5">
      <formula>IF(RIGHT(TEXT(Y843,"0.#"),1)=".",FALSE,TRUE)</formula>
    </cfRule>
    <cfRule type="expression" dxfId="704" priority="6">
      <formula>IF(RIGHT(TEXT(Y843,"0.#"),1)=".",TRUE,FALSE)</formula>
    </cfRule>
  </conditionalFormatting>
  <conditionalFormatting sqref="AL843:AO843">
    <cfRule type="expression" dxfId="703" priority="1">
      <formula>IF(AND(AL843&gt;=0, RIGHT(TEXT(AL843,"0.#"),1)&lt;&gt;"."),TRUE,FALSE)</formula>
    </cfRule>
    <cfRule type="expression" dxfId="702" priority="2">
      <formula>IF(AND(AL843&gt;=0, RIGHT(TEXT(AL843,"0.#"),1)="."),TRUE,FALSE)</formula>
    </cfRule>
    <cfRule type="expression" dxfId="701" priority="3">
      <formula>IF(AND(AL843&lt;0, RIGHT(TEXT(AL843,"0.#"),1)&lt;&gt;"."),TRUE,FALSE)</formula>
    </cfRule>
    <cfRule type="expression" dxfId="700" priority="4">
      <formula>IF(AND(AL843&lt;0, RIGHT(TEXT(AL843,"0.#"),1)="."),TRUE,FALSE)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18" max="49" man="1"/>
    <brk id="740" max="49" man="1"/>
    <brk id="77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9" t="s">
        <v>349</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66"/>
      <c r="Z2" s="856"/>
      <c r="AA2" s="857"/>
      <c r="AB2" s="1070" t="s">
        <v>11</v>
      </c>
      <c r="AC2" s="1071"/>
      <c r="AD2" s="1072"/>
      <c r="AE2" s="248" t="s">
        <v>393</v>
      </c>
      <c r="AF2" s="248"/>
      <c r="AG2" s="248"/>
      <c r="AH2" s="248"/>
      <c r="AI2" s="248" t="s">
        <v>391</v>
      </c>
      <c r="AJ2" s="248"/>
      <c r="AK2" s="248"/>
      <c r="AL2" s="248"/>
      <c r="AM2" s="248" t="s">
        <v>420</v>
      </c>
      <c r="AN2" s="248"/>
      <c r="AO2" s="248"/>
      <c r="AP2" s="242"/>
      <c r="AQ2" s="158" t="s">
        <v>235</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67"/>
      <c r="Z3" s="1068"/>
      <c r="AA3" s="1069"/>
      <c r="AB3" s="1073"/>
      <c r="AC3" s="1074"/>
      <c r="AD3" s="1075"/>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6"/>
      <c r="H4" s="1044"/>
      <c r="I4" s="1044"/>
      <c r="J4" s="1044"/>
      <c r="K4" s="1044"/>
      <c r="L4" s="1044"/>
      <c r="M4" s="1044"/>
      <c r="N4" s="1044"/>
      <c r="O4" s="1045"/>
      <c r="P4" s="104"/>
      <c r="Q4" s="1052"/>
      <c r="R4" s="1052"/>
      <c r="S4" s="1052"/>
      <c r="T4" s="1052"/>
      <c r="U4" s="1052"/>
      <c r="V4" s="1052"/>
      <c r="W4" s="1052"/>
      <c r="X4" s="1053"/>
      <c r="Y4" s="1061" t="s">
        <v>12</v>
      </c>
      <c r="Z4" s="1062"/>
      <c r="AA4" s="1063"/>
      <c r="AB4" s="463"/>
      <c r="AC4" s="1065"/>
      <c r="AD4" s="1065"/>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46"/>
      <c r="H5" s="1047"/>
      <c r="I5" s="1047"/>
      <c r="J5" s="1047"/>
      <c r="K5" s="1047"/>
      <c r="L5" s="1047"/>
      <c r="M5" s="1047"/>
      <c r="N5" s="1047"/>
      <c r="O5" s="1048"/>
      <c r="P5" s="1054"/>
      <c r="Q5" s="1054"/>
      <c r="R5" s="1054"/>
      <c r="S5" s="1054"/>
      <c r="T5" s="1054"/>
      <c r="U5" s="1054"/>
      <c r="V5" s="1054"/>
      <c r="W5" s="1054"/>
      <c r="X5" s="1055"/>
      <c r="Y5" s="417" t="s">
        <v>54</v>
      </c>
      <c r="Z5" s="1058"/>
      <c r="AA5" s="1059"/>
      <c r="AB5" s="525"/>
      <c r="AC5" s="1064"/>
      <c r="AD5" s="1064"/>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49"/>
      <c r="H6" s="1050"/>
      <c r="I6" s="1050"/>
      <c r="J6" s="1050"/>
      <c r="K6" s="1050"/>
      <c r="L6" s="1050"/>
      <c r="M6" s="1050"/>
      <c r="N6" s="1050"/>
      <c r="O6" s="1051"/>
      <c r="P6" s="611"/>
      <c r="Q6" s="611"/>
      <c r="R6" s="611"/>
      <c r="S6" s="611"/>
      <c r="T6" s="611"/>
      <c r="U6" s="611"/>
      <c r="V6" s="611"/>
      <c r="W6" s="611"/>
      <c r="X6" s="1056"/>
      <c r="Y6" s="1057" t="s">
        <v>13</v>
      </c>
      <c r="Z6" s="1058"/>
      <c r="AA6" s="1059"/>
      <c r="AB6" s="595" t="s">
        <v>182</v>
      </c>
      <c r="AC6" s="1060"/>
      <c r="AD6" s="1060"/>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349</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66"/>
      <c r="Z9" s="856"/>
      <c r="AA9" s="857"/>
      <c r="AB9" s="1070" t="s">
        <v>11</v>
      </c>
      <c r="AC9" s="1071"/>
      <c r="AD9" s="1072"/>
      <c r="AE9" s="248" t="s">
        <v>393</v>
      </c>
      <c r="AF9" s="248"/>
      <c r="AG9" s="248"/>
      <c r="AH9" s="248"/>
      <c r="AI9" s="248" t="s">
        <v>391</v>
      </c>
      <c r="AJ9" s="248"/>
      <c r="AK9" s="248"/>
      <c r="AL9" s="248"/>
      <c r="AM9" s="248" t="s">
        <v>420</v>
      </c>
      <c r="AN9" s="248"/>
      <c r="AO9" s="248"/>
      <c r="AP9" s="242"/>
      <c r="AQ9" s="158" t="s">
        <v>235</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67"/>
      <c r="Z10" s="1068"/>
      <c r="AA10" s="1069"/>
      <c r="AB10" s="1073"/>
      <c r="AC10" s="1074"/>
      <c r="AD10" s="1075"/>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6"/>
      <c r="H11" s="1044"/>
      <c r="I11" s="1044"/>
      <c r="J11" s="1044"/>
      <c r="K11" s="1044"/>
      <c r="L11" s="1044"/>
      <c r="M11" s="1044"/>
      <c r="N11" s="1044"/>
      <c r="O11" s="1045"/>
      <c r="P11" s="104"/>
      <c r="Q11" s="1052"/>
      <c r="R11" s="1052"/>
      <c r="S11" s="1052"/>
      <c r="T11" s="1052"/>
      <c r="U11" s="1052"/>
      <c r="V11" s="1052"/>
      <c r="W11" s="1052"/>
      <c r="X11" s="1053"/>
      <c r="Y11" s="1061" t="s">
        <v>12</v>
      </c>
      <c r="Z11" s="1062"/>
      <c r="AA11" s="1063"/>
      <c r="AB11" s="463"/>
      <c r="AC11" s="1065"/>
      <c r="AD11" s="1065"/>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46"/>
      <c r="H12" s="1047"/>
      <c r="I12" s="1047"/>
      <c r="J12" s="1047"/>
      <c r="K12" s="1047"/>
      <c r="L12" s="1047"/>
      <c r="M12" s="1047"/>
      <c r="N12" s="1047"/>
      <c r="O12" s="1048"/>
      <c r="P12" s="1054"/>
      <c r="Q12" s="1054"/>
      <c r="R12" s="1054"/>
      <c r="S12" s="1054"/>
      <c r="T12" s="1054"/>
      <c r="U12" s="1054"/>
      <c r="V12" s="1054"/>
      <c r="W12" s="1054"/>
      <c r="X12" s="1055"/>
      <c r="Y12" s="417" t="s">
        <v>54</v>
      </c>
      <c r="Z12" s="1058"/>
      <c r="AA12" s="1059"/>
      <c r="AB12" s="525"/>
      <c r="AC12" s="1064"/>
      <c r="AD12" s="1064"/>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49"/>
      <c r="H13" s="1050"/>
      <c r="I13" s="1050"/>
      <c r="J13" s="1050"/>
      <c r="K13" s="1050"/>
      <c r="L13" s="1050"/>
      <c r="M13" s="1050"/>
      <c r="N13" s="1050"/>
      <c r="O13" s="1051"/>
      <c r="P13" s="611"/>
      <c r="Q13" s="611"/>
      <c r="R13" s="611"/>
      <c r="S13" s="611"/>
      <c r="T13" s="611"/>
      <c r="U13" s="611"/>
      <c r="V13" s="611"/>
      <c r="W13" s="611"/>
      <c r="X13" s="1056"/>
      <c r="Y13" s="1057" t="s">
        <v>13</v>
      </c>
      <c r="Z13" s="1058"/>
      <c r="AA13" s="1059"/>
      <c r="AB13" s="595" t="s">
        <v>182</v>
      </c>
      <c r="AC13" s="1060"/>
      <c r="AD13" s="1060"/>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349</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66"/>
      <c r="Z16" s="856"/>
      <c r="AA16" s="857"/>
      <c r="AB16" s="1070" t="s">
        <v>11</v>
      </c>
      <c r="AC16" s="1071"/>
      <c r="AD16" s="1072"/>
      <c r="AE16" s="248" t="s">
        <v>393</v>
      </c>
      <c r="AF16" s="248"/>
      <c r="AG16" s="248"/>
      <c r="AH16" s="248"/>
      <c r="AI16" s="248" t="s">
        <v>391</v>
      </c>
      <c r="AJ16" s="248"/>
      <c r="AK16" s="248"/>
      <c r="AL16" s="248"/>
      <c r="AM16" s="248" t="s">
        <v>420</v>
      </c>
      <c r="AN16" s="248"/>
      <c r="AO16" s="248"/>
      <c r="AP16" s="242"/>
      <c r="AQ16" s="158" t="s">
        <v>235</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67"/>
      <c r="Z17" s="1068"/>
      <c r="AA17" s="1069"/>
      <c r="AB17" s="1073"/>
      <c r="AC17" s="1074"/>
      <c r="AD17" s="1075"/>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6"/>
      <c r="H18" s="1044"/>
      <c r="I18" s="1044"/>
      <c r="J18" s="1044"/>
      <c r="K18" s="1044"/>
      <c r="L18" s="1044"/>
      <c r="M18" s="1044"/>
      <c r="N18" s="1044"/>
      <c r="O18" s="1045"/>
      <c r="P18" s="104"/>
      <c r="Q18" s="1052"/>
      <c r="R18" s="1052"/>
      <c r="S18" s="1052"/>
      <c r="T18" s="1052"/>
      <c r="U18" s="1052"/>
      <c r="V18" s="1052"/>
      <c r="W18" s="1052"/>
      <c r="X18" s="1053"/>
      <c r="Y18" s="1061" t="s">
        <v>12</v>
      </c>
      <c r="Z18" s="1062"/>
      <c r="AA18" s="1063"/>
      <c r="AB18" s="463"/>
      <c r="AC18" s="1065"/>
      <c r="AD18" s="1065"/>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46"/>
      <c r="H19" s="1047"/>
      <c r="I19" s="1047"/>
      <c r="J19" s="1047"/>
      <c r="K19" s="1047"/>
      <c r="L19" s="1047"/>
      <c r="M19" s="1047"/>
      <c r="N19" s="1047"/>
      <c r="O19" s="1048"/>
      <c r="P19" s="1054"/>
      <c r="Q19" s="1054"/>
      <c r="R19" s="1054"/>
      <c r="S19" s="1054"/>
      <c r="T19" s="1054"/>
      <c r="U19" s="1054"/>
      <c r="V19" s="1054"/>
      <c r="W19" s="1054"/>
      <c r="X19" s="1055"/>
      <c r="Y19" s="417" t="s">
        <v>54</v>
      </c>
      <c r="Z19" s="1058"/>
      <c r="AA19" s="1059"/>
      <c r="AB19" s="525"/>
      <c r="AC19" s="1064"/>
      <c r="AD19" s="1064"/>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49"/>
      <c r="H20" s="1050"/>
      <c r="I20" s="1050"/>
      <c r="J20" s="1050"/>
      <c r="K20" s="1050"/>
      <c r="L20" s="1050"/>
      <c r="M20" s="1050"/>
      <c r="N20" s="1050"/>
      <c r="O20" s="1051"/>
      <c r="P20" s="611"/>
      <c r="Q20" s="611"/>
      <c r="R20" s="611"/>
      <c r="S20" s="611"/>
      <c r="T20" s="611"/>
      <c r="U20" s="611"/>
      <c r="V20" s="611"/>
      <c r="W20" s="611"/>
      <c r="X20" s="1056"/>
      <c r="Y20" s="1057" t="s">
        <v>13</v>
      </c>
      <c r="Z20" s="1058"/>
      <c r="AA20" s="1059"/>
      <c r="AB20" s="595" t="s">
        <v>182</v>
      </c>
      <c r="AC20" s="1060"/>
      <c r="AD20" s="1060"/>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349</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66"/>
      <c r="Z23" s="856"/>
      <c r="AA23" s="857"/>
      <c r="AB23" s="1070" t="s">
        <v>11</v>
      </c>
      <c r="AC23" s="1071"/>
      <c r="AD23" s="1072"/>
      <c r="AE23" s="248" t="s">
        <v>393</v>
      </c>
      <c r="AF23" s="248"/>
      <c r="AG23" s="248"/>
      <c r="AH23" s="248"/>
      <c r="AI23" s="248" t="s">
        <v>391</v>
      </c>
      <c r="AJ23" s="248"/>
      <c r="AK23" s="248"/>
      <c r="AL23" s="248"/>
      <c r="AM23" s="248" t="s">
        <v>420</v>
      </c>
      <c r="AN23" s="248"/>
      <c r="AO23" s="248"/>
      <c r="AP23" s="242"/>
      <c r="AQ23" s="158" t="s">
        <v>235</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67"/>
      <c r="Z24" s="1068"/>
      <c r="AA24" s="1069"/>
      <c r="AB24" s="1073"/>
      <c r="AC24" s="1074"/>
      <c r="AD24" s="1075"/>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6"/>
      <c r="H25" s="1044"/>
      <c r="I25" s="1044"/>
      <c r="J25" s="1044"/>
      <c r="K25" s="1044"/>
      <c r="L25" s="1044"/>
      <c r="M25" s="1044"/>
      <c r="N25" s="1044"/>
      <c r="O25" s="1045"/>
      <c r="P25" s="104"/>
      <c r="Q25" s="1052"/>
      <c r="R25" s="1052"/>
      <c r="S25" s="1052"/>
      <c r="T25" s="1052"/>
      <c r="U25" s="1052"/>
      <c r="V25" s="1052"/>
      <c r="W25" s="1052"/>
      <c r="X25" s="1053"/>
      <c r="Y25" s="1061" t="s">
        <v>12</v>
      </c>
      <c r="Z25" s="1062"/>
      <c r="AA25" s="1063"/>
      <c r="AB25" s="463"/>
      <c r="AC25" s="1065"/>
      <c r="AD25" s="1065"/>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46"/>
      <c r="H26" s="1047"/>
      <c r="I26" s="1047"/>
      <c r="J26" s="1047"/>
      <c r="K26" s="1047"/>
      <c r="L26" s="1047"/>
      <c r="M26" s="1047"/>
      <c r="N26" s="1047"/>
      <c r="O26" s="1048"/>
      <c r="P26" s="1054"/>
      <c r="Q26" s="1054"/>
      <c r="R26" s="1054"/>
      <c r="S26" s="1054"/>
      <c r="T26" s="1054"/>
      <c r="U26" s="1054"/>
      <c r="V26" s="1054"/>
      <c r="W26" s="1054"/>
      <c r="X26" s="1055"/>
      <c r="Y26" s="417" t="s">
        <v>54</v>
      </c>
      <c r="Z26" s="1058"/>
      <c r="AA26" s="1059"/>
      <c r="AB26" s="525"/>
      <c r="AC26" s="1064"/>
      <c r="AD26" s="1064"/>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49"/>
      <c r="H27" s="1050"/>
      <c r="I27" s="1050"/>
      <c r="J27" s="1050"/>
      <c r="K27" s="1050"/>
      <c r="L27" s="1050"/>
      <c r="M27" s="1050"/>
      <c r="N27" s="1050"/>
      <c r="O27" s="1051"/>
      <c r="P27" s="611"/>
      <c r="Q27" s="611"/>
      <c r="R27" s="611"/>
      <c r="S27" s="611"/>
      <c r="T27" s="611"/>
      <c r="U27" s="611"/>
      <c r="V27" s="611"/>
      <c r="W27" s="611"/>
      <c r="X27" s="1056"/>
      <c r="Y27" s="1057" t="s">
        <v>13</v>
      </c>
      <c r="Z27" s="1058"/>
      <c r="AA27" s="1059"/>
      <c r="AB27" s="595" t="s">
        <v>182</v>
      </c>
      <c r="AC27" s="1060"/>
      <c r="AD27" s="1060"/>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349</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66"/>
      <c r="Z30" s="856"/>
      <c r="AA30" s="857"/>
      <c r="AB30" s="1070" t="s">
        <v>11</v>
      </c>
      <c r="AC30" s="1071"/>
      <c r="AD30" s="1072"/>
      <c r="AE30" s="248" t="s">
        <v>393</v>
      </c>
      <c r="AF30" s="248"/>
      <c r="AG30" s="248"/>
      <c r="AH30" s="248"/>
      <c r="AI30" s="248" t="s">
        <v>391</v>
      </c>
      <c r="AJ30" s="248"/>
      <c r="AK30" s="248"/>
      <c r="AL30" s="248"/>
      <c r="AM30" s="248" t="s">
        <v>420</v>
      </c>
      <c r="AN30" s="248"/>
      <c r="AO30" s="248"/>
      <c r="AP30" s="242"/>
      <c r="AQ30" s="158" t="s">
        <v>235</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67"/>
      <c r="Z31" s="1068"/>
      <c r="AA31" s="1069"/>
      <c r="AB31" s="1073"/>
      <c r="AC31" s="1074"/>
      <c r="AD31" s="1075"/>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6"/>
      <c r="H32" s="1044"/>
      <c r="I32" s="1044"/>
      <c r="J32" s="1044"/>
      <c r="K32" s="1044"/>
      <c r="L32" s="1044"/>
      <c r="M32" s="1044"/>
      <c r="N32" s="1044"/>
      <c r="O32" s="1045"/>
      <c r="P32" s="104"/>
      <c r="Q32" s="1052"/>
      <c r="R32" s="1052"/>
      <c r="S32" s="1052"/>
      <c r="T32" s="1052"/>
      <c r="U32" s="1052"/>
      <c r="V32" s="1052"/>
      <c r="W32" s="1052"/>
      <c r="X32" s="1053"/>
      <c r="Y32" s="1061" t="s">
        <v>12</v>
      </c>
      <c r="Z32" s="1062"/>
      <c r="AA32" s="1063"/>
      <c r="AB32" s="463"/>
      <c r="AC32" s="1065"/>
      <c r="AD32" s="1065"/>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46"/>
      <c r="H33" s="1047"/>
      <c r="I33" s="1047"/>
      <c r="J33" s="1047"/>
      <c r="K33" s="1047"/>
      <c r="L33" s="1047"/>
      <c r="M33" s="1047"/>
      <c r="N33" s="1047"/>
      <c r="O33" s="1048"/>
      <c r="P33" s="1054"/>
      <c r="Q33" s="1054"/>
      <c r="R33" s="1054"/>
      <c r="S33" s="1054"/>
      <c r="T33" s="1054"/>
      <c r="U33" s="1054"/>
      <c r="V33" s="1054"/>
      <c r="W33" s="1054"/>
      <c r="X33" s="1055"/>
      <c r="Y33" s="417" t="s">
        <v>54</v>
      </c>
      <c r="Z33" s="1058"/>
      <c r="AA33" s="1059"/>
      <c r="AB33" s="525"/>
      <c r="AC33" s="1064"/>
      <c r="AD33" s="1064"/>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49"/>
      <c r="H34" s="1050"/>
      <c r="I34" s="1050"/>
      <c r="J34" s="1050"/>
      <c r="K34" s="1050"/>
      <c r="L34" s="1050"/>
      <c r="M34" s="1050"/>
      <c r="N34" s="1050"/>
      <c r="O34" s="1051"/>
      <c r="P34" s="611"/>
      <c r="Q34" s="611"/>
      <c r="R34" s="611"/>
      <c r="S34" s="611"/>
      <c r="T34" s="611"/>
      <c r="U34" s="611"/>
      <c r="V34" s="611"/>
      <c r="W34" s="611"/>
      <c r="X34" s="1056"/>
      <c r="Y34" s="1057" t="s">
        <v>13</v>
      </c>
      <c r="Z34" s="1058"/>
      <c r="AA34" s="1059"/>
      <c r="AB34" s="595" t="s">
        <v>182</v>
      </c>
      <c r="AC34" s="1060"/>
      <c r="AD34" s="1060"/>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349</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66"/>
      <c r="Z37" s="856"/>
      <c r="AA37" s="857"/>
      <c r="AB37" s="1070" t="s">
        <v>11</v>
      </c>
      <c r="AC37" s="1071"/>
      <c r="AD37" s="1072"/>
      <c r="AE37" s="248" t="s">
        <v>393</v>
      </c>
      <c r="AF37" s="248"/>
      <c r="AG37" s="248"/>
      <c r="AH37" s="248"/>
      <c r="AI37" s="248" t="s">
        <v>391</v>
      </c>
      <c r="AJ37" s="248"/>
      <c r="AK37" s="248"/>
      <c r="AL37" s="248"/>
      <c r="AM37" s="248" t="s">
        <v>420</v>
      </c>
      <c r="AN37" s="248"/>
      <c r="AO37" s="248"/>
      <c r="AP37" s="242"/>
      <c r="AQ37" s="158" t="s">
        <v>235</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67"/>
      <c r="Z38" s="1068"/>
      <c r="AA38" s="1069"/>
      <c r="AB38" s="1073"/>
      <c r="AC38" s="1074"/>
      <c r="AD38" s="1075"/>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6"/>
      <c r="H39" s="1044"/>
      <c r="I39" s="1044"/>
      <c r="J39" s="1044"/>
      <c r="K39" s="1044"/>
      <c r="L39" s="1044"/>
      <c r="M39" s="1044"/>
      <c r="N39" s="1044"/>
      <c r="O39" s="1045"/>
      <c r="P39" s="104"/>
      <c r="Q39" s="1052"/>
      <c r="R39" s="1052"/>
      <c r="S39" s="1052"/>
      <c r="T39" s="1052"/>
      <c r="U39" s="1052"/>
      <c r="V39" s="1052"/>
      <c r="W39" s="1052"/>
      <c r="X39" s="1053"/>
      <c r="Y39" s="1061" t="s">
        <v>12</v>
      </c>
      <c r="Z39" s="1062"/>
      <c r="AA39" s="1063"/>
      <c r="AB39" s="463"/>
      <c r="AC39" s="1065"/>
      <c r="AD39" s="106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46"/>
      <c r="H40" s="1047"/>
      <c r="I40" s="1047"/>
      <c r="J40" s="1047"/>
      <c r="K40" s="1047"/>
      <c r="L40" s="1047"/>
      <c r="M40" s="1047"/>
      <c r="N40" s="1047"/>
      <c r="O40" s="1048"/>
      <c r="P40" s="1054"/>
      <c r="Q40" s="1054"/>
      <c r="R40" s="1054"/>
      <c r="S40" s="1054"/>
      <c r="T40" s="1054"/>
      <c r="U40" s="1054"/>
      <c r="V40" s="1054"/>
      <c r="W40" s="1054"/>
      <c r="X40" s="1055"/>
      <c r="Y40" s="417" t="s">
        <v>54</v>
      </c>
      <c r="Z40" s="1058"/>
      <c r="AA40" s="1059"/>
      <c r="AB40" s="525"/>
      <c r="AC40" s="1064"/>
      <c r="AD40" s="106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49"/>
      <c r="H41" s="1050"/>
      <c r="I41" s="1050"/>
      <c r="J41" s="1050"/>
      <c r="K41" s="1050"/>
      <c r="L41" s="1050"/>
      <c r="M41" s="1050"/>
      <c r="N41" s="1050"/>
      <c r="O41" s="1051"/>
      <c r="P41" s="611"/>
      <c r="Q41" s="611"/>
      <c r="R41" s="611"/>
      <c r="S41" s="611"/>
      <c r="T41" s="611"/>
      <c r="U41" s="611"/>
      <c r="V41" s="611"/>
      <c r="W41" s="611"/>
      <c r="X41" s="1056"/>
      <c r="Y41" s="1057" t="s">
        <v>13</v>
      </c>
      <c r="Z41" s="1058"/>
      <c r="AA41" s="1059"/>
      <c r="AB41" s="595" t="s">
        <v>182</v>
      </c>
      <c r="AC41" s="1060"/>
      <c r="AD41" s="106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349</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66"/>
      <c r="Z44" s="856"/>
      <c r="AA44" s="857"/>
      <c r="AB44" s="1070" t="s">
        <v>11</v>
      </c>
      <c r="AC44" s="1071"/>
      <c r="AD44" s="1072"/>
      <c r="AE44" s="248" t="s">
        <v>393</v>
      </c>
      <c r="AF44" s="248"/>
      <c r="AG44" s="248"/>
      <c r="AH44" s="248"/>
      <c r="AI44" s="248" t="s">
        <v>391</v>
      </c>
      <c r="AJ44" s="248"/>
      <c r="AK44" s="248"/>
      <c r="AL44" s="248"/>
      <c r="AM44" s="248" t="s">
        <v>420</v>
      </c>
      <c r="AN44" s="248"/>
      <c r="AO44" s="248"/>
      <c r="AP44" s="242"/>
      <c r="AQ44" s="158" t="s">
        <v>235</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67"/>
      <c r="Z45" s="1068"/>
      <c r="AA45" s="1069"/>
      <c r="AB45" s="1073"/>
      <c r="AC45" s="1074"/>
      <c r="AD45" s="1075"/>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6"/>
      <c r="H46" s="1044"/>
      <c r="I46" s="1044"/>
      <c r="J46" s="1044"/>
      <c r="K46" s="1044"/>
      <c r="L46" s="1044"/>
      <c r="M46" s="1044"/>
      <c r="N46" s="1044"/>
      <c r="O46" s="1045"/>
      <c r="P46" s="104"/>
      <c r="Q46" s="1052"/>
      <c r="R46" s="1052"/>
      <c r="S46" s="1052"/>
      <c r="T46" s="1052"/>
      <c r="U46" s="1052"/>
      <c r="V46" s="1052"/>
      <c r="W46" s="1052"/>
      <c r="X46" s="1053"/>
      <c r="Y46" s="1061" t="s">
        <v>12</v>
      </c>
      <c r="Z46" s="1062"/>
      <c r="AA46" s="1063"/>
      <c r="AB46" s="463"/>
      <c r="AC46" s="1065"/>
      <c r="AD46" s="106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46"/>
      <c r="H47" s="1047"/>
      <c r="I47" s="1047"/>
      <c r="J47" s="1047"/>
      <c r="K47" s="1047"/>
      <c r="L47" s="1047"/>
      <c r="M47" s="1047"/>
      <c r="N47" s="1047"/>
      <c r="O47" s="1048"/>
      <c r="P47" s="1054"/>
      <c r="Q47" s="1054"/>
      <c r="R47" s="1054"/>
      <c r="S47" s="1054"/>
      <c r="T47" s="1054"/>
      <c r="U47" s="1054"/>
      <c r="V47" s="1054"/>
      <c r="W47" s="1054"/>
      <c r="X47" s="1055"/>
      <c r="Y47" s="417" t="s">
        <v>54</v>
      </c>
      <c r="Z47" s="1058"/>
      <c r="AA47" s="1059"/>
      <c r="AB47" s="525"/>
      <c r="AC47" s="1064"/>
      <c r="AD47" s="106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49"/>
      <c r="H48" s="1050"/>
      <c r="I48" s="1050"/>
      <c r="J48" s="1050"/>
      <c r="K48" s="1050"/>
      <c r="L48" s="1050"/>
      <c r="M48" s="1050"/>
      <c r="N48" s="1050"/>
      <c r="O48" s="1051"/>
      <c r="P48" s="611"/>
      <c r="Q48" s="611"/>
      <c r="R48" s="611"/>
      <c r="S48" s="611"/>
      <c r="T48" s="611"/>
      <c r="U48" s="611"/>
      <c r="V48" s="611"/>
      <c r="W48" s="611"/>
      <c r="X48" s="1056"/>
      <c r="Y48" s="1057" t="s">
        <v>13</v>
      </c>
      <c r="Z48" s="1058"/>
      <c r="AA48" s="1059"/>
      <c r="AB48" s="595" t="s">
        <v>182</v>
      </c>
      <c r="AC48" s="1060"/>
      <c r="AD48" s="106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349</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66"/>
      <c r="Z51" s="856"/>
      <c r="AA51" s="857"/>
      <c r="AB51" s="242" t="s">
        <v>11</v>
      </c>
      <c r="AC51" s="1071"/>
      <c r="AD51" s="1072"/>
      <c r="AE51" s="248" t="s">
        <v>393</v>
      </c>
      <c r="AF51" s="248"/>
      <c r="AG51" s="248"/>
      <c r="AH51" s="248"/>
      <c r="AI51" s="248" t="s">
        <v>391</v>
      </c>
      <c r="AJ51" s="248"/>
      <c r="AK51" s="248"/>
      <c r="AL51" s="248"/>
      <c r="AM51" s="248" t="s">
        <v>420</v>
      </c>
      <c r="AN51" s="248"/>
      <c r="AO51" s="248"/>
      <c r="AP51" s="242"/>
      <c r="AQ51" s="158" t="s">
        <v>235</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67"/>
      <c r="Z52" s="1068"/>
      <c r="AA52" s="1069"/>
      <c r="AB52" s="1073"/>
      <c r="AC52" s="1074"/>
      <c r="AD52" s="1075"/>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6"/>
      <c r="H53" s="1044"/>
      <c r="I53" s="1044"/>
      <c r="J53" s="1044"/>
      <c r="K53" s="1044"/>
      <c r="L53" s="1044"/>
      <c r="M53" s="1044"/>
      <c r="N53" s="1044"/>
      <c r="O53" s="1045"/>
      <c r="P53" s="104"/>
      <c r="Q53" s="1052"/>
      <c r="R53" s="1052"/>
      <c r="S53" s="1052"/>
      <c r="T53" s="1052"/>
      <c r="U53" s="1052"/>
      <c r="V53" s="1052"/>
      <c r="W53" s="1052"/>
      <c r="X53" s="1053"/>
      <c r="Y53" s="1061" t="s">
        <v>12</v>
      </c>
      <c r="Z53" s="1062"/>
      <c r="AA53" s="1063"/>
      <c r="AB53" s="463"/>
      <c r="AC53" s="1065"/>
      <c r="AD53" s="106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46"/>
      <c r="H54" s="1047"/>
      <c r="I54" s="1047"/>
      <c r="J54" s="1047"/>
      <c r="K54" s="1047"/>
      <c r="L54" s="1047"/>
      <c r="M54" s="1047"/>
      <c r="N54" s="1047"/>
      <c r="O54" s="1048"/>
      <c r="P54" s="1054"/>
      <c r="Q54" s="1054"/>
      <c r="R54" s="1054"/>
      <c r="S54" s="1054"/>
      <c r="T54" s="1054"/>
      <c r="U54" s="1054"/>
      <c r="V54" s="1054"/>
      <c r="W54" s="1054"/>
      <c r="X54" s="1055"/>
      <c r="Y54" s="417" t="s">
        <v>54</v>
      </c>
      <c r="Z54" s="1058"/>
      <c r="AA54" s="1059"/>
      <c r="AB54" s="525"/>
      <c r="AC54" s="1064"/>
      <c r="AD54" s="106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49"/>
      <c r="H55" s="1050"/>
      <c r="I55" s="1050"/>
      <c r="J55" s="1050"/>
      <c r="K55" s="1050"/>
      <c r="L55" s="1050"/>
      <c r="M55" s="1050"/>
      <c r="N55" s="1050"/>
      <c r="O55" s="1051"/>
      <c r="P55" s="611"/>
      <c r="Q55" s="611"/>
      <c r="R55" s="611"/>
      <c r="S55" s="611"/>
      <c r="T55" s="611"/>
      <c r="U55" s="611"/>
      <c r="V55" s="611"/>
      <c r="W55" s="611"/>
      <c r="X55" s="1056"/>
      <c r="Y55" s="1057" t="s">
        <v>13</v>
      </c>
      <c r="Z55" s="1058"/>
      <c r="AA55" s="1059"/>
      <c r="AB55" s="595" t="s">
        <v>182</v>
      </c>
      <c r="AC55" s="1060"/>
      <c r="AD55" s="106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349</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66"/>
      <c r="Z58" s="856"/>
      <c r="AA58" s="857"/>
      <c r="AB58" s="1070" t="s">
        <v>11</v>
      </c>
      <c r="AC58" s="1071"/>
      <c r="AD58" s="1072"/>
      <c r="AE58" s="248" t="s">
        <v>393</v>
      </c>
      <c r="AF58" s="248"/>
      <c r="AG58" s="248"/>
      <c r="AH58" s="248"/>
      <c r="AI58" s="248" t="s">
        <v>391</v>
      </c>
      <c r="AJ58" s="248"/>
      <c r="AK58" s="248"/>
      <c r="AL58" s="248"/>
      <c r="AM58" s="248" t="s">
        <v>420</v>
      </c>
      <c r="AN58" s="248"/>
      <c r="AO58" s="248"/>
      <c r="AP58" s="242"/>
      <c r="AQ58" s="158" t="s">
        <v>235</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67"/>
      <c r="Z59" s="1068"/>
      <c r="AA59" s="1069"/>
      <c r="AB59" s="1073"/>
      <c r="AC59" s="1074"/>
      <c r="AD59" s="1075"/>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6"/>
      <c r="H60" s="1044"/>
      <c r="I60" s="1044"/>
      <c r="J60" s="1044"/>
      <c r="K60" s="1044"/>
      <c r="L60" s="1044"/>
      <c r="M60" s="1044"/>
      <c r="N60" s="1044"/>
      <c r="O60" s="1045"/>
      <c r="P60" s="104"/>
      <c r="Q60" s="1052"/>
      <c r="R60" s="1052"/>
      <c r="S60" s="1052"/>
      <c r="T60" s="1052"/>
      <c r="U60" s="1052"/>
      <c r="V60" s="1052"/>
      <c r="W60" s="1052"/>
      <c r="X60" s="1053"/>
      <c r="Y60" s="1061" t="s">
        <v>12</v>
      </c>
      <c r="Z60" s="1062"/>
      <c r="AA60" s="1063"/>
      <c r="AB60" s="463"/>
      <c r="AC60" s="1065"/>
      <c r="AD60" s="106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46"/>
      <c r="H61" s="1047"/>
      <c r="I61" s="1047"/>
      <c r="J61" s="1047"/>
      <c r="K61" s="1047"/>
      <c r="L61" s="1047"/>
      <c r="M61" s="1047"/>
      <c r="N61" s="1047"/>
      <c r="O61" s="1048"/>
      <c r="P61" s="1054"/>
      <c r="Q61" s="1054"/>
      <c r="R61" s="1054"/>
      <c r="S61" s="1054"/>
      <c r="T61" s="1054"/>
      <c r="U61" s="1054"/>
      <c r="V61" s="1054"/>
      <c r="W61" s="1054"/>
      <c r="X61" s="1055"/>
      <c r="Y61" s="417" t="s">
        <v>54</v>
      </c>
      <c r="Z61" s="1058"/>
      <c r="AA61" s="1059"/>
      <c r="AB61" s="525"/>
      <c r="AC61" s="1064"/>
      <c r="AD61" s="106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49"/>
      <c r="H62" s="1050"/>
      <c r="I62" s="1050"/>
      <c r="J62" s="1050"/>
      <c r="K62" s="1050"/>
      <c r="L62" s="1050"/>
      <c r="M62" s="1050"/>
      <c r="N62" s="1050"/>
      <c r="O62" s="1051"/>
      <c r="P62" s="611"/>
      <c r="Q62" s="611"/>
      <c r="R62" s="611"/>
      <c r="S62" s="611"/>
      <c r="T62" s="611"/>
      <c r="U62" s="611"/>
      <c r="V62" s="611"/>
      <c r="W62" s="611"/>
      <c r="X62" s="1056"/>
      <c r="Y62" s="1057" t="s">
        <v>13</v>
      </c>
      <c r="Z62" s="1058"/>
      <c r="AA62" s="1059"/>
      <c r="AB62" s="595" t="s">
        <v>182</v>
      </c>
      <c r="AC62" s="1060"/>
      <c r="AD62" s="106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349</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66"/>
      <c r="Z65" s="856"/>
      <c r="AA65" s="857"/>
      <c r="AB65" s="1070" t="s">
        <v>11</v>
      </c>
      <c r="AC65" s="1071"/>
      <c r="AD65" s="1072"/>
      <c r="AE65" s="248" t="s">
        <v>393</v>
      </c>
      <c r="AF65" s="248"/>
      <c r="AG65" s="248"/>
      <c r="AH65" s="248"/>
      <c r="AI65" s="248" t="s">
        <v>391</v>
      </c>
      <c r="AJ65" s="248"/>
      <c r="AK65" s="248"/>
      <c r="AL65" s="248"/>
      <c r="AM65" s="248" t="s">
        <v>420</v>
      </c>
      <c r="AN65" s="248"/>
      <c r="AO65" s="248"/>
      <c r="AP65" s="242"/>
      <c r="AQ65" s="158" t="s">
        <v>235</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67"/>
      <c r="Z66" s="1068"/>
      <c r="AA66" s="1069"/>
      <c r="AB66" s="1073"/>
      <c r="AC66" s="1074"/>
      <c r="AD66" s="1075"/>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6"/>
      <c r="H67" s="1044"/>
      <c r="I67" s="1044"/>
      <c r="J67" s="1044"/>
      <c r="K67" s="1044"/>
      <c r="L67" s="1044"/>
      <c r="M67" s="1044"/>
      <c r="N67" s="1044"/>
      <c r="O67" s="1045"/>
      <c r="P67" s="104"/>
      <c r="Q67" s="1052"/>
      <c r="R67" s="1052"/>
      <c r="S67" s="1052"/>
      <c r="T67" s="1052"/>
      <c r="U67" s="1052"/>
      <c r="V67" s="1052"/>
      <c r="W67" s="1052"/>
      <c r="X67" s="1053"/>
      <c r="Y67" s="1061" t="s">
        <v>12</v>
      </c>
      <c r="Z67" s="1062"/>
      <c r="AA67" s="1063"/>
      <c r="AB67" s="463"/>
      <c r="AC67" s="1065"/>
      <c r="AD67" s="1065"/>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46"/>
      <c r="H68" s="1047"/>
      <c r="I68" s="1047"/>
      <c r="J68" s="1047"/>
      <c r="K68" s="1047"/>
      <c r="L68" s="1047"/>
      <c r="M68" s="1047"/>
      <c r="N68" s="1047"/>
      <c r="O68" s="1048"/>
      <c r="P68" s="1054"/>
      <c r="Q68" s="1054"/>
      <c r="R68" s="1054"/>
      <c r="S68" s="1054"/>
      <c r="T68" s="1054"/>
      <c r="U68" s="1054"/>
      <c r="V68" s="1054"/>
      <c r="W68" s="1054"/>
      <c r="X68" s="1055"/>
      <c r="Y68" s="417" t="s">
        <v>54</v>
      </c>
      <c r="Z68" s="1058"/>
      <c r="AA68" s="1059"/>
      <c r="AB68" s="525"/>
      <c r="AC68" s="1064"/>
      <c r="AD68" s="1064"/>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49"/>
      <c r="H69" s="1050"/>
      <c r="I69" s="1050"/>
      <c r="J69" s="1050"/>
      <c r="K69" s="1050"/>
      <c r="L69" s="1050"/>
      <c r="M69" s="1050"/>
      <c r="N69" s="1050"/>
      <c r="O69" s="1051"/>
      <c r="P69" s="611"/>
      <c r="Q69" s="611"/>
      <c r="R69" s="611"/>
      <c r="S69" s="611"/>
      <c r="T69" s="611"/>
      <c r="U69" s="611"/>
      <c r="V69" s="611"/>
      <c r="W69" s="611"/>
      <c r="X69" s="1056"/>
      <c r="Y69" s="417" t="s">
        <v>13</v>
      </c>
      <c r="Z69" s="1058"/>
      <c r="AA69" s="1059"/>
      <c r="AB69" s="561"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4" t="s">
        <v>28</v>
      </c>
      <c r="B2" s="1095"/>
      <c r="C2" s="1095"/>
      <c r="D2" s="1095"/>
      <c r="E2" s="1095"/>
      <c r="F2" s="1096"/>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c r="A3" s="1088"/>
      <c r="B3" s="1089"/>
      <c r="C3" s="1089"/>
      <c r="D3" s="1089"/>
      <c r="E3" s="1089"/>
      <c r="F3" s="1090"/>
      <c r="G3" s="842" t="s">
        <v>17</v>
      </c>
      <c r="H3" s="685"/>
      <c r="I3" s="685"/>
      <c r="J3" s="685"/>
      <c r="K3" s="685"/>
      <c r="L3" s="684" t="s">
        <v>18</v>
      </c>
      <c r="M3" s="685"/>
      <c r="N3" s="685"/>
      <c r="O3" s="685"/>
      <c r="P3" s="685"/>
      <c r="Q3" s="685"/>
      <c r="R3" s="685"/>
      <c r="S3" s="685"/>
      <c r="T3" s="685"/>
      <c r="U3" s="685"/>
      <c r="V3" s="685"/>
      <c r="W3" s="685"/>
      <c r="X3" s="686"/>
      <c r="Y3" s="665" t="s">
        <v>19</v>
      </c>
      <c r="Z3" s="666"/>
      <c r="AA3" s="666"/>
      <c r="AB3" s="825"/>
      <c r="AC3" s="842" t="s">
        <v>17</v>
      </c>
      <c r="AD3" s="685"/>
      <c r="AE3" s="685"/>
      <c r="AF3" s="685"/>
      <c r="AG3" s="685"/>
      <c r="AH3" s="684" t="s">
        <v>18</v>
      </c>
      <c r="AI3" s="685"/>
      <c r="AJ3" s="685"/>
      <c r="AK3" s="685"/>
      <c r="AL3" s="685"/>
      <c r="AM3" s="685"/>
      <c r="AN3" s="685"/>
      <c r="AO3" s="685"/>
      <c r="AP3" s="685"/>
      <c r="AQ3" s="685"/>
      <c r="AR3" s="685"/>
      <c r="AS3" s="685"/>
      <c r="AT3" s="686"/>
      <c r="AU3" s="665" t="s">
        <v>19</v>
      </c>
      <c r="AV3" s="666"/>
      <c r="AW3" s="666"/>
      <c r="AX3" s="667"/>
    </row>
    <row r="4" spans="1:50" ht="24.75" customHeight="1">
      <c r="A4" s="1088"/>
      <c r="B4" s="1089"/>
      <c r="C4" s="1089"/>
      <c r="D4" s="1089"/>
      <c r="E4" s="1089"/>
      <c r="F4" s="1090"/>
      <c r="G4" s="687"/>
      <c r="H4" s="688"/>
      <c r="I4" s="688"/>
      <c r="J4" s="688"/>
      <c r="K4" s="689"/>
      <c r="L4" s="681"/>
      <c r="M4" s="682"/>
      <c r="N4" s="682"/>
      <c r="O4" s="682"/>
      <c r="P4" s="682"/>
      <c r="Q4" s="682"/>
      <c r="R4" s="682"/>
      <c r="S4" s="682"/>
      <c r="T4" s="682"/>
      <c r="U4" s="682"/>
      <c r="V4" s="682"/>
      <c r="W4" s="682"/>
      <c r="X4" s="683"/>
      <c r="Y4" s="387"/>
      <c r="Z4" s="388"/>
      <c r="AA4" s="388"/>
      <c r="AB4" s="832"/>
      <c r="AC4" s="687"/>
      <c r="AD4" s="688"/>
      <c r="AE4" s="688"/>
      <c r="AF4" s="688"/>
      <c r="AG4" s="689"/>
      <c r="AH4" s="681"/>
      <c r="AI4" s="682"/>
      <c r="AJ4" s="682"/>
      <c r="AK4" s="682"/>
      <c r="AL4" s="682"/>
      <c r="AM4" s="682"/>
      <c r="AN4" s="682"/>
      <c r="AO4" s="682"/>
      <c r="AP4" s="682"/>
      <c r="AQ4" s="682"/>
      <c r="AR4" s="682"/>
      <c r="AS4" s="682"/>
      <c r="AT4" s="683"/>
      <c r="AU4" s="387"/>
      <c r="AV4" s="388"/>
      <c r="AW4" s="388"/>
      <c r="AX4" s="389"/>
    </row>
    <row r="5" spans="1:50" ht="24.75" customHeight="1">
      <c r="A5" s="1088"/>
      <c r="B5" s="1089"/>
      <c r="C5" s="1089"/>
      <c r="D5" s="1089"/>
      <c r="E5" s="1089"/>
      <c r="F5" s="1090"/>
      <c r="G5" s="607"/>
      <c r="H5" s="608"/>
      <c r="I5" s="608"/>
      <c r="J5" s="608"/>
      <c r="K5" s="609"/>
      <c r="L5" s="599"/>
      <c r="M5" s="600"/>
      <c r="N5" s="600"/>
      <c r="O5" s="600"/>
      <c r="P5" s="600"/>
      <c r="Q5" s="600"/>
      <c r="R5" s="600"/>
      <c r="S5" s="600"/>
      <c r="T5" s="600"/>
      <c r="U5" s="600"/>
      <c r="V5" s="600"/>
      <c r="W5" s="600"/>
      <c r="X5" s="601"/>
      <c r="Y5" s="602"/>
      <c r="Z5" s="603"/>
      <c r="AA5" s="603"/>
      <c r="AB5" s="616"/>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88"/>
      <c r="B6" s="1089"/>
      <c r="C6" s="1089"/>
      <c r="D6" s="1089"/>
      <c r="E6" s="1089"/>
      <c r="F6" s="1090"/>
      <c r="G6" s="607"/>
      <c r="H6" s="608"/>
      <c r="I6" s="608"/>
      <c r="J6" s="608"/>
      <c r="K6" s="609"/>
      <c r="L6" s="599"/>
      <c r="M6" s="600"/>
      <c r="N6" s="600"/>
      <c r="O6" s="600"/>
      <c r="P6" s="600"/>
      <c r="Q6" s="600"/>
      <c r="R6" s="600"/>
      <c r="S6" s="600"/>
      <c r="T6" s="600"/>
      <c r="U6" s="600"/>
      <c r="V6" s="600"/>
      <c r="W6" s="600"/>
      <c r="X6" s="601"/>
      <c r="Y6" s="602"/>
      <c r="Z6" s="603"/>
      <c r="AA6" s="603"/>
      <c r="AB6" s="616"/>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88"/>
      <c r="B7" s="1089"/>
      <c r="C7" s="1089"/>
      <c r="D7" s="1089"/>
      <c r="E7" s="1089"/>
      <c r="F7" s="1090"/>
      <c r="G7" s="607"/>
      <c r="H7" s="608"/>
      <c r="I7" s="608"/>
      <c r="J7" s="608"/>
      <c r="K7" s="609"/>
      <c r="L7" s="599"/>
      <c r="M7" s="600"/>
      <c r="N7" s="600"/>
      <c r="O7" s="600"/>
      <c r="P7" s="600"/>
      <c r="Q7" s="600"/>
      <c r="R7" s="600"/>
      <c r="S7" s="600"/>
      <c r="T7" s="600"/>
      <c r="U7" s="600"/>
      <c r="V7" s="600"/>
      <c r="W7" s="600"/>
      <c r="X7" s="601"/>
      <c r="Y7" s="602"/>
      <c r="Z7" s="603"/>
      <c r="AA7" s="603"/>
      <c r="AB7" s="616"/>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88"/>
      <c r="B8" s="1089"/>
      <c r="C8" s="1089"/>
      <c r="D8" s="1089"/>
      <c r="E8" s="1089"/>
      <c r="F8" s="1090"/>
      <c r="G8" s="607"/>
      <c r="H8" s="608"/>
      <c r="I8" s="608"/>
      <c r="J8" s="608"/>
      <c r="K8" s="609"/>
      <c r="L8" s="599"/>
      <c r="M8" s="600"/>
      <c r="N8" s="600"/>
      <c r="O8" s="600"/>
      <c r="P8" s="600"/>
      <c r="Q8" s="600"/>
      <c r="R8" s="600"/>
      <c r="S8" s="600"/>
      <c r="T8" s="600"/>
      <c r="U8" s="600"/>
      <c r="V8" s="600"/>
      <c r="W8" s="600"/>
      <c r="X8" s="601"/>
      <c r="Y8" s="602"/>
      <c r="Z8" s="603"/>
      <c r="AA8" s="603"/>
      <c r="AB8" s="616"/>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88"/>
      <c r="B9" s="1089"/>
      <c r="C9" s="1089"/>
      <c r="D9" s="1089"/>
      <c r="E9" s="1089"/>
      <c r="F9" s="1090"/>
      <c r="G9" s="607"/>
      <c r="H9" s="608"/>
      <c r="I9" s="608"/>
      <c r="J9" s="608"/>
      <c r="K9" s="609"/>
      <c r="L9" s="599"/>
      <c r="M9" s="600"/>
      <c r="N9" s="600"/>
      <c r="O9" s="600"/>
      <c r="P9" s="600"/>
      <c r="Q9" s="600"/>
      <c r="R9" s="600"/>
      <c r="S9" s="600"/>
      <c r="T9" s="600"/>
      <c r="U9" s="600"/>
      <c r="V9" s="600"/>
      <c r="W9" s="600"/>
      <c r="X9" s="601"/>
      <c r="Y9" s="602"/>
      <c r="Z9" s="603"/>
      <c r="AA9" s="603"/>
      <c r="AB9" s="616"/>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88"/>
      <c r="B10" s="1089"/>
      <c r="C10" s="1089"/>
      <c r="D10" s="1089"/>
      <c r="E10" s="1089"/>
      <c r="F10" s="1090"/>
      <c r="G10" s="607"/>
      <c r="H10" s="608"/>
      <c r="I10" s="608"/>
      <c r="J10" s="608"/>
      <c r="K10" s="609"/>
      <c r="L10" s="599"/>
      <c r="M10" s="600"/>
      <c r="N10" s="600"/>
      <c r="O10" s="600"/>
      <c r="P10" s="600"/>
      <c r="Q10" s="600"/>
      <c r="R10" s="600"/>
      <c r="S10" s="600"/>
      <c r="T10" s="600"/>
      <c r="U10" s="600"/>
      <c r="V10" s="600"/>
      <c r="W10" s="600"/>
      <c r="X10" s="601"/>
      <c r="Y10" s="602"/>
      <c r="Z10" s="603"/>
      <c r="AA10" s="603"/>
      <c r="AB10" s="616"/>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88"/>
      <c r="B11" s="1089"/>
      <c r="C11" s="1089"/>
      <c r="D11" s="1089"/>
      <c r="E11" s="1089"/>
      <c r="F11" s="1090"/>
      <c r="G11" s="607"/>
      <c r="H11" s="608"/>
      <c r="I11" s="608"/>
      <c r="J11" s="608"/>
      <c r="K11" s="609"/>
      <c r="L11" s="599"/>
      <c r="M11" s="600"/>
      <c r="N11" s="600"/>
      <c r="O11" s="600"/>
      <c r="P11" s="600"/>
      <c r="Q11" s="600"/>
      <c r="R11" s="600"/>
      <c r="S11" s="600"/>
      <c r="T11" s="600"/>
      <c r="U11" s="600"/>
      <c r="V11" s="600"/>
      <c r="W11" s="600"/>
      <c r="X11" s="601"/>
      <c r="Y11" s="602"/>
      <c r="Z11" s="603"/>
      <c r="AA11" s="603"/>
      <c r="AB11" s="616"/>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88"/>
      <c r="B12" s="1089"/>
      <c r="C12" s="1089"/>
      <c r="D12" s="1089"/>
      <c r="E12" s="1089"/>
      <c r="F12" s="1090"/>
      <c r="G12" s="607"/>
      <c r="H12" s="608"/>
      <c r="I12" s="608"/>
      <c r="J12" s="608"/>
      <c r="K12" s="609"/>
      <c r="L12" s="599"/>
      <c r="M12" s="600"/>
      <c r="N12" s="600"/>
      <c r="O12" s="600"/>
      <c r="P12" s="600"/>
      <c r="Q12" s="600"/>
      <c r="R12" s="600"/>
      <c r="S12" s="600"/>
      <c r="T12" s="600"/>
      <c r="U12" s="600"/>
      <c r="V12" s="600"/>
      <c r="W12" s="600"/>
      <c r="X12" s="601"/>
      <c r="Y12" s="602"/>
      <c r="Z12" s="603"/>
      <c r="AA12" s="603"/>
      <c r="AB12" s="616"/>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88"/>
      <c r="B13" s="1089"/>
      <c r="C13" s="1089"/>
      <c r="D13" s="1089"/>
      <c r="E13" s="1089"/>
      <c r="F13" s="1090"/>
      <c r="G13" s="607"/>
      <c r="H13" s="608"/>
      <c r="I13" s="608"/>
      <c r="J13" s="608"/>
      <c r="K13" s="609"/>
      <c r="L13" s="599"/>
      <c r="M13" s="600"/>
      <c r="N13" s="600"/>
      <c r="O13" s="600"/>
      <c r="P13" s="600"/>
      <c r="Q13" s="600"/>
      <c r="R13" s="600"/>
      <c r="S13" s="600"/>
      <c r="T13" s="600"/>
      <c r="U13" s="600"/>
      <c r="V13" s="600"/>
      <c r="W13" s="600"/>
      <c r="X13" s="601"/>
      <c r="Y13" s="602"/>
      <c r="Z13" s="603"/>
      <c r="AA13" s="603"/>
      <c r="AB13" s="616"/>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88"/>
      <c r="B14" s="1089"/>
      <c r="C14" s="1089"/>
      <c r="D14" s="1089"/>
      <c r="E14" s="1089"/>
      <c r="F14" s="1090"/>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c r="A15" s="1088"/>
      <c r="B15" s="1089"/>
      <c r="C15" s="1089"/>
      <c r="D15" s="1089"/>
      <c r="E15" s="1089"/>
      <c r="F15" s="1090"/>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820"/>
    </row>
    <row r="16" spans="1:50" ht="25.5" customHeight="1">
      <c r="A16" s="1088"/>
      <c r="B16" s="1089"/>
      <c r="C16" s="1089"/>
      <c r="D16" s="1089"/>
      <c r="E16" s="1089"/>
      <c r="F16" s="1090"/>
      <c r="G16" s="842" t="s">
        <v>17</v>
      </c>
      <c r="H16" s="685"/>
      <c r="I16" s="685"/>
      <c r="J16" s="685"/>
      <c r="K16" s="685"/>
      <c r="L16" s="684" t="s">
        <v>18</v>
      </c>
      <c r="M16" s="685"/>
      <c r="N16" s="685"/>
      <c r="O16" s="685"/>
      <c r="P16" s="685"/>
      <c r="Q16" s="685"/>
      <c r="R16" s="685"/>
      <c r="S16" s="685"/>
      <c r="T16" s="685"/>
      <c r="U16" s="685"/>
      <c r="V16" s="685"/>
      <c r="W16" s="685"/>
      <c r="X16" s="686"/>
      <c r="Y16" s="665" t="s">
        <v>19</v>
      </c>
      <c r="Z16" s="666"/>
      <c r="AA16" s="666"/>
      <c r="AB16" s="825"/>
      <c r="AC16" s="842" t="s">
        <v>17</v>
      </c>
      <c r="AD16" s="685"/>
      <c r="AE16" s="685"/>
      <c r="AF16" s="685"/>
      <c r="AG16" s="685"/>
      <c r="AH16" s="684" t="s">
        <v>18</v>
      </c>
      <c r="AI16" s="685"/>
      <c r="AJ16" s="685"/>
      <c r="AK16" s="685"/>
      <c r="AL16" s="685"/>
      <c r="AM16" s="685"/>
      <c r="AN16" s="685"/>
      <c r="AO16" s="685"/>
      <c r="AP16" s="685"/>
      <c r="AQ16" s="685"/>
      <c r="AR16" s="685"/>
      <c r="AS16" s="685"/>
      <c r="AT16" s="686"/>
      <c r="AU16" s="665" t="s">
        <v>19</v>
      </c>
      <c r="AV16" s="666"/>
      <c r="AW16" s="666"/>
      <c r="AX16" s="667"/>
    </row>
    <row r="17" spans="1:50" ht="24.75" customHeight="1">
      <c r="A17" s="1088"/>
      <c r="B17" s="1089"/>
      <c r="C17" s="1089"/>
      <c r="D17" s="1089"/>
      <c r="E17" s="1089"/>
      <c r="F17" s="1090"/>
      <c r="G17" s="687"/>
      <c r="H17" s="688"/>
      <c r="I17" s="688"/>
      <c r="J17" s="688"/>
      <c r="K17" s="689"/>
      <c r="L17" s="681"/>
      <c r="M17" s="682"/>
      <c r="N17" s="682"/>
      <c r="O17" s="682"/>
      <c r="P17" s="682"/>
      <c r="Q17" s="682"/>
      <c r="R17" s="682"/>
      <c r="S17" s="682"/>
      <c r="T17" s="682"/>
      <c r="U17" s="682"/>
      <c r="V17" s="682"/>
      <c r="W17" s="682"/>
      <c r="X17" s="683"/>
      <c r="Y17" s="387"/>
      <c r="Z17" s="388"/>
      <c r="AA17" s="388"/>
      <c r="AB17" s="832"/>
      <c r="AC17" s="687"/>
      <c r="AD17" s="688"/>
      <c r="AE17" s="688"/>
      <c r="AF17" s="688"/>
      <c r="AG17" s="689"/>
      <c r="AH17" s="681"/>
      <c r="AI17" s="682"/>
      <c r="AJ17" s="682"/>
      <c r="AK17" s="682"/>
      <c r="AL17" s="682"/>
      <c r="AM17" s="682"/>
      <c r="AN17" s="682"/>
      <c r="AO17" s="682"/>
      <c r="AP17" s="682"/>
      <c r="AQ17" s="682"/>
      <c r="AR17" s="682"/>
      <c r="AS17" s="682"/>
      <c r="AT17" s="683"/>
      <c r="AU17" s="387"/>
      <c r="AV17" s="388"/>
      <c r="AW17" s="388"/>
      <c r="AX17" s="389"/>
    </row>
    <row r="18" spans="1:50" ht="24.75" customHeight="1">
      <c r="A18" s="1088"/>
      <c r="B18" s="1089"/>
      <c r="C18" s="1089"/>
      <c r="D18" s="1089"/>
      <c r="E18" s="1089"/>
      <c r="F18" s="1090"/>
      <c r="G18" s="607"/>
      <c r="H18" s="608"/>
      <c r="I18" s="608"/>
      <c r="J18" s="608"/>
      <c r="K18" s="609"/>
      <c r="L18" s="599"/>
      <c r="M18" s="600"/>
      <c r="N18" s="600"/>
      <c r="O18" s="600"/>
      <c r="P18" s="600"/>
      <c r="Q18" s="600"/>
      <c r="R18" s="600"/>
      <c r="S18" s="600"/>
      <c r="T18" s="600"/>
      <c r="U18" s="600"/>
      <c r="V18" s="600"/>
      <c r="W18" s="600"/>
      <c r="X18" s="601"/>
      <c r="Y18" s="602"/>
      <c r="Z18" s="603"/>
      <c r="AA18" s="603"/>
      <c r="AB18" s="616"/>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88"/>
      <c r="B19" s="1089"/>
      <c r="C19" s="1089"/>
      <c r="D19" s="1089"/>
      <c r="E19" s="1089"/>
      <c r="F19" s="1090"/>
      <c r="G19" s="607"/>
      <c r="H19" s="608"/>
      <c r="I19" s="608"/>
      <c r="J19" s="608"/>
      <c r="K19" s="609"/>
      <c r="L19" s="599"/>
      <c r="M19" s="600"/>
      <c r="N19" s="600"/>
      <c r="O19" s="600"/>
      <c r="P19" s="600"/>
      <c r="Q19" s="600"/>
      <c r="R19" s="600"/>
      <c r="S19" s="600"/>
      <c r="T19" s="600"/>
      <c r="U19" s="600"/>
      <c r="V19" s="600"/>
      <c r="W19" s="600"/>
      <c r="X19" s="601"/>
      <c r="Y19" s="602"/>
      <c r="Z19" s="603"/>
      <c r="AA19" s="603"/>
      <c r="AB19" s="616"/>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88"/>
      <c r="B20" s="1089"/>
      <c r="C20" s="1089"/>
      <c r="D20" s="1089"/>
      <c r="E20" s="1089"/>
      <c r="F20" s="1090"/>
      <c r="G20" s="607"/>
      <c r="H20" s="608"/>
      <c r="I20" s="608"/>
      <c r="J20" s="608"/>
      <c r="K20" s="609"/>
      <c r="L20" s="599"/>
      <c r="M20" s="600"/>
      <c r="N20" s="600"/>
      <c r="O20" s="600"/>
      <c r="P20" s="600"/>
      <c r="Q20" s="600"/>
      <c r="R20" s="600"/>
      <c r="S20" s="600"/>
      <c r="T20" s="600"/>
      <c r="U20" s="600"/>
      <c r="V20" s="600"/>
      <c r="W20" s="600"/>
      <c r="X20" s="601"/>
      <c r="Y20" s="602"/>
      <c r="Z20" s="603"/>
      <c r="AA20" s="603"/>
      <c r="AB20" s="616"/>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88"/>
      <c r="B21" s="1089"/>
      <c r="C21" s="1089"/>
      <c r="D21" s="1089"/>
      <c r="E21" s="1089"/>
      <c r="F21" s="1090"/>
      <c r="G21" s="607"/>
      <c r="H21" s="608"/>
      <c r="I21" s="608"/>
      <c r="J21" s="608"/>
      <c r="K21" s="609"/>
      <c r="L21" s="599"/>
      <c r="M21" s="600"/>
      <c r="N21" s="600"/>
      <c r="O21" s="600"/>
      <c r="P21" s="600"/>
      <c r="Q21" s="600"/>
      <c r="R21" s="600"/>
      <c r="S21" s="600"/>
      <c r="T21" s="600"/>
      <c r="U21" s="600"/>
      <c r="V21" s="600"/>
      <c r="W21" s="600"/>
      <c r="X21" s="601"/>
      <c r="Y21" s="602"/>
      <c r="Z21" s="603"/>
      <c r="AA21" s="603"/>
      <c r="AB21" s="616"/>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88"/>
      <c r="B22" s="1089"/>
      <c r="C22" s="1089"/>
      <c r="D22" s="1089"/>
      <c r="E22" s="1089"/>
      <c r="F22" s="1090"/>
      <c r="G22" s="607"/>
      <c r="H22" s="608"/>
      <c r="I22" s="608"/>
      <c r="J22" s="608"/>
      <c r="K22" s="609"/>
      <c r="L22" s="599"/>
      <c r="M22" s="600"/>
      <c r="N22" s="600"/>
      <c r="O22" s="600"/>
      <c r="P22" s="600"/>
      <c r="Q22" s="600"/>
      <c r="R22" s="600"/>
      <c r="S22" s="600"/>
      <c r="T22" s="600"/>
      <c r="U22" s="600"/>
      <c r="V22" s="600"/>
      <c r="W22" s="600"/>
      <c r="X22" s="601"/>
      <c r="Y22" s="602"/>
      <c r="Z22" s="603"/>
      <c r="AA22" s="603"/>
      <c r="AB22" s="616"/>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88"/>
      <c r="B23" s="1089"/>
      <c r="C23" s="1089"/>
      <c r="D23" s="1089"/>
      <c r="E23" s="1089"/>
      <c r="F23" s="1090"/>
      <c r="G23" s="607"/>
      <c r="H23" s="608"/>
      <c r="I23" s="608"/>
      <c r="J23" s="608"/>
      <c r="K23" s="609"/>
      <c r="L23" s="599"/>
      <c r="M23" s="600"/>
      <c r="N23" s="600"/>
      <c r="O23" s="600"/>
      <c r="P23" s="600"/>
      <c r="Q23" s="600"/>
      <c r="R23" s="600"/>
      <c r="S23" s="600"/>
      <c r="T23" s="600"/>
      <c r="U23" s="600"/>
      <c r="V23" s="600"/>
      <c r="W23" s="600"/>
      <c r="X23" s="601"/>
      <c r="Y23" s="602"/>
      <c r="Z23" s="603"/>
      <c r="AA23" s="603"/>
      <c r="AB23" s="616"/>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88"/>
      <c r="B24" s="1089"/>
      <c r="C24" s="1089"/>
      <c r="D24" s="1089"/>
      <c r="E24" s="1089"/>
      <c r="F24" s="1090"/>
      <c r="G24" s="607"/>
      <c r="H24" s="608"/>
      <c r="I24" s="608"/>
      <c r="J24" s="608"/>
      <c r="K24" s="609"/>
      <c r="L24" s="599"/>
      <c r="M24" s="600"/>
      <c r="N24" s="600"/>
      <c r="O24" s="600"/>
      <c r="P24" s="600"/>
      <c r="Q24" s="600"/>
      <c r="R24" s="600"/>
      <c r="S24" s="600"/>
      <c r="T24" s="600"/>
      <c r="U24" s="600"/>
      <c r="V24" s="600"/>
      <c r="W24" s="600"/>
      <c r="X24" s="601"/>
      <c r="Y24" s="602"/>
      <c r="Z24" s="603"/>
      <c r="AA24" s="603"/>
      <c r="AB24" s="616"/>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88"/>
      <c r="B25" s="1089"/>
      <c r="C25" s="1089"/>
      <c r="D25" s="1089"/>
      <c r="E25" s="1089"/>
      <c r="F25" s="1090"/>
      <c r="G25" s="607"/>
      <c r="H25" s="608"/>
      <c r="I25" s="608"/>
      <c r="J25" s="608"/>
      <c r="K25" s="609"/>
      <c r="L25" s="599"/>
      <c r="M25" s="600"/>
      <c r="N25" s="600"/>
      <c r="O25" s="600"/>
      <c r="P25" s="600"/>
      <c r="Q25" s="600"/>
      <c r="R25" s="600"/>
      <c r="S25" s="600"/>
      <c r="T25" s="600"/>
      <c r="U25" s="600"/>
      <c r="V25" s="600"/>
      <c r="W25" s="600"/>
      <c r="X25" s="601"/>
      <c r="Y25" s="602"/>
      <c r="Z25" s="603"/>
      <c r="AA25" s="603"/>
      <c r="AB25" s="616"/>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88"/>
      <c r="B26" s="1089"/>
      <c r="C26" s="1089"/>
      <c r="D26" s="1089"/>
      <c r="E26" s="1089"/>
      <c r="F26" s="1090"/>
      <c r="G26" s="607"/>
      <c r="H26" s="608"/>
      <c r="I26" s="608"/>
      <c r="J26" s="608"/>
      <c r="K26" s="609"/>
      <c r="L26" s="599"/>
      <c r="M26" s="600"/>
      <c r="N26" s="600"/>
      <c r="O26" s="600"/>
      <c r="P26" s="600"/>
      <c r="Q26" s="600"/>
      <c r="R26" s="600"/>
      <c r="S26" s="600"/>
      <c r="T26" s="600"/>
      <c r="U26" s="600"/>
      <c r="V26" s="600"/>
      <c r="W26" s="600"/>
      <c r="X26" s="601"/>
      <c r="Y26" s="602"/>
      <c r="Z26" s="603"/>
      <c r="AA26" s="603"/>
      <c r="AB26" s="616"/>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88"/>
      <c r="B27" s="1089"/>
      <c r="C27" s="1089"/>
      <c r="D27" s="1089"/>
      <c r="E27" s="1089"/>
      <c r="F27" s="1090"/>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c r="A28" s="1088"/>
      <c r="B28" s="1089"/>
      <c r="C28" s="1089"/>
      <c r="D28" s="1089"/>
      <c r="E28" s="1089"/>
      <c r="F28" s="1090"/>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820"/>
    </row>
    <row r="29" spans="1:50" ht="24.75" customHeight="1">
      <c r="A29" s="1088"/>
      <c r="B29" s="1089"/>
      <c r="C29" s="1089"/>
      <c r="D29" s="1089"/>
      <c r="E29" s="1089"/>
      <c r="F29" s="1090"/>
      <c r="G29" s="842" t="s">
        <v>17</v>
      </c>
      <c r="H29" s="685"/>
      <c r="I29" s="685"/>
      <c r="J29" s="685"/>
      <c r="K29" s="685"/>
      <c r="L29" s="684" t="s">
        <v>18</v>
      </c>
      <c r="M29" s="685"/>
      <c r="N29" s="685"/>
      <c r="O29" s="685"/>
      <c r="P29" s="685"/>
      <c r="Q29" s="685"/>
      <c r="R29" s="685"/>
      <c r="S29" s="685"/>
      <c r="T29" s="685"/>
      <c r="U29" s="685"/>
      <c r="V29" s="685"/>
      <c r="W29" s="685"/>
      <c r="X29" s="686"/>
      <c r="Y29" s="665" t="s">
        <v>19</v>
      </c>
      <c r="Z29" s="666"/>
      <c r="AA29" s="666"/>
      <c r="AB29" s="825"/>
      <c r="AC29" s="842" t="s">
        <v>17</v>
      </c>
      <c r="AD29" s="685"/>
      <c r="AE29" s="685"/>
      <c r="AF29" s="685"/>
      <c r="AG29" s="685"/>
      <c r="AH29" s="684" t="s">
        <v>18</v>
      </c>
      <c r="AI29" s="685"/>
      <c r="AJ29" s="685"/>
      <c r="AK29" s="685"/>
      <c r="AL29" s="685"/>
      <c r="AM29" s="685"/>
      <c r="AN29" s="685"/>
      <c r="AO29" s="685"/>
      <c r="AP29" s="685"/>
      <c r="AQ29" s="685"/>
      <c r="AR29" s="685"/>
      <c r="AS29" s="685"/>
      <c r="AT29" s="686"/>
      <c r="AU29" s="665" t="s">
        <v>19</v>
      </c>
      <c r="AV29" s="666"/>
      <c r="AW29" s="666"/>
      <c r="AX29" s="667"/>
    </row>
    <row r="30" spans="1:50" ht="24.75" customHeight="1">
      <c r="A30" s="1088"/>
      <c r="B30" s="1089"/>
      <c r="C30" s="1089"/>
      <c r="D30" s="1089"/>
      <c r="E30" s="1089"/>
      <c r="F30" s="1090"/>
      <c r="G30" s="687"/>
      <c r="H30" s="688"/>
      <c r="I30" s="688"/>
      <c r="J30" s="688"/>
      <c r="K30" s="689"/>
      <c r="L30" s="681"/>
      <c r="M30" s="682"/>
      <c r="N30" s="682"/>
      <c r="O30" s="682"/>
      <c r="P30" s="682"/>
      <c r="Q30" s="682"/>
      <c r="R30" s="682"/>
      <c r="S30" s="682"/>
      <c r="T30" s="682"/>
      <c r="U30" s="682"/>
      <c r="V30" s="682"/>
      <c r="W30" s="682"/>
      <c r="X30" s="683"/>
      <c r="Y30" s="387"/>
      <c r="Z30" s="388"/>
      <c r="AA30" s="388"/>
      <c r="AB30" s="832"/>
      <c r="AC30" s="687"/>
      <c r="AD30" s="688"/>
      <c r="AE30" s="688"/>
      <c r="AF30" s="688"/>
      <c r="AG30" s="689"/>
      <c r="AH30" s="681"/>
      <c r="AI30" s="682"/>
      <c r="AJ30" s="682"/>
      <c r="AK30" s="682"/>
      <c r="AL30" s="682"/>
      <c r="AM30" s="682"/>
      <c r="AN30" s="682"/>
      <c r="AO30" s="682"/>
      <c r="AP30" s="682"/>
      <c r="AQ30" s="682"/>
      <c r="AR30" s="682"/>
      <c r="AS30" s="682"/>
      <c r="AT30" s="683"/>
      <c r="AU30" s="387"/>
      <c r="AV30" s="388"/>
      <c r="AW30" s="388"/>
      <c r="AX30" s="389"/>
    </row>
    <row r="31" spans="1:50" ht="24.75" customHeight="1">
      <c r="A31" s="1088"/>
      <c r="B31" s="1089"/>
      <c r="C31" s="1089"/>
      <c r="D31" s="1089"/>
      <c r="E31" s="1089"/>
      <c r="F31" s="1090"/>
      <c r="G31" s="607"/>
      <c r="H31" s="608"/>
      <c r="I31" s="608"/>
      <c r="J31" s="608"/>
      <c r="K31" s="609"/>
      <c r="L31" s="599"/>
      <c r="M31" s="600"/>
      <c r="N31" s="600"/>
      <c r="O31" s="600"/>
      <c r="P31" s="600"/>
      <c r="Q31" s="600"/>
      <c r="R31" s="600"/>
      <c r="S31" s="600"/>
      <c r="T31" s="600"/>
      <c r="U31" s="600"/>
      <c r="V31" s="600"/>
      <c r="W31" s="600"/>
      <c r="X31" s="601"/>
      <c r="Y31" s="602"/>
      <c r="Z31" s="603"/>
      <c r="AA31" s="603"/>
      <c r="AB31" s="616"/>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88"/>
      <c r="B32" s="1089"/>
      <c r="C32" s="1089"/>
      <c r="D32" s="1089"/>
      <c r="E32" s="1089"/>
      <c r="F32" s="1090"/>
      <c r="G32" s="607"/>
      <c r="H32" s="608"/>
      <c r="I32" s="608"/>
      <c r="J32" s="608"/>
      <c r="K32" s="609"/>
      <c r="L32" s="599"/>
      <c r="M32" s="600"/>
      <c r="N32" s="600"/>
      <c r="O32" s="600"/>
      <c r="P32" s="600"/>
      <c r="Q32" s="600"/>
      <c r="R32" s="600"/>
      <c r="S32" s="600"/>
      <c r="T32" s="600"/>
      <c r="U32" s="600"/>
      <c r="V32" s="600"/>
      <c r="W32" s="600"/>
      <c r="X32" s="601"/>
      <c r="Y32" s="602"/>
      <c r="Z32" s="603"/>
      <c r="AA32" s="603"/>
      <c r="AB32" s="616"/>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88"/>
      <c r="B33" s="1089"/>
      <c r="C33" s="1089"/>
      <c r="D33" s="1089"/>
      <c r="E33" s="1089"/>
      <c r="F33" s="1090"/>
      <c r="G33" s="607"/>
      <c r="H33" s="608"/>
      <c r="I33" s="608"/>
      <c r="J33" s="608"/>
      <c r="K33" s="609"/>
      <c r="L33" s="599"/>
      <c r="M33" s="600"/>
      <c r="N33" s="600"/>
      <c r="O33" s="600"/>
      <c r="P33" s="600"/>
      <c r="Q33" s="600"/>
      <c r="R33" s="600"/>
      <c r="S33" s="600"/>
      <c r="T33" s="600"/>
      <c r="U33" s="600"/>
      <c r="V33" s="600"/>
      <c r="W33" s="600"/>
      <c r="X33" s="601"/>
      <c r="Y33" s="602"/>
      <c r="Z33" s="603"/>
      <c r="AA33" s="603"/>
      <c r="AB33" s="616"/>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88"/>
      <c r="B34" s="1089"/>
      <c r="C34" s="1089"/>
      <c r="D34" s="1089"/>
      <c r="E34" s="1089"/>
      <c r="F34" s="1090"/>
      <c r="G34" s="607"/>
      <c r="H34" s="608"/>
      <c r="I34" s="608"/>
      <c r="J34" s="608"/>
      <c r="K34" s="609"/>
      <c r="L34" s="599"/>
      <c r="M34" s="600"/>
      <c r="N34" s="600"/>
      <c r="O34" s="600"/>
      <c r="P34" s="600"/>
      <c r="Q34" s="600"/>
      <c r="R34" s="600"/>
      <c r="S34" s="600"/>
      <c r="T34" s="600"/>
      <c r="U34" s="600"/>
      <c r="V34" s="600"/>
      <c r="W34" s="600"/>
      <c r="X34" s="601"/>
      <c r="Y34" s="602"/>
      <c r="Z34" s="603"/>
      <c r="AA34" s="603"/>
      <c r="AB34" s="616"/>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88"/>
      <c r="B35" s="1089"/>
      <c r="C35" s="1089"/>
      <c r="D35" s="1089"/>
      <c r="E35" s="1089"/>
      <c r="F35" s="1090"/>
      <c r="G35" s="607"/>
      <c r="H35" s="608"/>
      <c r="I35" s="608"/>
      <c r="J35" s="608"/>
      <c r="K35" s="609"/>
      <c r="L35" s="599"/>
      <c r="M35" s="600"/>
      <c r="N35" s="600"/>
      <c r="O35" s="600"/>
      <c r="P35" s="600"/>
      <c r="Q35" s="600"/>
      <c r="R35" s="600"/>
      <c r="S35" s="600"/>
      <c r="T35" s="600"/>
      <c r="U35" s="600"/>
      <c r="V35" s="600"/>
      <c r="W35" s="600"/>
      <c r="X35" s="601"/>
      <c r="Y35" s="602"/>
      <c r="Z35" s="603"/>
      <c r="AA35" s="603"/>
      <c r="AB35" s="616"/>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88"/>
      <c r="B36" s="1089"/>
      <c r="C36" s="1089"/>
      <c r="D36" s="1089"/>
      <c r="E36" s="1089"/>
      <c r="F36" s="1090"/>
      <c r="G36" s="607"/>
      <c r="H36" s="608"/>
      <c r="I36" s="608"/>
      <c r="J36" s="608"/>
      <c r="K36" s="609"/>
      <c r="L36" s="599"/>
      <c r="M36" s="600"/>
      <c r="N36" s="600"/>
      <c r="O36" s="600"/>
      <c r="P36" s="600"/>
      <c r="Q36" s="600"/>
      <c r="R36" s="600"/>
      <c r="S36" s="600"/>
      <c r="T36" s="600"/>
      <c r="U36" s="600"/>
      <c r="V36" s="600"/>
      <c r="W36" s="600"/>
      <c r="X36" s="601"/>
      <c r="Y36" s="602"/>
      <c r="Z36" s="603"/>
      <c r="AA36" s="603"/>
      <c r="AB36" s="616"/>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88"/>
      <c r="B37" s="1089"/>
      <c r="C37" s="1089"/>
      <c r="D37" s="1089"/>
      <c r="E37" s="1089"/>
      <c r="F37" s="1090"/>
      <c r="G37" s="607"/>
      <c r="H37" s="608"/>
      <c r="I37" s="608"/>
      <c r="J37" s="608"/>
      <c r="K37" s="609"/>
      <c r="L37" s="599"/>
      <c r="M37" s="600"/>
      <c r="N37" s="600"/>
      <c r="O37" s="600"/>
      <c r="P37" s="600"/>
      <c r="Q37" s="600"/>
      <c r="R37" s="600"/>
      <c r="S37" s="600"/>
      <c r="T37" s="600"/>
      <c r="U37" s="600"/>
      <c r="V37" s="600"/>
      <c r="W37" s="600"/>
      <c r="X37" s="601"/>
      <c r="Y37" s="602"/>
      <c r="Z37" s="603"/>
      <c r="AA37" s="603"/>
      <c r="AB37" s="616"/>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88"/>
      <c r="B38" s="1089"/>
      <c r="C38" s="1089"/>
      <c r="D38" s="1089"/>
      <c r="E38" s="1089"/>
      <c r="F38" s="1090"/>
      <c r="G38" s="607"/>
      <c r="H38" s="608"/>
      <c r="I38" s="608"/>
      <c r="J38" s="608"/>
      <c r="K38" s="609"/>
      <c r="L38" s="599"/>
      <c r="M38" s="600"/>
      <c r="N38" s="600"/>
      <c r="O38" s="600"/>
      <c r="P38" s="600"/>
      <c r="Q38" s="600"/>
      <c r="R38" s="600"/>
      <c r="S38" s="600"/>
      <c r="T38" s="600"/>
      <c r="U38" s="600"/>
      <c r="V38" s="600"/>
      <c r="W38" s="600"/>
      <c r="X38" s="601"/>
      <c r="Y38" s="602"/>
      <c r="Z38" s="603"/>
      <c r="AA38" s="603"/>
      <c r="AB38" s="616"/>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88"/>
      <c r="B39" s="1089"/>
      <c r="C39" s="1089"/>
      <c r="D39" s="1089"/>
      <c r="E39" s="1089"/>
      <c r="F39" s="1090"/>
      <c r="G39" s="607"/>
      <c r="H39" s="608"/>
      <c r="I39" s="608"/>
      <c r="J39" s="608"/>
      <c r="K39" s="609"/>
      <c r="L39" s="599"/>
      <c r="M39" s="600"/>
      <c r="N39" s="600"/>
      <c r="O39" s="600"/>
      <c r="P39" s="600"/>
      <c r="Q39" s="600"/>
      <c r="R39" s="600"/>
      <c r="S39" s="600"/>
      <c r="T39" s="600"/>
      <c r="U39" s="600"/>
      <c r="V39" s="600"/>
      <c r="W39" s="600"/>
      <c r="X39" s="601"/>
      <c r="Y39" s="602"/>
      <c r="Z39" s="603"/>
      <c r="AA39" s="603"/>
      <c r="AB39" s="616"/>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88"/>
      <c r="B40" s="1089"/>
      <c r="C40" s="1089"/>
      <c r="D40" s="1089"/>
      <c r="E40" s="1089"/>
      <c r="F40" s="1090"/>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c r="A41" s="1088"/>
      <c r="B41" s="1089"/>
      <c r="C41" s="1089"/>
      <c r="D41" s="1089"/>
      <c r="E41" s="1089"/>
      <c r="F41" s="1090"/>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820"/>
    </row>
    <row r="42" spans="1:50" ht="24.75" customHeight="1">
      <c r="A42" s="1088"/>
      <c r="B42" s="1089"/>
      <c r="C42" s="1089"/>
      <c r="D42" s="1089"/>
      <c r="E42" s="1089"/>
      <c r="F42" s="1090"/>
      <c r="G42" s="842" t="s">
        <v>17</v>
      </c>
      <c r="H42" s="685"/>
      <c r="I42" s="685"/>
      <c r="J42" s="685"/>
      <c r="K42" s="685"/>
      <c r="L42" s="684" t="s">
        <v>18</v>
      </c>
      <c r="M42" s="685"/>
      <c r="N42" s="685"/>
      <c r="O42" s="685"/>
      <c r="P42" s="685"/>
      <c r="Q42" s="685"/>
      <c r="R42" s="685"/>
      <c r="S42" s="685"/>
      <c r="T42" s="685"/>
      <c r="U42" s="685"/>
      <c r="V42" s="685"/>
      <c r="W42" s="685"/>
      <c r="X42" s="686"/>
      <c r="Y42" s="665" t="s">
        <v>19</v>
      </c>
      <c r="Z42" s="666"/>
      <c r="AA42" s="666"/>
      <c r="AB42" s="825"/>
      <c r="AC42" s="842" t="s">
        <v>17</v>
      </c>
      <c r="AD42" s="685"/>
      <c r="AE42" s="685"/>
      <c r="AF42" s="685"/>
      <c r="AG42" s="685"/>
      <c r="AH42" s="684" t="s">
        <v>18</v>
      </c>
      <c r="AI42" s="685"/>
      <c r="AJ42" s="685"/>
      <c r="AK42" s="685"/>
      <c r="AL42" s="685"/>
      <c r="AM42" s="685"/>
      <c r="AN42" s="685"/>
      <c r="AO42" s="685"/>
      <c r="AP42" s="685"/>
      <c r="AQ42" s="685"/>
      <c r="AR42" s="685"/>
      <c r="AS42" s="685"/>
      <c r="AT42" s="686"/>
      <c r="AU42" s="665" t="s">
        <v>19</v>
      </c>
      <c r="AV42" s="666"/>
      <c r="AW42" s="666"/>
      <c r="AX42" s="667"/>
    </row>
    <row r="43" spans="1:50" ht="24.75" customHeight="1">
      <c r="A43" s="1088"/>
      <c r="B43" s="1089"/>
      <c r="C43" s="1089"/>
      <c r="D43" s="1089"/>
      <c r="E43" s="1089"/>
      <c r="F43" s="1090"/>
      <c r="G43" s="687"/>
      <c r="H43" s="688"/>
      <c r="I43" s="688"/>
      <c r="J43" s="688"/>
      <c r="K43" s="689"/>
      <c r="L43" s="681"/>
      <c r="M43" s="682"/>
      <c r="N43" s="682"/>
      <c r="O43" s="682"/>
      <c r="P43" s="682"/>
      <c r="Q43" s="682"/>
      <c r="R43" s="682"/>
      <c r="S43" s="682"/>
      <c r="T43" s="682"/>
      <c r="U43" s="682"/>
      <c r="V43" s="682"/>
      <c r="W43" s="682"/>
      <c r="X43" s="683"/>
      <c r="Y43" s="387"/>
      <c r="Z43" s="388"/>
      <c r="AA43" s="388"/>
      <c r="AB43" s="832"/>
      <c r="AC43" s="687"/>
      <c r="AD43" s="688"/>
      <c r="AE43" s="688"/>
      <c r="AF43" s="688"/>
      <c r="AG43" s="689"/>
      <c r="AH43" s="681"/>
      <c r="AI43" s="682"/>
      <c r="AJ43" s="682"/>
      <c r="AK43" s="682"/>
      <c r="AL43" s="682"/>
      <c r="AM43" s="682"/>
      <c r="AN43" s="682"/>
      <c r="AO43" s="682"/>
      <c r="AP43" s="682"/>
      <c r="AQ43" s="682"/>
      <c r="AR43" s="682"/>
      <c r="AS43" s="682"/>
      <c r="AT43" s="683"/>
      <c r="AU43" s="387"/>
      <c r="AV43" s="388"/>
      <c r="AW43" s="388"/>
      <c r="AX43" s="389"/>
    </row>
    <row r="44" spans="1:50" ht="24.75" customHeight="1">
      <c r="A44" s="1088"/>
      <c r="B44" s="1089"/>
      <c r="C44" s="1089"/>
      <c r="D44" s="1089"/>
      <c r="E44" s="1089"/>
      <c r="F44" s="1090"/>
      <c r="G44" s="607"/>
      <c r="H44" s="608"/>
      <c r="I44" s="608"/>
      <c r="J44" s="608"/>
      <c r="K44" s="609"/>
      <c r="L44" s="599"/>
      <c r="M44" s="600"/>
      <c r="N44" s="600"/>
      <c r="O44" s="600"/>
      <c r="P44" s="600"/>
      <c r="Q44" s="600"/>
      <c r="R44" s="600"/>
      <c r="S44" s="600"/>
      <c r="T44" s="600"/>
      <c r="U44" s="600"/>
      <c r="V44" s="600"/>
      <c r="W44" s="600"/>
      <c r="X44" s="601"/>
      <c r="Y44" s="602"/>
      <c r="Z44" s="603"/>
      <c r="AA44" s="603"/>
      <c r="AB44" s="616"/>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88"/>
      <c r="B45" s="1089"/>
      <c r="C45" s="1089"/>
      <c r="D45" s="1089"/>
      <c r="E45" s="1089"/>
      <c r="F45" s="1090"/>
      <c r="G45" s="607"/>
      <c r="H45" s="608"/>
      <c r="I45" s="608"/>
      <c r="J45" s="608"/>
      <c r="K45" s="609"/>
      <c r="L45" s="599"/>
      <c r="M45" s="600"/>
      <c r="N45" s="600"/>
      <c r="O45" s="600"/>
      <c r="P45" s="600"/>
      <c r="Q45" s="600"/>
      <c r="R45" s="600"/>
      <c r="S45" s="600"/>
      <c r="T45" s="600"/>
      <c r="U45" s="600"/>
      <c r="V45" s="600"/>
      <c r="W45" s="600"/>
      <c r="X45" s="601"/>
      <c r="Y45" s="602"/>
      <c r="Z45" s="603"/>
      <c r="AA45" s="603"/>
      <c r="AB45" s="616"/>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88"/>
      <c r="B46" s="1089"/>
      <c r="C46" s="1089"/>
      <c r="D46" s="1089"/>
      <c r="E46" s="1089"/>
      <c r="F46" s="1090"/>
      <c r="G46" s="607"/>
      <c r="H46" s="608"/>
      <c r="I46" s="608"/>
      <c r="J46" s="608"/>
      <c r="K46" s="609"/>
      <c r="L46" s="599"/>
      <c r="M46" s="600"/>
      <c r="N46" s="600"/>
      <c r="O46" s="600"/>
      <c r="P46" s="600"/>
      <c r="Q46" s="600"/>
      <c r="R46" s="600"/>
      <c r="S46" s="600"/>
      <c r="T46" s="600"/>
      <c r="U46" s="600"/>
      <c r="V46" s="600"/>
      <c r="W46" s="600"/>
      <c r="X46" s="601"/>
      <c r="Y46" s="602"/>
      <c r="Z46" s="603"/>
      <c r="AA46" s="603"/>
      <c r="AB46" s="616"/>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88"/>
      <c r="B47" s="1089"/>
      <c r="C47" s="1089"/>
      <c r="D47" s="1089"/>
      <c r="E47" s="1089"/>
      <c r="F47" s="1090"/>
      <c r="G47" s="607"/>
      <c r="H47" s="608"/>
      <c r="I47" s="608"/>
      <c r="J47" s="608"/>
      <c r="K47" s="609"/>
      <c r="L47" s="599"/>
      <c r="M47" s="600"/>
      <c r="N47" s="600"/>
      <c r="O47" s="600"/>
      <c r="P47" s="600"/>
      <c r="Q47" s="600"/>
      <c r="R47" s="600"/>
      <c r="S47" s="600"/>
      <c r="T47" s="600"/>
      <c r="U47" s="600"/>
      <c r="V47" s="600"/>
      <c r="W47" s="600"/>
      <c r="X47" s="601"/>
      <c r="Y47" s="602"/>
      <c r="Z47" s="603"/>
      <c r="AA47" s="603"/>
      <c r="AB47" s="616"/>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88"/>
      <c r="B48" s="1089"/>
      <c r="C48" s="1089"/>
      <c r="D48" s="1089"/>
      <c r="E48" s="1089"/>
      <c r="F48" s="1090"/>
      <c r="G48" s="607"/>
      <c r="H48" s="608"/>
      <c r="I48" s="608"/>
      <c r="J48" s="608"/>
      <c r="K48" s="609"/>
      <c r="L48" s="599"/>
      <c r="M48" s="600"/>
      <c r="N48" s="600"/>
      <c r="O48" s="600"/>
      <c r="P48" s="600"/>
      <c r="Q48" s="600"/>
      <c r="R48" s="600"/>
      <c r="S48" s="600"/>
      <c r="T48" s="600"/>
      <c r="U48" s="600"/>
      <c r="V48" s="600"/>
      <c r="W48" s="600"/>
      <c r="X48" s="601"/>
      <c r="Y48" s="602"/>
      <c r="Z48" s="603"/>
      <c r="AA48" s="603"/>
      <c r="AB48" s="616"/>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88"/>
      <c r="B49" s="1089"/>
      <c r="C49" s="1089"/>
      <c r="D49" s="1089"/>
      <c r="E49" s="1089"/>
      <c r="F49" s="1090"/>
      <c r="G49" s="607"/>
      <c r="H49" s="608"/>
      <c r="I49" s="608"/>
      <c r="J49" s="608"/>
      <c r="K49" s="609"/>
      <c r="L49" s="599"/>
      <c r="M49" s="600"/>
      <c r="N49" s="600"/>
      <c r="O49" s="600"/>
      <c r="P49" s="600"/>
      <c r="Q49" s="600"/>
      <c r="R49" s="600"/>
      <c r="S49" s="600"/>
      <c r="T49" s="600"/>
      <c r="U49" s="600"/>
      <c r="V49" s="600"/>
      <c r="W49" s="600"/>
      <c r="X49" s="601"/>
      <c r="Y49" s="602"/>
      <c r="Z49" s="603"/>
      <c r="AA49" s="603"/>
      <c r="AB49" s="616"/>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88"/>
      <c r="B50" s="1089"/>
      <c r="C50" s="1089"/>
      <c r="D50" s="1089"/>
      <c r="E50" s="1089"/>
      <c r="F50" s="1090"/>
      <c r="G50" s="607"/>
      <c r="H50" s="608"/>
      <c r="I50" s="608"/>
      <c r="J50" s="608"/>
      <c r="K50" s="609"/>
      <c r="L50" s="599"/>
      <c r="M50" s="600"/>
      <c r="N50" s="600"/>
      <c r="O50" s="600"/>
      <c r="P50" s="600"/>
      <c r="Q50" s="600"/>
      <c r="R50" s="600"/>
      <c r="S50" s="600"/>
      <c r="T50" s="600"/>
      <c r="U50" s="600"/>
      <c r="V50" s="600"/>
      <c r="W50" s="600"/>
      <c r="X50" s="601"/>
      <c r="Y50" s="602"/>
      <c r="Z50" s="603"/>
      <c r="AA50" s="603"/>
      <c r="AB50" s="616"/>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88"/>
      <c r="B51" s="1089"/>
      <c r="C51" s="1089"/>
      <c r="D51" s="1089"/>
      <c r="E51" s="1089"/>
      <c r="F51" s="1090"/>
      <c r="G51" s="607"/>
      <c r="H51" s="608"/>
      <c r="I51" s="608"/>
      <c r="J51" s="608"/>
      <c r="K51" s="609"/>
      <c r="L51" s="599"/>
      <c r="M51" s="600"/>
      <c r="N51" s="600"/>
      <c r="O51" s="600"/>
      <c r="P51" s="600"/>
      <c r="Q51" s="600"/>
      <c r="R51" s="600"/>
      <c r="S51" s="600"/>
      <c r="T51" s="600"/>
      <c r="U51" s="600"/>
      <c r="V51" s="600"/>
      <c r="W51" s="600"/>
      <c r="X51" s="601"/>
      <c r="Y51" s="602"/>
      <c r="Z51" s="603"/>
      <c r="AA51" s="603"/>
      <c r="AB51" s="616"/>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88"/>
      <c r="B52" s="1089"/>
      <c r="C52" s="1089"/>
      <c r="D52" s="1089"/>
      <c r="E52" s="1089"/>
      <c r="F52" s="1090"/>
      <c r="G52" s="607"/>
      <c r="H52" s="608"/>
      <c r="I52" s="608"/>
      <c r="J52" s="608"/>
      <c r="K52" s="609"/>
      <c r="L52" s="599"/>
      <c r="M52" s="600"/>
      <c r="N52" s="600"/>
      <c r="O52" s="600"/>
      <c r="P52" s="600"/>
      <c r="Q52" s="600"/>
      <c r="R52" s="600"/>
      <c r="S52" s="600"/>
      <c r="T52" s="600"/>
      <c r="U52" s="600"/>
      <c r="V52" s="600"/>
      <c r="W52" s="600"/>
      <c r="X52" s="601"/>
      <c r="Y52" s="602"/>
      <c r="Z52" s="603"/>
      <c r="AA52" s="603"/>
      <c r="AB52" s="616"/>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91"/>
      <c r="B53" s="1092"/>
      <c r="C53" s="1092"/>
      <c r="D53" s="1092"/>
      <c r="E53" s="1092"/>
      <c r="F53" s="109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row r="55" spans="1:50" ht="30" customHeight="1">
      <c r="A55" s="1094" t="s">
        <v>28</v>
      </c>
      <c r="B55" s="1095"/>
      <c r="C55" s="1095"/>
      <c r="D55" s="1095"/>
      <c r="E55" s="1095"/>
      <c r="F55" s="1096"/>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820"/>
    </row>
    <row r="56" spans="1:50" ht="24.75" customHeight="1">
      <c r="A56" s="1088"/>
      <c r="B56" s="1089"/>
      <c r="C56" s="1089"/>
      <c r="D56" s="1089"/>
      <c r="E56" s="1089"/>
      <c r="F56" s="1090"/>
      <c r="G56" s="842" t="s">
        <v>17</v>
      </c>
      <c r="H56" s="685"/>
      <c r="I56" s="685"/>
      <c r="J56" s="685"/>
      <c r="K56" s="685"/>
      <c r="L56" s="684" t="s">
        <v>18</v>
      </c>
      <c r="M56" s="685"/>
      <c r="N56" s="685"/>
      <c r="O56" s="685"/>
      <c r="P56" s="685"/>
      <c r="Q56" s="685"/>
      <c r="R56" s="685"/>
      <c r="S56" s="685"/>
      <c r="T56" s="685"/>
      <c r="U56" s="685"/>
      <c r="V56" s="685"/>
      <c r="W56" s="685"/>
      <c r="X56" s="686"/>
      <c r="Y56" s="665" t="s">
        <v>19</v>
      </c>
      <c r="Z56" s="666"/>
      <c r="AA56" s="666"/>
      <c r="AB56" s="825"/>
      <c r="AC56" s="842" t="s">
        <v>17</v>
      </c>
      <c r="AD56" s="685"/>
      <c r="AE56" s="685"/>
      <c r="AF56" s="685"/>
      <c r="AG56" s="685"/>
      <c r="AH56" s="684" t="s">
        <v>18</v>
      </c>
      <c r="AI56" s="685"/>
      <c r="AJ56" s="685"/>
      <c r="AK56" s="685"/>
      <c r="AL56" s="685"/>
      <c r="AM56" s="685"/>
      <c r="AN56" s="685"/>
      <c r="AO56" s="685"/>
      <c r="AP56" s="685"/>
      <c r="AQ56" s="685"/>
      <c r="AR56" s="685"/>
      <c r="AS56" s="685"/>
      <c r="AT56" s="686"/>
      <c r="AU56" s="665" t="s">
        <v>19</v>
      </c>
      <c r="AV56" s="666"/>
      <c r="AW56" s="666"/>
      <c r="AX56" s="667"/>
    </row>
    <row r="57" spans="1:50" ht="24.75" customHeight="1">
      <c r="A57" s="1088"/>
      <c r="B57" s="1089"/>
      <c r="C57" s="1089"/>
      <c r="D57" s="1089"/>
      <c r="E57" s="1089"/>
      <c r="F57" s="1090"/>
      <c r="G57" s="687"/>
      <c r="H57" s="688"/>
      <c r="I57" s="688"/>
      <c r="J57" s="688"/>
      <c r="K57" s="689"/>
      <c r="L57" s="681"/>
      <c r="M57" s="682"/>
      <c r="N57" s="682"/>
      <c r="O57" s="682"/>
      <c r="P57" s="682"/>
      <c r="Q57" s="682"/>
      <c r="R57" s="682"/>
      <c r="S57" s="682"/>
      <c r="T57" s="682"/>
      <c r="U57" s="682"/>
      <c r="V57" s="682"/>
      <c r="W57" s="682"/>
      <c r="X57" s="683"/>
      <c r="Y57" s="387"/>
      <c r="Z57" s="388"/>
      <c r="AA57" s="388"/>
      <c r="AB57" s="832"/>
      <c r="AC57" s="687"/>
      <c r="AD57" s="688"/>
      <c r="AE57" s="688"/>
      <c r="AF57" s="688"/>
      <c r="AG57" s="689"/>
      <c r="AH57" s="681"/>
      <c r="AI57" s="682"/>
      <c r="AJ57" s="682"/>
      <c r="AK57" s="682"/>
      <c r="AL57" s="682"/>
      <c r="AM57" s="682"/>
      <c r="AN57" s="682"/>
      <c r="AO57" s="682"/>
      <c r="AP57" s="682"/>
      <c r="AQ57" s="682"/>
      <c r="AR57" s="682"/>
      <c r="AS57" s="682"/>
      <c r="AT57" s="683"/>
      <c r="AU57" s="387"/>
      <c r="AV57" s="388"/>
      <c r="AW57" s="388"/>
      <c r="AX57" s="389"/>
    </row>
    <row r="58" spans="1:50" ht="24.75" customHeight="1">
      <c r="A58" s="1088"/>
      <c r="B58" s="1089"/>
      <c r="C58" s="1089"/>
      <c r="D58" s="1089"/>
      <c r="E58" s="1089"/>
      <c r="F58" s="1090"/>
      <c r="G58" s="607"/>
      <c r="H58" s="608"/>
      <c r="I58" s="608"/>
      <c r="J58" s="608"/>
      <c r="K58" s="609"/>
      <c r="L58" s="599"/>
      <c r="M58" s="600"/>
      <c r="N58" s="600"/>
      <c r="O58" s="600"/>
      <c r="P58" s="600"/>
      <c r="Q58" s="600"/>
      <c r="R58" s="600"/>
      <c r="S58" s="600"/>
      <c r="T58" s="600"/>
      <c r="U58" s="600"/>
      <c r="V58" s="600"/>
      <c r="W58" s="600"/>
      <c r="X58" s="601"/>
      <c r="Y58" s="602"/>
      <c r="Z58" s="603"/>
      <c r="AA58" s="603"/>
      <c r="AB58" s="616"/>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88"/>
      <c r="B59" s="1089"/>
      <c r="C59" s="1089"/>
      <c r="D59" s="1089"/>
      <c r="E59" s="1089"/>
      <c r="F59" s="1090"/>
      <c r="G59" s="607"/>
      <c r="H59" s="608"/>
      <c r="I59" s="608"/>
      <c r="J59" s="608"/>
      <c r="K59" s="609"/>
      <c r="L59" s="599"/>
      <c r="M59" s="600"/>
      <c r="N59" s="600"/>
      <c r="O59" s="600"/>
      <c r="P59" s="600"/>
      <c r="Q59" s="600"/>
      <c r="R59" s="600"/>
      <c r="S59" s="600"/>
      <c r="T59" s="600"/>
      <c r="U59" s="600"/>
      <c r="V59" s="600"/>
      <c r="W59" s="600"/>
      <c r="X59" s="601"/>
      <c r="Y59" s="602"/>
      <c r="Z59" s="603"/>
      <c r="AA59" s="603"/>
      <c r="AB59" s="616"/>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88"/>
      <c r="B60" s="1089"/>
      <c r="C60" s="1089"/>
      <c r="D60" s="1089"/>
      <c r="E60" s="1089"/>
      <c r="F60" s="1090"/>
      <c r="G60" s="607"/>
      <c r="H60" s="608"/>
      <c r="I60" s="608"/>
      <c r="J60" s="608"/>
      <c r="K60" s="609"/>
      <c r="L60" s="599"/>
      <c r="M60" s="600"/>
      <c r="N60" s="600"/>
      <c r="O60" s="600"/>
      <c r="P60" s="600"/>
      <c r="Q60" s="600"/>
      <c r="R60" s="600"/>
      <c r="S60" s="600"/>
      <c r="T60" s="600"/>
      <c r="U60" s="600"/>
      <c r="V60" s="600"/>
      <c r="W60" s="600"/>
      <c r="X60" s="601"/>
      <c r="Y60" s="602"/>
      <c r="Z60" s="603"/>
      <c r="AA60" s="603"/>
      <c r="AB60" s="616"/>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88"/>
      <c r="B61" s="1089"/>
      <c r="C61" s="1089"/>
      <c r="D61" s="1089"/>
      <c r="E61" s="1089"/>
      <c r="F61" s="1090"/>
      <c r="G61" s="607"/>
      <c r="H61" s="608"/>
      <c r="I61" s="608"/>
      <c r="J61" s="608"/>
      <c r="K61" s="609"/>
      <c r="L61" s="599"/>
      <c r="M61" s="600"/>
      <c r="N61" s="600"/>
      <c r="O61" s="600"/>
      <c r="P61" s="600"/>
      <c r="Q61" s="600"/>
      <c r="R61" s="600"/>
      <c r="S61" s="600"/>
      <c r="T61" s="600"/>
      <c r="U61" s="600"/>
      <c r="V61" s="600"/>
      <c r="W61" s="600"/>
      <c r="X61" s="601"/>
      <c r="Y61" s="602"/>
      <c r="Z61" s="603"/>
      <c r="AA61" s="603"/>
      <c r="AB61" s="616"/>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88"/>
      <c r="B62" s="1089"/>
      <c r="C62" s="1089"/>
      <c r="D62" s="1089"/>
      <c r="E62" s="1089"/>
      <c r="F62" s="1090"/>
      <c r="G62" s="607"/>
      <c r="H62" s="608"/>
      <c r="I62" s="608"/>
      <c r="J62" s="608"/>
      <c r="K62" s="609"/>
      <c r="L62" s="599"/>
      <c r="M62" s="600"/>
      <c r="N62" s="600"/>
      <c r="O62" s="600"/>
      <c r="P62" s="600"/>
      <c r="Q62" s="600"/>
      <c r="R62" s="600"/>
      <c r="S62" s="600"/>
      <c r="T62" s="600"/>
      <c r="U62" s="600"/>
      <c r="V62" s="600"/>
      <c r="W62" s="600"/>
      <c r="X62" s="601"/>
      <c r="Y62" s="602"/>
      <c r="Z62" s="603"/>
      <c r="AA62" s="603"/>
      <c r="AB62" s="616"/>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88"/>
      <c r="B63" s="1089"/>
      <c r="C63" s="1089"/>
      <c r="D63" s="1089"/>
      <c r="E63" s="1089"/>
      <c r="F63" s="1090"/>
      <c r="G63" s="607"/>
      <c r="H63" s="608"/>
      <c r="I63" s="608"/>
      <c r="J63" s="608"/>
      <c r="K63" s="609"/>
      <c r="L63" s="599"/>
      <c r="M63" s="600"/>
      <c r="N63" s="600"/>
      <c r="O63" s="600"/>
      <c r="P63" s="600"/>
      <c r="Q63" s="600"/>
      <c r="R63" s="600"/>
      <c r="S63" s="600"/>
      <c r="T63" s="600"/>
      <c r="U63" s="600"/>
      <c r="V63" s="600"/>
      <c r="W63" s="600"/>
      <c r="X63" s="601"/>
      <c r="Y63" s="602"/>
      <c r="Z63" s="603"/>
      <c r="AA63" s="603"/>
      <c r="AB63" s="616"/>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88"/>
      <c r="B64" s="1089"/>
      <c r="C64" s="1089"/>
      <c r="D64" s="1089"/>
      <c r="E64" s="1089"/>
      <c r="F64" s="1090"/>
      <c r="G64" s="607"/>
      <c r="H64" s="608"/>
      <c r="I64" s="608"/>
      <c r="J64" s="608"/>
      <c r="K64" s="609"/>
      <c r="L64" s="599"/>
      <c r="M64" s="600"/>
      <c r="N64" s="600"/>
      <c r="O64" s="600"/>
      <c r="P64" s="600"/>
      <c r="Q64" s="600"/>
      <c r="R64" s="600"/>
      <c r="S64" s="600"/>
      <c r="T64" s="600"/>
      <c r="U64" s="600"/>
      <c r="V64" s="600"/>
      <c r="W64" s="600"/>
      <c r="X64" s="601"/>
      <c r="Y64" s="602"/>
      <c r="Z64" s="603"/>
      <c r="AA64" s="603"/>
      <c r="AB64" s="616"/>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88"/>
      <c r="B65" s="1089"/>
      <c r="C65" s="1089"/>
      <c r="D65" s="1089"/>
      <c r="E65" s="1089"/>
      <c r="F65" s="1090"/>
      <c r="G65" s="607"/>
      <c r="H65" s="608"/>
      <c r="I65" s="608"/>
      <c r="J65" s="608"/>
      <c r="K65" s="609"/>
      <c r="L65" s="599"/>
      <c r="M65" s="600"/>
      <c r="N65" s="600"/>
      <c r="O65" s="600"/>
      <c r="P65" s="600"/>
      <c r="Q65" s="600"/>
      <c r="R65" s="600"/>
      <c r="S65" s="600"/>
      <c r="T65" s="600"/>
      <c r="U65" s="600"/>
      <c r="V65" s="600"/>
      <c r="W65" s="600"/>
      <c r="X65" s="601"/>
      <c r="Y65" s="602"/>
      <c r="Z65" s="603"/>
      <c r="AA65" s="603"/>
      <c r="AB65" s="616"/>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88"/>
      <c r="B66" s="1089"/>
      <c r="C66" s="1089"/>
      <c r="D66" s="1089"/>
      <c r="E66" s="1089"/>
      <c r="F66" s="1090"/>
      <c r="G66" s="607"/>
      <c r="H66" s="608"/>
      <c r="I66" s="608"/>
      <c r="J66" s="608"/>
      <c r="K66" s="609"/>
      <c r="L66" s="599"/>
      <c r="M66" s="600"/>
      <c r="N66" s="600"/>
      <c r="O66" s="600"/>
      <c r="P66" s="600"/>
      <c r="Q66" s="600"/>
      <c r="R66" s="600"/>
      <c r="S66" s="600"/>
      <c r="T66" s="600"/>
      <c r="U66" s="600"/>
      <c r="V66" s="600"/>
      <c r="W66" s="600"/>
      <c r="X66" s="601"/>
      <c r="Y66" s="602"/>
      <c r="Z66" s="603"/>
      <c r="AA66" s="603"/>
      <c r="AB66" s="616"/>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88"/>
      <c r="B67" s="1089"/>
      <c r="C67" s="1089"/>
      <c r="D67" s="1089"/>
      <c r="E67" s="1089"/>
      <c r="F67" s="1090"/>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c r="A68" s="1088"/>
      <c r="B68" s="1089"/>
      <c r="C68" s="1089"/>
      <c r="D68" s="1089"/>
      <c r="E68" s="1089"/>
      <c r="F68" s="1090"/>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820"/>
    </row>
    <row r="69" spans="1:50" ht="25.5" customHeight="1">
      <c r="A69" s="1088"/>
      <c r="B69" s="1089"/>
      <c r="C69" s="1089"/>
      <c r="D69" s="1089"/>
      <c r="E69" s="1089"/>
      <c r="F69" s="1090"/>
      <c r="G69" s="842" t="s">
        <v>17</v>
      </c>
      <c r="H69" s="685"/>
      <c r="I69" s="685"/>
      <c r="J69" s="685"/>
      <c r="K69" s="685"/>
      <c r="L69" s="684" t="s">
        <v>18</v>
      </c>
      <c r="M69" s="685"/>
      <c r="N69" s="685"/>
      <c r="O69" s="685"/>
      <c r="P69" s="685"/>
      <c r="Q69" s="685"/>
      <c r="R69" s="685"/>
      <c r="S69" s="685"/>
      <c r="T69" s="685"/>
      <c r="U69" s="685"/>
      <c r="V69" s="685"/>
      <c r="W69" s="685"/>
      <c r="X69" s="686"/>
      <c r="Y69" s="665" t="s">
        <v>19</v>
      </c>
      <c r="Z69" s="666"/>
      <c r="AA69" s="666"/>
      <c r="AB69" s="825"/>
      <c r="AC69" s="842" t="s">
        <v>17</v>
      </c>
      <c r="AD69" s="685"/>
      <c r="AE69" s="685"/>
      <c r="AF69" s="685"/>
      <c r="AG69" s="685"/>
      <c r="AH69" s="684" t="s">
        <v>18</v>
      </c>
      <c r="AI69" s="685"/>
      <c r="AJ69" s="685"/>
      <c r="AK69" s="685"/>
      <c r="AL69" s="685"/>
      <c r="AM69" s="685"/>
      <c r="AN69" s="685"/>
      <c r="AO69" s="685"/>
      <c r="AP69" s="685"/>
      <c r="AQ69" s="685"/>
      <c r="AR69" s="685"/>
      <c r="AS69" s="685"/>
      <c r="AT69" s="686"/>
      <c r="AU69" s="665" t="s">
        <v>19</v>
      </c>
      <c r="AV69" s="666"/>
      <c r="AW69" s="666"/>
      <c r="AX69" s="667"/>
    </row>
    <row r="70" spans="1:50" ht="24.75" customHeight="1">
      <c r="A70" s="1088"/>
      <c r="B70" s="1089"/>
      <c r="C70" s="1089"/>
      <c r="D70" s="1089"/>
      <c r="E70" s="1089"/>
      <c r="F70" s="1090"/>
      <c r="G70" s="687"/>
      <c r="H70" s="688"/>
      <c r="I70" s="688"/>
      <c r="J70" s="688"/>
      <c r="K70" s="689"/>
      <c r="L70" s="681"/>
      <c r="M70" s="682"/>
      <c r="N70" s="682"/>
      <c r="O70" s="682"/>
      <c r="P70" s="682"/>
      <c r="Q70" s="682"/>
      <c r="R70" s="682"/>
      <c r="S70" s="682"/>
      <c r="T70" s="682"/>
      <c r="U70" s="682"/>
      <c r="V70" s="682"/>
      <c r="W70" s="682"/>
      <c r="X70" s="683"/>
      <c r="Y70" s="387"/>
      <c r="Z70" s="388"/>
      <c r="AA70" s="388"/>
      <c r="AB70" s="832"/>
      <c r="AC70" s="687"/>
      <c r="AD70" s="688"/>
      <c r="AE70" s="688"/>
      <c r="AF70" s="688"/>
      <c r="AG70" s="689"/>
      <c r="AH70" s="681"/>
      <c r="AI70" s="682"/>
      <c r="AJ70" s="682"/>
      <c r="AK70" s="682"/>
      <c r="AL70" s="682"/>
      <c r="AM70" s="682"/>
      <c r="AN70" s="682"/>
      <c r="AO70" s="682"/>
      <c r="AP70" s="682"/>
      <c r="AQ70" s="682"/>
      <c r="AR70" s="682"/>
      <c r="AS70" s="682"/>
      <c r="AT70" s="683"/>
      <c r="AU70" s="387"/>
      <c r="AV70" s="388"/>
      <c r="AW70" s="388"/>
      <c r="AX70" s="389"/>
    </row>
    <row r="71" spans="1:50" ht="24.75" customHeight="1">
      <c r="A71" s="1088"/>
      <c r="B71" s="1089"/>
      <c r="C71" s="1089"/>
      <c r="D71" s="1089"/>
      <c r="E71" s="1089"/>
      <c r="F71" s="1090"/>
      <c r="G71" s="607"/>
      <c r="H71" s="608"/>
      <c r="I71" s="608"/>
      <c r="J71" s="608"/>
      <c r="K71" s="609"/>
      <c r="L71" s="599"/>
      <c r="M71" s="600"/>
      <c r="N71" s="600"/>
      <c r="O71" s="600"/>
      <c r="P71" s="600"/>
      <c r="Q71" s="600"/>
      <c r="R71" s="600"/>
      <c r="S71" s="600"/>
      <c r="T71" s="600"/>
      <c r="U71" s="600"/>
      <c r="V71" s="600"/>
      <c r="W71" s="600"/>
      <c r="X71" s="601"/>
      <c r="Y71" s="602"/>
      <c r="Z71" s="603"/>
      <c r="AA71" s="603"/>
      <c r="AB71" s="616"/>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88"/>
      <c r="B72" s="1089"/>
      <c r="C72" s="1089"/>
      <c r="D72" s="1089"/>
      <c r="E72" s="1089"/>
      <c r="F72" s="1090"/>
      <c r="G72" s="607"/>
      <c r="H72" s="608"/>
      <c r="I72" s="608"/>
      <c r="J72" s="608"/>
      <c r="K72" s="609"/>
      <c r="L72" s="599"/>
      <c r="M72" s="600"/>
      <c r="N72" s="600"/>
      <c r="O72" s="600"/>
      <c r="P72" s="600"/>
      <c r="Q72" s="600"/>
      <c r="R72" s="600"/>
      <c r="S72" s="600"/>
      <c r="T72" s="600"/>
      <c r="U72" s="600"/>
      <c r="V72" s="600"/>
      <c r="W72" s="600"/>
      <c r="X72" s="601"/>
      <c r="Y72" s="602"/>
      <c r="Z72" s="603"/>
      <c r="AA72" s="603"/>
      <c r="AB72" s="616"/>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88"/>
      <c r="B73" s="1089"/>
      <c r="C73" s="1089"/>
      <c r="D73" s="1089"/>
      <c r="E73" s="1089"/>
      <c r="F73" s="1090"/>
      <c r="G73" s="607"/>
      <c r="H73" s="608"/>
      <c r="I73" s="608"/>
      <c r="J73" s="608"/>
      <c r="K73" s="609"/>
      <c r="L73" s="599"/>
      <c r="M73" s="600"/>
      <c r="N73" s="600"/>
      <c r="O73" s="600"/>
      <c r="P73" s="600"/>
      <c r="Q73" s="600"/>
      <c r="R73" s="600"/>
      <c r="S73" s="600"/>
      <c r="T73" s="600"/>
      <c r="U73" s="600"/>
      <c r="V73" s="600"/>
      <c r="W73" s="600"/>
      <c r="X73" s="601"/>
      <c r="Y73" s="602"/>
      <c r="Z73" s="603"/>
      <c r="AA73" s="603"/>
      <c r="AB73" s="616"/>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88"/>
      <c r="B74" s="1089"/>
      <c r="C74" s="1089"/>
      <c r="D74" s="1089"/>
      <c r="E74" s="1089"/>
      <c r="F74" s="1090"/>
      <c r="G74" s="607"/>
      <c r="H74" s="608"/>
      <c r="I74" s="608"/>
      <c r="J74" s="608"/>
      <c r="K74" s="609"/>
      <c r="L74" s="599"/>
      <c r="M74" s="600"/>
      <c r="N74" s="600"/>
      <c r="O74" s="600"/>
      <c r="P74" s="600"/>
      <c r="Q74" s="600"/>
      <c r="R74" s="600"/>
      <c r="S74" s="600"/>
      <c r="T74" s="600"/>
      <c r="U74" s="600"/>
      <c r="V74" s="600"/>
      <c r="W74" s="600"/>
      <c r="X74" s="601"/>
      <c r="Y74" s="602"/>
      <c r="Z74" s="603"/>
      <c r="AA74" s="603"/>
      <c r="AB74" s="616"/>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88"/>
      <c r="B75" s="1089"/>
      <c r="C75" s="1089"/>
      <c r="D75" s="1089"/>
      <c r="E75" s="1089"/>
      <c r="F75" s="1090"/>
      <c r="G75" s="607"/>
      <c r="H75" s="608"/>
      <c r="I75" s="608"/>
      <c r="J75" s="608"/>
      <c r="K75" s="609"/>
      <c r="L75" s="599"/>
      <c r="M75" s="600"/>
      <c r="N75" s="600"/>
      <c r="O75" s="600"/>
      <c r="P75" s="600"/>
      <c r="Q75" s="600"/>
      <c r="R75" s="600"/>
      <c r="S75" s="600"/>
      <c r="T75" s="600"/>
      <c r="U75" s="600"/>
      <c r="V75" s="600"/>
      <c r="W75" s="600"/>
      <c r="X75" s="601"/>
      <c r="Y75" s="602"/>
      <c r="Z75" s="603"/>
      <c r="AA75" s="603"/>
      <c r="AB75" s="616"/>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88"/>
      <c r="B76" s="1089"/>
      <c r="C76" s="1089"/>
      <c r="D76" s="1089"/>
      <c r="E76" s="1089"/>
      <c r="F76" s="1090"/>
      <c r="G76" s="607"/>
      <c r="H76" s="608"/>
      <c r="I76" s="608"/>
      <c r="J76" s="608"/>
      <c r="K76" s="609"/>
      <c r="L76" s="599"/>
      <c r="M76" s="600"/>
      <c r="N76" s="600"/>
      <c r="O76" s="600"/>
      <c r="P76" s="600"/>
      <c r="Q76" s="600"/>
      <c r="R76" s="600"/>
      <c r="S76" s="600"/>
      <c r="T76" s="600"/>
      <c r="U76" s="600"/>
      <c r="V76" s="600"/>
      <c r="W76" s="600"/>
      <c r="X76" s="601"/>
      <c r="Y76" s="602"/>
      <c r="Z76" s="603"/>
      <c r="AA76" s="603"/>
      <c r="AB76" s="616"/>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88"/>
      <c r="B77" s="1089"/>
      <c r="C77" s="1089"/>
      <c r="D77" s="1089"/>
      <c r="E77" s="1089"/>
      <c r="F77" s="1090"/>
      <c r="G77" s="607"/>
      <c r="H77" s="608"/>
      <c r="I77" s="608"/>
      <c r="J77" s="608"/>
      <c r="K77" s="609"/>
      <c r="L77" s="599"/>
      <c r="M77" s="600"/>
      <c r="N77" s="600"/>
      <c r="O77" s="600"/>
      <c r="P77" s="600"/>
      <c r="Q77" s="600"/>
      <c r="R77" s="600"/>
      <c r="S77" s="600"/>
      <c r="T77" s="600"/>
      <c r="U77" s="600"/>
      <c r="V77" s="600"/>
      <c r="W77" s="600"/>
      <c r="X77" s="601"/>
      <c r="Y77" s="602"/>
      <c r="Z77" s="603"/>
      <c r="AA77" s="603"/>
      <c r="AB77" s="616"/>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88"/>
      <c r="B78" s="1089"/>
      <c r="C78" s="1089"/>
      <c r="D78" s="1089"/>
      <c r="E78" s="1089"/>
      <c r="F78" s="1090"/>
      <c r="G78" s="607"/>
      <c r="H78" s="608"/>
      <c r="I78" s="608"/>
      <c r="J78" s="608"/>
      <c r="K78" s="609"/>
      <c r="L78" s="599"/>
      <c r="M78" s="600"/>
      <c r="N78" s="600"/>
      <c r="O78" s="600"/>
      <c r="P78" s="600"/>
      <c r="Q78" s="600"/>
      <c r="R78" s="600"/>
      <c r="S78" s="600"/>
      <c r="T78" s="600"/>
      <c r="U78" s="600"/>
      <c r="V78" s="600"/>
      <c r="W78" s="600"/>
      <c r="X78" s="601"/>
      <c r="Y78" s="602"/>
      <c r="Z78" s="603"/>
      <c r="AA78" s="603"/>
      <c r="AB78" s="616"/>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88"/>
      <c r="B79" s="1089"/>
      <c r="C79" s="1089"/>
      <c r="D79" s="1089"/>
      <c r="E79" s="1089"/>
      <c r="F79" s="1090"/>
      <c r="G79" s="607"/>
      <c r="H79" s="608"/>
      <c r="I79" s="608"/>
      <c r="J79" s="608"/>
      <c r="K79" s="609"/>
      <c r="L79" s="599"/>
      <c r="M79" s="600"/>
      <c r="N79" s="600"/>
      <c r="O79" s="600"/>
      <c r="P79" s="600"/>
      <c r="Q79" s="600"/>
      <c r="R79" s="600"/>
      <c r="S79" s="600"/>
      <c r="T79" s="600"/>
      <c r="U79" s="600"/>
      <c r="V79" s="600"/>
      <c r="W79" s="600"/>
      <c r="X79" s="601"/>
      <c r="Y79" s="602"/>
      <c r="Z79" s="603"/>
      <c r="AA79" s="603"/>
      <c r="AB79" s="616"/>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88"/>
      <c r="B80" s="1089"/>
      <c r="C80" s="1089"/>
      <c r="D80" s="1089"/>
      <c r="E80" s="1089"/>
      <c r="F80" s="1090"/>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c r="A81" s="1088"/>
      <c r="B81" s="1089"/>
      <c r="C81" s="1089"/>
      <c r="D81" s="1089"/>
      <c r="E81" s="1089"/>
      <c r="F81" s="1090"/>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820"/>
    </row>
    <row r="82" spans="1:50" ht="24.75" customHeight="1">
      <c r="A82" s="1088"/>
      <c r="B82" s="1089"/>
      <c r="C82" s="1089"/>
      <c r="D82" s="1089"/>
      <c r="E82" s="1089"/>
      <c r="F82" s="1090"/>
      <c r="G82" s="842" t="s">
        <v>17</v>
      </c>
      <c r="H82" s="685"/>
      <c r="I82" s="685"/>
      <c r="J82" s="685"/>
      <c r="K82" s="685"/>
      <c r="L82" s="684" t="s">
        <v>18</v>
      </c>
      <c r="M82" s="685"/>
      <c r="N82" s="685"/>
      <c r="O82" s="685"/>
      <c r="P82" s="685"/>
      <c r="Q82" s="685"/>
      <c r="R82" s="685"/>
      <c r="S82" s="685"/>
      <c r="T82" s="685"/>
      <c r="U82" s="685"/>
      <c r="V82" s="685"/>
      <c r="W82" s="685"/>
      <c r="X82" s="686"/>
      <c r="Y82" s="665" t="s">
        <v>19</v>
      </c>
      <c r="Z82" s="666"/>
      <c r="AA82" s="666"/>
      <c r="AB82" s="825"/>
      <c r="AC82" s="842" t="s">
        <v>17</v>
      </c>
      <c r="AD82" s="685"/>
      <c r="AE82" s="685"/>
      <c r="AF82" s="685"/>
      <c r="AG82" s="685"/>
      <c r="AH82" s="684" t="s">
        <v>18</v>
      </c>
      <c r="AI82" s="685"/>
      <c r="AJ82" s="685"/>
      <c r="AK82" s="685"/>
      <c r="AL82" s="685"/>
      <c r="AM82" s="685"/>
      <c r="AN82" s="685"/>
      <c r="AO82" s="685"/>
      <c r="AP82" s="685"/>
      <c r="AQ82" s="685"/>
      <c r="AR82" s="685"/>
      <c r="AS82" s="685"/>
      <c r="AT82" s="686"/>
      <c r="AU82" s="665" t="s">
        <v>19</v>
      </c>
      <c r="AV82" s="666"/>
      <c r="AW82" s="666"/>
      <c r="AX82" s="667"/>
    </row>
    <row r="83" spans="1:50" ht="24.75" customHeight="1">
      <c r="A83" s="1088"/>
      <c r="B83" s="1089"/>
      <c r="C83" s="1089"/>
      <c r="D83" s="1089"/>
      <c r="E83" s="1089"/>
      <c r="F83" s="1090"/>
      <c r="G83" s="687"/>
      <c r="H83" s="688"/>
      <c r="I83" s="688"/>
      <c r="J83" s="688"/>
      <c r="K83" s="689"/>
      <c r="L83" s="681"/>
      <c r="M83" s="682"/>
      <c r="N83" s="682"/>
      <c r="O83" s="682"/>
      <c r="P83" s="682"/>
      <c r="Q83" s="682"/>
      <c r="R83" s="682"/>
      <c r="S83" s="682"/>
      <c r="T83" s="682"/>
      <c r="U83" s="682"/>
      <c r="V83" s="682"/>
      <c r="W83" s="682"/>
      <c r="X83" s="683"/>
      <c r="Y83" s="387"/>
      <c r="Z83" s="388"/>
      <c r="AA83" s="388"/>
      <c r="AB83" s="832"/>
      <c r="AC83" s="687"/>
      <c r="AD83" s="688"/>
      <c r="AE83" s="688"/>
      <c r="AF83" s="688"/>
      <c r="AG83" s="689"/>
      <c r="AH83" s="681"/>
      <c r="AI83" s="682"/>
      <c r="AJ83" s="682"/>
      <c r="AK83" s="682"/>
      <c r="AL83" s="682"/>
      <c r="AM83" s="682"/>
      <c r="AN83" s="682"/>
      <c r="AO83" s="682"/>
      <c r="AP83" s="682"/>
      <c r="AQ83" s="682"/>
      <c r="AR83" s="682"/>
      <c r="AS83" s="682"/>
      <c r="AT83" s="683"/>
      <c r="AU83" s="387"/>
      <c r="AV83" s="388"/>
      <c r="AW83" s="388"/>
      <c r="AX83" s="389"/>
    </row>
    <row r="84" spans="1:50" ht="24.75" customHeight="1">
      <c r="A84" s="1088"/>
      <c r="B84" s="1089"/>
      <c r="C84" s="1089"/>
      <c r="D84" s="1089"/>
      <c r="E84" s="1089"/>
      <c r="F84" s="1090"/>
      <c r="G84" s="607"/>
      <c r="H84" s="608"/>
      <c r="I84" s="608"/>
      <c r="J84" s="608"/>
      <c r="K84" s="609"/>
      <c r="L84" s="599"/>
      <c r="M84" s="600"/>
      <c r="N84" s="600"/>
      <c r="O84" s="600"/>
      <c r="P84" s="600"/>
      <c r="Q84" s="600"/>
      <c r="R84" s="600"/>
      <c r="S84" s="600"/>
      <c r="T84" s="600"/>
      <c r="U84" s="600"/>
      <c r="V84" s="600"/>
      <c r="W84" s="600"/>
      <c r="X84" s="601"/>
      <c r="Y84" s="602"/>
      <c r="Z84" s="603"/>
      <c r="AA84" s="603"/>
      <c r="AB84" s="616"/>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88"/>
      <c r="B85" s="1089"/>
      <c r="C85" s="1089"/>
      <c r="D85" s="1089"/>
      <c r="E85" s="1089"/>
      <c r="F85" s="1090"/>
      <c r="G85" s="607"/>
      <c r="H85" s="608"/>
      <c r="I85" s="608"/>
      <c r="J85" s="608"/>
      <c r="K85" s="609"/>
      <c r="L85" s="599"/>
      <c r="M85" s="600"/>
      <c r="N85" s="600"/>
      <c r="O85" s="600"/>
      <c r="P85" s="600"/>
      <c r="Q85" s="600"/>
      <c r="R85" s="600"/>
      <c r="S85" s="600"/>
      <c r="T85" s="600"/>
      <c r="U85" s="600"/>
      <c r="V85" s="600"/>
      <c r="W85" s="600"/>
      <c r="X85" s="601"/>
      <c r="Y85" s="602"/>
      <c r="Z85" s="603"/>
      <c r="AA85" s="603"/>
      <c r="AB85" s="616"/>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88"/>
      <c r="B86" s="1089"/>
      <c r="C86" s="1089"/>
      <c r="D86" s="1089"/>
      <c r="E86" s="1089"/>
      <c r="F86" s="1090"/>
      <c r="G86" s="607"/>
      <c r="H86" s="608"/>
      <c r="I86" s="608"/>
      <c r="J86" s="608"/>
      <c r="K86" s="609"/>
      <c r="L86" s="599"/>
      <c r="M86" s="600"/>
      <c r="N86" s="600"/>
      <c r="O86" s="600"/>
      <c r="P86" s="600"/>
      <c r="Q86" s="600"/>
      <c r="R86" s="600"/>
      <c r="S86" s="600"/>
      <c r="T86" s="600"/>
      <c r="U86" s="600"/>
      <c r="V86" s="600"/>
      <c r="W86" s="600"/>
      <c r="X86" s="601"/>
      <c r="Y86" s="602"/>
      <c r="Z86" s="603"/>
      <c r="AA86" s="603"/>
      <c r="AB86" s="616"/>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88"/>
      <c r="B87" s="1089"/>
      <c r="C87" s="1089"/>
      <c r="D87" s="1089"/>
      <c r="E87" s="1089"/>
      <c r="F87" s="1090"/>
      <c r="G87" s="607"/>
      <c r="H87" s="608"/>
      <c r="I87" s="608"/>
      <c r="J87" s="608"/>
      <c r="K87" s="609"/>
      <c r="L87" s="599"/>
      <c r="M87" s="600"/>
      <c r="N87" s="600"/>
      <c r="O87" s="600"/>
      <c r="P87" s="600"/>
      <c r="Q87" s="600"/>
      <c r="R87" s="600"/>
      <c r="S87" s="600"/>
      <c r="T87" s="600"/>
      <c r="U87" s="600"/>
      <c r="V87" s="600"/>
      <c r="W87" s="600"/>
      <c r="X87" s="601"/>
      <c r="Y87" s="602"/>
      <c r="Z87" s="603"/>
      <c r="AA87" s="603"/>
      <c r="AB87" s="616"/>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88"/>
      <c r="B88" s="1089"/>
      <c r="C88" s="1089"/>
      <c r="D88" s="1089"/>
      <c r="E88" s="1089"/>
      <c r="F88" s="1090"/>
      <c r="G88" s="607"/>
      <c r="H88" s="608"/>
      <c r="I88" s="608"/>
      <c r="J88" s="608"/>
      <c r="K88" s="609"/>
      <c r="L88" s="599"/>
      <c r="M88" s="600"/>
      <c r="N88" s="600"/>
      <c r="O88" s="600"/>
      <c r="P88" s="600"/>
      <c r="Q88" s="600"/>
      <c r="R88" s="600"/>
      <c r="S88" s="600"/>
      <c r="T88" s="600"/>
      <c r="U88" s="600"/>
      <c r="V88" s="600"/>
      <c r="W88" s="600"/>
      <c r="X88" s="601"/>
      <c r="Y88" s="602"/>
      <c r="Z88" s="603"/>
      <c r="AA88" s="603"/>
      <c r="AB88" s="616"/>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88"/>
      <c r="B89" s="1089"/>
      <c r="C89" s="1089"/>
      <c r="D89" s="1089"/>
      <c r="E89" s="1089"/>
      <c r="F89" s="1090"/>
      <c r="G89" s="607"/>
      <c r="H89" s="608"/>
      <c r="I89" s="608"/>
      <c r="J89" s="608"/>
      <c r="K89" s="609"/>
      <c r="L89" s="599"/>
      <c r="M89" s="600"/>
      <c r="N89" s="600"/>
      <c r="O89" s="600"/>
      <c r="P89" s="600"/>
      <c r="Q89" s="600"/>
      <c r="R89" s="600"/>
      <c r="S89" s="600"/>
      <c r="T89" s="600"/>
      <c r="U89" s="600"/>
      <c r="V89" s="600"/>
      <c r="W89" s="600"/>
      <c r="X89" s="601"/>
      <c r="Y89" s="602"/>
      <c r="Z89" s="603"/>
      <c r="AA89" s="603"/>
      <c r="AB89" s="616"/>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88"/>
      <c r="B90" s="1089"/>
      <c r="C90" s="1089"/>
      <c r="D90" s="1089"/>
      <c r="E90" s="1089"/>
      <c r="F90" s="1090"/>
      <c r="G90" s="607"/>
      <c r="H90" s="608"/>
      <c r="I90" s="608"/>
      <c r="J90" s="608"/>
      <c r="K90" s="609"/>
      <c r="L90" s="599"/>
      <c r="M90" s="600"/>
      <c r="N90" s="600"/>
      <c r="O90" s="600"/>
      <c r="P90" s="600"/>
      <c r="Q90" s="600"/>
      <c r="R90" s="600"/>
      <c r="S90" s="600"/>
      <c r="T90" s="600"/>
      <c r="U90" s="600"/>
      <c r="V90" s="600"/>
      <c r="W90" s="600"/>
      <c r="X90" s="601"/>
      <c r="Y90" s="602"/>
      <c r="Z90" s="603"/>
      <c r="AA90" s="603"/>
      <c r="AB90" s="616"/>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88"/>
      <c r="B91" s="1089"/>
      <c r="C91" s="1089"/>
      <c r="D91" s="1089"/>
      <c r="E91" s="1089"/>
      <c r="F91" s="1090"/>
      <c r="G91" s="607"/>
      <c r="H91" s="608"/>
      <c r="I91" s="608"/>
      <c r="J91" s="608"/>
      <c r="K91" s="609"/>
      <c r="L91" s="599"/>
      <c r="M91" s="600"/>
      <c r="N91" s="600"/>
      <c r="O91" s="600"/>
      <c r="P91" s="600"/>
      <c r="Q91" s="600"/>
      <c r="R91" s="600"/>
      <c r="S91" s="600"/>
      <c r="T91" s="600"/>
      <c r="U91" s="600"/>
      <c r="V91" s="600"/>
      <c r="W91" s="600"/>
      <c r="X91" s="601"/>
      <c r="Y91" s="602"/>
      <c r="Z91" s="603"/>
      <c r="AA91" s="603"/>
      <c r="AB91" s="616"/>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88"/>
      <c r="B92" s="1089"/>
      <c r="C92" s="1089"/>
      <c r="D92" s="1089"/>
      <c r="E92" s="1089"/>
      <c r="F92" s="1090"/>
      <c r="G92" s="607"/>
      <c r="H92" s="608"/>
      <c r="I92" s="608"/>
      <c r="J92" s="608"/>
      <c r="K92" s="609"/>
      <c r="L92" s="599"/>
      <c r="M92" s="600"/>
      <c r="N92" s="600"/>
      <c r="O92" s="600"/>
      <c r="P92" s="600"/>
      <c r="Q92" s="600"/>
      <c r="R92" s="600"/>
      <c r="S92" s="600"/>
      <c r="T92" s="600"/>
      <c r="U92" s="600"/>
      <c r="V92" s="600"/>
      <c r="W92" s="600"/>
      <c r="X92" s="601"/>
      <c r="Y92" s="602"/>
      <c r="Z92" s="603"/>
      <c r="AA92" s="603"/>
      <c r="AB92" s="616"/>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88"/>
      <c r="B93" s="1089"/>
      <c r="C93" s="1089"/>
      <c r="D93" s="1089"/>
      <c r="E93" s="1089"/>
      <c r="F93" s="1090"/>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c r="A94" s="1088"/>
      <c r="B94" s="1089"/>
      <c r="C94" s="1089"/>
      <c r="D94" s="1089"/>
      <c r="E94" s="1089"/>
      <c r="F94" s="1090"/>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820"/>
    </row>
    <row r="95" spans="1:50" ht="24.75" customHeight="1">
      <c r="A95" s="1088"/>
      <c r="B95" s="1089"/>
      <c r="C95" s="1089"/>
      <c r="D95" s="1089"/>
      <c r="E95" s="1089"/>
      <c r="F95" s="1090"/>
      <c r="G95" s="842" t="s">
        <v>17</v>
      </c>
      <c r="H95" s="685"/>
      <c r="I95" s="685"/>
      <c r="J95" s="685"/>
      <c r="K95" s="685"/>
      <c r="L95" s="684" t="s">
        <v>18</v>
      </c>
      <c r="M95" s="685"/>
      <c r="N95" s="685"/>
      <c r="O95" s="685"/>
      <c r="P95" s="685"/>
      <c r="Q95" s="685"/>
      <c r="R95" s="685"/>
      <c r="S95" s="685"/>
      <c r="T95" s="685"/>
      <c r="U95" s="685"/>
      <c r="V95" s="685"/>
      <c r="W95" s="685"/>
      <c r="X95" s="686"/>
      <c r="Y95" s="665" t="s">
        <v>19</v>
      </c>
      <c r="Z95" s="666"/>
      <c r="AA95" s="666"/>
      <c r="AB95" s="825"/>
      <c r="AC95" s="842" t="s">
        <v>17</v>
      </c>
      <c r="AD95" s="685"/>
      <c r="AE95" s="685"/>
      <c r="AF95" s="685"/>
      <c r="AG95" s="685"/>
      <c r="AH95" s="684" t="s">
        <v>18</v>
      </c>
      <c r="AI95" s="685"/>
      <c r="AJ95" s="685"/>
      <c r="AK95" s="685"/>
      <c r="AL95" s="685"/>
      <c r="AM95" s="685"/>
      <c r="AN95" s="685"/>
      <c r="AO95" s="685"/>
      <c r="AP95" s="685"/>
      <c r="AQ95" s="685"/>
      <c r="AR95" s="685"/>
      <c r="AS95" s="685"/>
      <c r="AT95" s="686"/>
      <c r="AU95" s="665" t="s">
        <v>19</v>
      </c>
      <c r="AV95" s="666"/>
      <c r="AW95" s="666"/>
      <c r="AX95" s="667"/>
    </row>
    <row r="96" spans="1:50" ht="24.75" customHeight="1">
      <c r="A96" s="1088"/>
      <c r="B96" s="1089"/>
      <c r="C96" s="1089"/>
      <c r="D96" s="1089"/>
      <c r="E96" s="1089"/>
      <c r="F96" s="1090"/>
      <c r="G96" s="687"/>
      <c r="H96" s="688"/>
      <c r="I96" s="688"/>
      <c r="J96" s="688"/>
      <c r="K96" s="689"/>
      <c r="L96" s="681"/>
      <c r="M96" s="682"/>
      <c r="N96" s="682"/>
      <c r="O96" s="682"/>
      <c r="P96" s="682"/>
      <c r="Q96" s="682"/>
      <c r="R96" s="682"/>
      <c r="S96" s="682"/>
      <c r="T96" s="682"/>
      <c r="U96" s="682"/>
      <c r="V96" s="682"/>
      <c r="W96" s="682"/>
      <c r="X96" s="683"/>
      <c r="Y96" s="387"/>
      <c r="Z96" s="388"/>
      <c r="AA96" s="388"/>
      <c r="AB96" s="832"/>
      <c r="AC96" s="687"/>
      <c r="AD96" s="688"/>
      <c r="AE96" s="688"/>
      <c r="AF96" s="688"/>
      <c r="AG96" s="689"/>
      <c r="AH96" s="681"/>
      <c r="AI96" s="682"/>
      <c r="AJ96" s="682"/>
      <c r="AK96" s="682"/>
      <c r="AL96" s="682"/>
      <c r="AM96" s="682"/>
      <c r="AN96" s="682"/>
      <c r="AO96" s="682"/>
      <c r="AP96" s="682"/>
      <c r="AQ96" s="682"/>
      <c r="AR96" s="682"/>
      <c r="AS96" s="682"/>
      <c r="AT96" s="683"/>
      <c r="AU96" s="387"/>
      <c r="AV96" s="388"/>
      <c r="AW96" s="388"/>
      <c r="AX96" s="389"/>
    </row>
    <row r="97" spans="1:50" ht="24.75" customHeight="1">
      <c r="A97" s="1088"/>
      <c r="B97" s="1089"/>
      <c r="C97" s="1089"/>
      <c r="D97" s="1089"/>
      <c r="E97" s="1089"/>
      <c r="F97" s="1090"/>
      <c r="G97" s="607"/>
      <c r="H97" s="608"/>
      <c r="I97" s="608"/>
      <c r="J97" s="608"/>
      <c r="K97" s="609"/>
      <c r="L97" s="599"/>
      <c r="M97" s="600"/>
      <c r="N97" s="600"/>
      <c r="O97" s="600"/>
      <c r="P97" s="600"/>
      <c r="Q97" s="600"/>
      <c r="R97" s="600"/>
      <c r="S97" s="600"/>
      <c r="T97" s="600"/>
      <c r="U97" s="600"/>
      <c r="V97" s="600"/>
      <c r="W97" s="600"/>
      <c r="X97" s="601"/>
      <c r="Y97" s="602"/>
      <c r="Z97" s="603"/>
      <c r="AA97" s="603"/>
      <c r="AB97" s="616"/>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88"/>
      <c r="B98" s="1089"/>
      <c r="C98" s="1089"/>
      <c r="D98" s="1089"/>
      <c r="E98" s="1089"/>
      <c r="F98" s="1090"/>
      <c r="G98" s="607"/>
      <c r="H98" s="608"/>
      <c r="I98" s="608"/>
      <c r="J98" s="608"/>
      <c r="K98" s="609"/>
      <c r="L98" s="599"/>
      <c r="M98" s="600"/>
      <c r="N98" s="600"/>
      <c r="O98" s="600"/>
      <c r="P98" s="600"/>
      <c r="Q98" s="600"/>
      <c r="R98" s="600"/>
      <c r="S98" s="600"/>
      <c r="T98" s="600"/>
      <c r="U98" s="600"/>
      <c r="V98" s="600"/>
      <c r="W98" s="600"/>
      <c r="X98" s="601"/>
      <c r="Y98" s="602"/>
      <c r="Z98" s="603"/>
      <c r="AA98" s="603"/>
      <c r="AB98" s="616"/>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88"/>
      <c r="B99" s="1089"/>
      <c r="C99" s="1089"/>
      <c r="D99" s="1089"/>
      <c r="E99" s="1089"/>
      <c r="F99" s="1090"/>
      <c r="G99" s="607"/>
      <c r="H99" s="608"/>
      <c r="I99" s="608"/>
      <c r="J99" s="608"/>
      <c r="K99" s="609"/>
      <c r="L99" s="599"/>
      <c r="M99" s="600"/>
      <c r="N99" s="600"/>
      <c r="O99" s="600"/>
      <c r="P99" s="600"/>
      <c r="Q99" s="600"/>
      <c r="R99" s="600"/>
      <c r="S99" s="600"/>
      <c r="T99" s="600"/>
      <c r="U99" s="600"/>
      <c r="V99" s="600"/>
      <c r="W99" s="600"/>
      <c r="X99" s="601"/>
      <c r="Y99" s="602"/>
      <c r="Z99" s="603"/>
      <c r="AA99" s="603"/>
      <c r="AB99" s="616"/>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88"/>
      <c r="B100" s="1089"/>
      <c r="C100" s="1089"/>
      <c r="D100" s="1089"/>
      <c r="E100" s="1089"/>
      <c r="F100" s="109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6"/>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88"/>
      <c r="B101" s="1089"/>
      <c r="C101" s="1089"/>
      <c r="D101" s="1089"/>
      <c r="E101" s="1089"/>
      <c r="F101" s="109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6"/>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88"/>
      <c r="B102" s="1089"/>
      <c r="C102" s="1089"/>
      <c r="D102" s="1089"/>
      <c r="E102" s="1089"/>
      <c r="F102" s="109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6"/>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88"/>
      <c r="B103" s="1089"/>
      <c r="C103" s="1089"/>
      <c r="D103" s="1089"/>
      <c r="E103" s="1089"/>
      <c r="F103" s="109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6"/>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88"/>
      <c r="B104" s="1089"/>
      <c r="C104" s="1089"/>
      <c r="D104" s="1089"/>
      <c r="E104" s="1089"/>
      <c r="F104" s="109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6"/>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88"/>
      <c r="B105" s="1089"/>
      <c r="C105" s="1089"/>
      <c r="D105" s="1089"/>
      <c r="E105" s="1089"/>
      <c r="F105" s="109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6"/>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91"/>
      <c r="B106" s="1092"/>
      <c r="C106" s="1092"/>
      <c r="D106" s="1092"/>
      <c r="E106" s="1092"/>
      <c r="F106" s="109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row r="108" spans="1:50" ht="30" customHeight="1">
      <c r="A108" s="1094" t="s">
        <v>28</v>
      </c>
      <c r="B108" s="1095"/>
      <c r="C108" s="1095"/>
      <c r="D108" s="1095"/>
      <c r="E108" s="1095"/>
      <c r="F108" s="1096"/>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20"/>
    </row>
    <row r="109" spans="1:50" ht="24.75" customHeight="1">
      <c r="A109" s="1088"/>
      <c r="B109" s="1089"/>
      <c r="C109" s="1089"/>
      <c r="D109" s="1089"/>
      <c r="E109" s="1089"/>
      <c r="F109" s="1090"/>
      <c r="G109" s="842" t="s">
        <v>17</v>
      </c>
      <c r="H109" s="685"/>
      <c r="I109" s="685"/>
      <c r="J109" s="685"/>
      <c r="K109" s="685"/>
      <c r="L109" s="684" t="s">
        <v>18</v>
      </c>
      <c r="M109" s="685"/>
      <c r="N109" s="685"/>
      <c r="O109" s="685"/>
      <c r="P109" s="685"/>
      <c r="Q109" s="685"/>
      <c r="R109" s="685"/>
      <c r="S109" s="685"/>
      <c r="T109" s="685"/>
      <c r="U109" s="685"/>
      <c r="V109" s="685"/>
      <c r="W109" s="685"/>
      <c r="X109" s="686"/>
      <c r="Y109" s="665" t="s">
        <v>19</v>
      </c>
      <c r="Z109" s="666"/>
      <c r="AA109" s="666"/>
      <c r="AB109" s="825"/>
      <c r="AC109" s="842" t="s">
        <v>17</v>
      </c>
      <c r="AD109" s="685"/>
      <c r="AE109" s="685"/>
      <c r="AF109" s="685"/>
      <c r="AG109" s="685"/>
      <c r="AH109" s="684" t="s">
        <v>18</v>
      </c>
      <c r="AI109" s="685"/>
      <c r="AJ109" s="685"/>
      <c r="AK109" s="685"/>
      <c r="AL109" s="685"/>
      <c r="AM109" s="685"/>
      <c r="AN109" s="685"/>
      <c r="AO109" s="685"/>
      <c r="AP109" s="685"/>
      <c r="AQ109" s="685"/>
      <c r="AR109" s="685"/>
      <c r="AS109" s="685"/>
      <c r="AT109" s="686"/>
      <c r="AU109" s="665" t="s">
        <v>19</v>
      </c>
      <c r="AV109" s="666"/>
      <c r="AW109" s="666"/>
      <c r="AX109" s="667"/>
    </row>
    <row r="110" spans="1:50" ht="24.75" customHeight="1">
      <c r="A110" s="1088"/>
      <c r="B110" s="1089"/>
      <c r="C110" s="1089"/>
      <c r="D110" s="1089"/>
      <c r="E110" s="1089"/>
      <c r="F110" s="1090"/>
      <c r="G110" s="687"/>
      <c r="H110" s="688"/>
      <c r="I110" s="688"/>
      <c r="J110" s="688"/>
      <c r="K110" s="689"/>
      <c r="L110" s="681"/>
      <c r="M110" s="682"/>
      <c r="N110" s="682"/>
      <c r="O110" s="682"/>
      <c r="P110" s="682"/>
      <c r="Q110" s="682"/>
      <c r="R110" s="682"/>
      <c r="S110" s="682"/>
      <c r="T110" s="682"/>
      <c r="U110" s="682"/>
      <c r="V110" s="682"/>
      <c r="W110" s="682"/>
      <c r="X110" s="683"/>
      <c r="Y110" s="387"/>
      <c r="Z110" s="388"/>
      <c r="AA110" s="388"/>
      <c r="AB110" s="832"/>
      <c r="AC110" s="687"/>
      <c r="AD110" s="688"/>
      <c r="AE110" s="688"/>
      <c r="AF110" s="688"/>
      <c r="AG110" s="689"/>
      <c r="AH110" s="681"/>
      <c r="AI110" s="682"/>
      <c r="AJ110" s="682"/>
      <c r="AK110" s="682"/>
      <c r="AL110" s="682"/>
      <c r="AM110" s="682"/>
      <c r="AN110" s="682"/>
      <c r="AO110" s="682"/>
      <c r="AP110" s="682"/>
      <c r="AQ110" s="682"/>
      <c r="AR110" s="682"/>
      <c r="AS110" s="682"/>
      <c r="AT110" s="683"/>
      <c r="AU110" s="387"/>
      <c r="AV110" s="388"/>
      <c r="AW110" s="388"/>
      <c r="AX110" s="389"/>
    </row>
    <row r="111" spans="1:50" ht="24.75" customHeight="1">
      <c r="A111" s="1088"/>
      <c r="B111" s="1089"/>
      <c r="C111" s="1089"/>
      <c r="D111" s="1089"/>
      <c r="E111" s="1089"/>
      <c r="F111" s="109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6"/>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88"/>
      <c r="B112" s="1089"/>
      <c r="C112" s="1089"/>
      <c r="D112" s="1089"/>
      <c r="E112" s="1089"/>
      <c r="F112" s="109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6"/>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88"/>
      <c r="B113" s="1089"/>
      <c r="C113" s="1089"/>
      <c r="D113" s="1089"/>
      <c r="E113" s="1089"/>
      <c r="F113" s="109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6"/>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88"/>
      <c r="B114" s="1089"/>
      <c r="C114" s="1089"/>
      <c r="D114" s="1089"/>
      <c r="E114" s="1089"/>
      <c r="F114" s="109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6"/>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88"/>
      <c r="B115" s="1089"/>
      <c r="C115" s="1089"/>
      <c r="D115" s="1089"/>
      <c r="E115" s="1089"/>
      <c r="F115" s="109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6"/>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88"/>
      <c r="B116" s="1089"/>
      <c r="C116" s="1089"/>
      <c r="D116" s="1089"/>
      <c r="E116" s="1089"/>
      <c r="F116" s="109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6"/>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88"/>
      <c r="B117" s="1089"/>
      <c r="C117" s="1089"/>
      <c r="D117" s="1089"/>
      <c r="E117" s="1089"/>
      <c r="F117" s="109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6"/>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88"/>
      <c r="B118" s="1089"/>
      <c r="C118" s="1089"/>
      <c r="D118" s="1089"/>
      <c r="E118" s="1089"/>
      <c r="F118" s="109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6"/>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88"/>
      <c r="B119" s="1089"/>
      <c r="C119" s="1089"/>
      <c r="D119" s="1089"/>
      <c r="E119" s="1089"/>
      <c r="F119" s="109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6"/>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88"/>
      <c r="B120" s="1089"/>
      <c r="C120" s="1089"/>
      <c r="D120" s="1089"/>
      <c r="E120" s="1089"/>
      <c r="F120" s="1090"/>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c r="A121" s="1088"/>
      <c r="B121" s="1089"/>
      <c r="C121" s="1089"/>
      <c r="D121" s="1089"/>
      <c r="E121" s="1089"/>
      <c r="F121" s="1090"/>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20"/>
    </row>
    <row r="122" spans="1:50" ht="25.5" customHeight="1">
      <c r="A122" s="1088"/>
      <c r="B122" s="1089"/>
      <c r="C122" s="1089"/>
      <c r="D122" s="1089"/>
      <c r="E122" s="1089"/>
      <c r="F122" s="1090"/>
      <c r="G122" s="842" t="s">
        <v>17</v>
      </c>
      <c r="H122" s="685"/>
      <c r="I122" s="685"/>
      <c r="J122" s="685"/>
      <c r="K122" s="685"/>
      <c r="L122" s="684" t="s">
        <v>18</v>
      </c>
      <c r="M122" s="685"/>
      <c r="N122" s="685"/>
      <c r="O122" s="685"/>
      <c r="P122" s="685"/>
      <c r="Q122" s="685"/>
      <c r="R122" s="685"/>
      <c r="S122" s="685"/>
      <c r="T122" s="685"/>
      <c r="U122" s="685"/>
      <c r="V122" s="685"/>
      <c r="W122" s="685"/>
      <c r="X122" s="686"/>
      <c r="Y122" s="665" t="s">
        <v>19</v>
      </c>
      <c r="Z122" s="666"/>
      <c r="AA122" s="666"/>
      <c r="AB122" s="825"/>
      <c r="AC122" s="842" t="s">
        <v>17</v>
      </c>
      <c r="AD122" s="685"/>
      <c r="AE122" s="685"/>
      <c r="AF122" s="685"/>
      <c r="AG122" s="685"/>
      <c r="AH122" s="684" t="s">
        <v>18</v>
      </c>
      <c r="AI122" s="685"/>
      <c r="AJ122" s="685"/>
      <c r="AK122" s="685"/>
      <c r="AL122" s="685"/>
      <c r="AM122" s="685"/>
      <c r="AN122" s="685"/>
      <c r="AO122" s="685"/>
      <c r="AP122" s="685"/>
      <c r="AQ122" s="685"/>
      <c r="AR122" s="685"/>
      <c r="AS122" s="685"/>
      <c r="AT122" s="686"/>
      <c r="AU122" s="665" t="s">
        <v>19</v>
      </c>
      <c r="AV122" s="666"/>
      <c r="AW122" s="666"/>
      <c r="AX122" s="667"/>
    </row>
    <row r="123" spans="1:50" ht="24.75" customHeight="1">
      <c r="A123" s="1088"/>
      <c r="B123" s="1089"/>
      <c r="C123" s="1089"/>
      <c r="D123" s="1089"/>
      <c r="E123" s="1089"/>
      <c r="F123" s="1090"/>
      <c r="G123" s="687"/>
      <c r="H123" s="688"/>
      <c r="I123" s="688"/>
      <c r="J123" s="688"/>
      <c r="K123" s="689"/>
      <c r="L123" s="681"/>
      <c r="M123" s="682"/>
      <c r="N123" s="682"/>
      <c r="O123" s="682"/>
      <c r="P123" s="682"/>
      <c r="Q123" s="682"/>
      <c r="R123" s="682"/>
      <c r="S123" s="682"/>
      <c r="T123" s="682"/>
      <c r="U123" s="682"/>
      <c r="V123" s="682"/>
      <c r="W123" s="682"/>
      <c r="X123" s="683"/>
      <c r="Y123" s="387"/>
      <c r="Z123" s="388"/>
      <c r="AA123" s="388"/>
      <c r="AB123" s="832"/>
      <c r="AC123" s="687"/>
      <c r="AD123" s="688"/>
      <c r="AE123" s="688"/>
      <c r="AF123" s="688"/>
      <c r="AG123" s="689"/>
      <c r="AH123" s="681"/>
      <c r="AI123" s="682"/>
      <c r="AJ123" s="682"/>
      <c r="AK123" s="682"/>
      <c r="AL123" s="682"/>
      <c r="AM123" s="682"/>
      <c r="AN123" s="682"/>
      <c r="AO123" s="682"/>
      <c r="AP123" s="682"/>
      <c r="AQ123" s="682"/>
      <c r="AR123" s="682"/>
      <c r="AS123" s="682"/>
      <c r="AT123" s="683"/>
      <c r="AU123" s="387"/>
      <c r="AV123" s="388"/>
      <c r="AW123" s="388"/>
      <c r="AX123" s="389"/>
    </row>
    <row r="124" spans="1:50" ht="24.75" customHeight="1">
      <c r="A124" s="1088"/>
      <c r="B124" s="1089"/>
      <c r="C124" s="1089"/>
      <c r="D124" s="1089"/>
      <c r="E124" s="1089"/>
      <c r="F124" s="109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6"/>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88"/>
      <c r="B125" s="1089"/>
      <c r="C125" s="1089"/>
      <c r="D125" s="1089"/>
      <c r="E125" s="1089"/>
      <c r="F125" s="109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6"/>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88"/>
      <c r="B126" s="1089"/>
      <c r="C126" s="1089"/>
      <c r="D126" s="1089"/>
      <c r="E126" s="1089"/>
      <c r="F126" s="109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6"/>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88"/>
      <c r="B127" s="1089"/>
      <c r="C127" s="1089"/>
      <c r="D127" s="1089"/>
      <c r="E127" s="1089"/>
      <c r="F127" s="109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6"/>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88"/>
      <c r="B128" s="1089"/>
      <c r="C128" s="1089"/>
      <c r="D128" s="1089"/>
      <c r="E128" s="1089"/>
      <c r="F128" s="109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6"/>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88"/>
      <c r="B129" s="1089"/>
      <c r="C129" s="1089"/>
      <c r="D129" s="1089"/>
      <c r="E129" s="1089"/>
      <c r="F129" s="109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6"/>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88"/>
      <c r="B130" s="1089"/>
      <c r="C130" s="1089"/>
      <c r="D130" s="1089"/>
      <c r="E130" s="1089"/>
      <c r="F130" s="109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6"/>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88"/>
      <c r="B131" s="1089"/>
      <c r="C131" s="1089"/>
      <c r="D131" s="1089"/>
      <c r="E131" s="1089"/>
      <c r="F131" s="109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6"/>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88"/>
      <c r="B132" s="1089"/>
      <c r="C132" s="1089"/>
      <c r="D132" s="1089"/>
      <c r="E132" s="1089"/>
      <c r="F132" s="109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6"/>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88"/>
      <c r="B133" s="1089"/>
      <c r="C133" s="1089"/>
      <c r="D133" s="1089"/>
      <c r="E133" s="1089"/>
      <c r="F133" s="1090"/>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c r="A134" s="1088"/>
      <c r="B134" s="1089"/>
      <c r="C134" s="1089"/>
      <c r="D134" s="1089"/>
      <c r="E134" s="1089"/>
      <c r="F134" s="1090"/>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20"/>
    </row>
    <row r="135" spans="1:50" ht="24.75" customHeight="1">
      <c r="A135" s="1088"/>
      <c r="B135" s="1089"/>
      <c r="C135" s="1089"/>
      <c r="D135" s="1089"/>
      <c r="E135" s="1089"/>
      <c r="F135" s="1090"/>
      <c r="G135" s="842" t="s">
        <v>17</v>
      </c>
      <c r="H135" s="685"/>
      <c r="I135" s="685"/>
      <c r="J135" s="685"/>
      <c r="K135" s="685"/>
      <c r="L135" s="684" t="s">
        <v>18</v>
      </c>
      <c r="M135" s="685"/>
      <c r="N135" s="685"/>
      <c r="O135" s="685"/>
      <c r="P135" s="685"/>
      <c r="Q135" s="685"/>
      <c r="R135" s="685"/>
      <c r="S135" s="685"/>
      <c r="T135" s="685"/>
      <c r="U135" s="685"/>
      <c r="V135" s="685"/>
      <c r="W135" s="685"/>
      <c r="X135" s="686"/>
      <c r="Y135" s="665" t="s">
        <v>19</v>
      </c>
      <c r="Z135" s="666"/>
      <c r="AA135" s="666"/>
      <c r="AB135" s="825"/>
      <c r="AC135" s="842" t="s">
        <v>17</v>
      </c>
      <c r="AD135" s="685"/>
      <c r="AE135" s="685"/>
      <c r="AF135" s="685"/>
      <c r="AG135" s="685"/>
      <c r="AH135" s="684" t="s">
        <v>18</v>
      </c>
      <c r="AI135" s="685"/>
      <c r="AJ135" s="685"/>
      <c r="AK135" s="685"/>
      <c r="AL135" s="685"/>
      <c r="AM135" s="685"/>
      <c r="AN135" s="685"/>
      <c r="AO135" s="685"/>
      <c r="AP135" s="685"/>
      <c r="AQ135" s="685"/>
      <c r="AR135" s="685"/>
      <c r="AS135" s="685"/>
      <c r="AT135" s="686"/>
      <c r="AU135" s="665" t="s">
        <v>19</v>
      </c>
      <c r="AV135" s="666"/>
      <c r="AW135" s="666"/>
      <c r="AX135" s="667"/>
    </row>
    <row r="136" spans="1:50" ht="24.75" customHeight="1">
      <c r="A136" s="1088"/>
      <c r="B136" s="1089"/>
      <c r="C136" s="1089"/>
      <c r="D136" s="1089"/>
      <c r="E136" s="1089"/>
      <c r="F136" s="1090"/>
      <c r="G136" s="687"/>
      <c r="H136" s="688"/>
      <c r="I136" s="688"/>
      <c r="J136" s="688"/>
      <c r="K136" s="689"/>
      <c r="L136" s="681"/>
      <c r="M136" s="682"/>
      <c r="N136" s="682"/>
      <c r="O136" s="682"/>
      <c r="P136" s="682"/>
      <c r="Q136" s="682"/>
      <c r="R136" s="682"/>
      <c r="S136" s="682"/>
      <c r="T136" s="682"/>
      <c r="U136" s="682"/>
      <c r="V136" s="682"/>
      <c r="W136" s="682"/>
      <c r="X136" s="683"/>
      <c r="Y136" s="387"/>
      <c r="Z136" s="388"/>
      <c r="AA136" s="388"/>
      <c r="AB136" s="832"/>
      <c r="AC136" s="687"/>
      <c r="AD136" s="688"/>
      <c r="AE136" s="688"/>
      <c r="AF136" s="688"/>
      <c r="AG136" s="689"/>
      <c r="AH136" s="681"/>
      <c r="AI136" s="682"/>
      <c r="AJ136" s="682"/>
      <c r="AK136" s="682"/>
      <c r="AL136" s="682"/>
      <c r="AM136" s="682"/>
      <c r="AN136" s="682"/>
      <c r="AO136" s="682"/>
      <c r="AP136" s="682"/>
      <c r="AQ136" s="682"/>
      <c r="AR136" s="682"/>
      <c r="AS136" s="682"/>
      <c r="AT136" s="683"/>
      <c r="AU136" s="387"/>
      <c r="AV136" s="388"/>
      <c r="AW136" s="388"/>
      <c r="AX136" s="389"/>
    </row>
    <row r="137" spans="1:50" ht="24.75" customHeight="1">
      <c r="A137" s="1088"/>
      <c r="B137" s="1089"/>
      <c r="C137" s="1089"/>
      <c r="D137" s="1089"/>
      <c r="E137" s="1089"/>
      <c r="F137" s="109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6"/>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88"/>
      <c r="B138" s="1089"/>
      <c r="C138" s="1089"/>
      <c r="D138" s="1089"/>
      <c r="E138" s="1089"/>
      <c r="F138" s="109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6"/>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88"/>
      <c r="B139" s="1089"/>
      <c r="C139" s="1089"/>
      <c r="D139" s="1089"/>
      <c r="E139" s="1089"/>
      <c r="F139" s="109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6"/>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88"/>
      <c r="B140" s="1089"/>
      <c r="C140" s="1089"/>
      <c r="D140" s="1089"/>
      <c r="E140" s="1089"/>
      <c r="F140" s="109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6"/>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88"/>
      <c r="B141" s="1089"/>
      <c r="C141" s="1089"/>
      <c r="D141" s="1089"/>
      <c r="E141" s="1089"/>
      <c r="F141" s="109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6"/>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88"/>
      <c r="B142" s="1089"/>
      <c r="C142" s="1089"/>
      <c r="D142" s="1089"/>
      <c r="E142" s="1089"/>
      <c r="F142" s="109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6"/>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88"/>
      <c r="B143" s="1089"/>
      <c r="C143" s="1089"/>
      <c r="D143" s="1089"/>
      <c r="E143" s="1089"/>
      <c r="F143" s="109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6"/>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88"/>
      <c r="B144" s="1089"/>
      <c r="C144" s="1089"/>
      <c r="D144" s="1089"/>
      <c r="E144" s="1089"/>
      <c r="F144" s="109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6"/>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88"/>
      <c r="B145" s="1089"/>
      <c r="C145" s="1089"/>
      <c r="D145" s="1089"/>
      <c r="E145" s="1089"/>
      <c r="F145" s="109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6"/>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88"/>
      <c r="B146" s="1089"/>
      <c r="C146" s="1089"/>
      <c r="D146" s="1089"/>
      <c r="E146" s="1089"/>
      <c r="F146" s="1090"/>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c r="A147" s="1088"/>
      <c r="B147" s="1089"/>
      <c r="C147" s="1089"/>
      <c r="D147" s="1089"/>
      <c r="E147" s="1089"/>
      <c r="F147" s="1090"/>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20"/>
    </row>
    <row r="148" spans="1:50" ht="24.75" customHeight="1">
      <c r="A148" s="1088"/>
      <c r="B148" s="1089"/>
      <c r="C148" s="1089"/>
      <c r="D148" s="1089"/>
      <c r="E148" s="1089"/>
      <c r="F148" s="1090"/>
      <c r="G148" s="842" t="s">
        <v>17</v>
      </c>
      <c r="H148" s="685"/>
      <c r="I148" s="685"/>
      <c r="J148" s="685"/>
      <c r="K148" s="685"/>
      <c r="L148" s="684" t="s">
        <v>18</v>
      </c>
      <c r="M148" s="685"/>
      <c r="N148" s="685"/>
      <c r="O148" s="685"/>
      <c r="P148" s="685"/>
      <c r="Q148" s="685"/>
      <c r="R148" s="685"/>
      <c r="S148" s="685"/>
      <c r="T148" s="685"/>
      <c r="U148" s="685"/>
      <c r="V148" s="685"/>
      <c r="W148" s="685"/>
      <c r="X148" s="686"/>
      <c r="Y148" s="665" t="s">
        <v>19</v>
      </c>
      <c r="Z148" s="666"/>
      <c r="AA148" s="666"/>
      <c r="AB148" s="825"/>
      <c r="AC148" s="842" t="s">
        <v>17</v>
      </c>
      <c r="AD148" s="685"/>
      <c r="AE148" s="685"/>
      <c r="AF148" s="685"/>
      <c r="AG148" s="685"/>
      <c r="AH148" s="684" t="s">
        <v>18</v>
      </c>
      <c r="AI148" s="685"/>
      <c r="AJ148" s="685"/>
      <c r="AK148" s="685"/>
      <c r="AL148" s="685"/>
      <c r="AM148" s="685"/>
      <c r="AN148" s="685"/>
      <c r="AO148" s="685"/>
      <c r="AP148" s="685"/>
      <c r="AQ148" s="685"/>
      <c r="AR148" s="685"/>
      <c r="AS148" s="685"/>
      <c r="AT148" s="686"/>
      <c r="AU148" s="665" t="s">
        <v>19</v>
      </c>
      <c r="AV148" s="666"/>
      <c r="AW148" s="666"/>
      <c r="AX148" s="667"/>
    </row>
    <row r="149" spans="1:50" ht="24.75" customHeight="1">
      <c r="A149" s="1088"/>
      <c r="B149" s="1089"/>
      <c r="C149" s="1089"/>
      <c r="D149" s="1089"/>
      <c r="E149" s="1089"/>
      <c r="F149" s="1090"/>
      <c r="G149" s="687"/>
      <c r="H149" s="688"/>
      <c r="I149" s="688"/>
      <c r="J149" s="688"/>
      <c r="K149" s="689"/>
      <c r="L149" s="681"/>
      <c r="M149" s="682"/>
      <c r="N149" s="682"/>
      <c r="O149" s="682"/>
      <c r="P149" s="682"/>
      <c r="Q149" s="682"/>
      <c r="R149" s="682"/>
      <c r="S149" s="682"/>
      <c r="T149" s="682"/>
      <c r="U149" s="682"/>
      <c r="V149" s="682"/>
      <c r="W149" s="682"/>
      <c r="X149" s="683"/>
      <c r="Y149" s="387"/>
      <c r="Z149" s="388"/>
      <c r="AA149" s="388"/>
      <c r="AB149" s="832"/>
      <c r="AC149" s="687"/>
      <c r="AD149" s="688"/>
      <c r="AE149" s="688"/>
      <c r="AF149" s="688"/>
      <c r="AG149" s="689"/>
      <c r="AH149" s="681"/>
      <c r="AI149" s="682"/>
      <c r="AJ149" s="682"/>
      <c r="AK149" s="682"/>
      <c r="AL149" s="682"/>
      <c r="AM149" s="682"/>
      <c r="AN149" s="682"/>
      <c r="AO149" s="682"/>
      <c r="AP149" s="682"/>
      <c r="AQ149" s="682"/>
      <c r="AR149" s="682"/>
      <c r="AS149" s="682"/>
      <c r="AT149" s="683"/>
      <c r="AU149" s="387"/>
      <c r="AV149" s="388"/>
      <c r="AW149" s="388"/>
      <c r="AX149" s="389"/>
    </row>
    <row r="150" spans="1:50" ht="24.75" customHeight="1">
      <c r="A150" s="1088"/>
      <c r="B150" s="1089"/>
      <c r="C150" s="1089"/>
      <c r="D150" s="1089"/>
      <c r="E150" s="1089"/>
      <c r="F150" s="109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6"/>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88"/>
      <c r="B151" s="1089"/>
      <c r="C151" s="1089"/>
      <c r="D151" s="1089"/>
      <c r="E151" s="1089"/>
      <c r="F151" s="109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6"/>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88"/>
      <c r="B152" s="1089"/>
      <c r="C152" s="1089"/>
      <c r="D152" s="1089"/>
      <c r="E152" s="1089"/>
      <c r="F152" s="109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6"/>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88"/>
      <c r="B153" s="1089"/>
      <c r="C153" s="1089"/>
      <c r="D153" s="1089"/>
      <c r="E153" s="1089"/>
      <c r="F153" s="109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6"/>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88"/>
      <c r="B154" s="1089"/>
      <c r="C154" s="1089"/>
      <c r="D154" s="1089"/>
      <c r="E154" s="1089"/>
      <c r="F154" s="109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6"/>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88"/>
      <c r="B155" s="1089"/>
      <c r="C155" s="1089"/>
      <c r="D155" s="1089"/>
      <c r="E155" s="1089"/>
      <c r="F155" s="109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6"/>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88"/>
      <c r="B156" s="1089"/>
      <c r="C156" s="1089"/>
      <c r="D156" s="1089"/>
      <c r="E156" s="1089"/>
      <c r="F156" s="109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6"/>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88"/>
      <c r="B157" s="1089"/>
      <c r="C157" s="1089"/>
      <c r="D157" s="1089"/>
      <c r="E157" s="1089"/>
      <c r="F157" s="109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6"/>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88"/>
      <c r="B158" s="1089"/>
      <c r="C158" s="1089"/>
      <c r="D158" s="1089"/>
      <c r="E158" s="1089"/>
      <c r="F158" s="109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6"/>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91"/>
      <c r="B159" s="1092"/>
      <c r="C159" s="1092"/>
      <c r="D159" s="1092"/>
      <c r="E159" s="1092"/>
      <c r="F159" s="109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row r="161" spans="1:50" ht="30" customHeight="1">
      <c r="A161" s="1094" t="s">
        <v>28</v>
      </c>
      <c r="B161" s="1095"/>
      <c r="C161" s="1095"/>
      <c r="D161" s="1095"/>
      <c r="E161" s="1095"/>
      <c r="F161" s="1096"/>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20"/>
    </row>
    <row r="162" spans="1:50" ht="24.75" customHeight="1">
      <c r="A162" s="1088"/>
      <c r="B162" s="1089"/>
      <c r="C162" s="1089"/>
      <c r="D162" s="1089"/>
      <c r="E162" s="1089"/>
      <c r="F162" s="1090"/>
      <c r="G162" s="842" t="s">
        <v>17</v>
      </c>
      <c r="H162" s="685"/>
      <c r="I162" s="685"/>
      <c r="J162" s="685"/>
      <c r="K162" s="685"/>
      <c r="L162" s="684" t="s">
        <v>18</v>
      </c>
      <c r="M162" s="685"/>
      <c r="N162" s="685"/>
      <c r="O162" s="685"/>
      <c r="P162" s="685"/>
      <c r="Q162" s="685"/>
      <c r="R162" s="685"/>
      <c r="S162" s="685"/>
      <c r="T162" s="685"/>
      <c r="U162" s="685"/>
      <c r="V162" s="685"/>
      <c r="W162" s="685"/>
      <c r="X162" s="686"/>
      <c r="Y162" s="665" t="s">
        <v>19</v>
      </c>
      <c r="Z162" s="666"/>
      <c r="AA162" s="666"/>
      <c r="AB162" s="825"/>
      <c r="AC162" s="842" t="s">
        <v>17</v>
      </c>
      <c r="AD162" s="685"/>
      <c r="AE162" s="685"/>
      <c r="AF162" s="685"/>
      <c r="AG162" s="685"/>
      <c r="AH162" s="684" t="s">
        <v>18</v>
      </c>
      <c r="AI162" s="685"/>
      <c r="AJ162" s="685"/>
      <c r="AK162" s="685"/>
      <c r="AL162" s="685"/>
      <c r="AM162" s="685"/>
      <c r="AN162" s="685"/>
      <c r="AO162" s="685"/>
      <c r="AP162" s="685"/>
      <c r="AQ162" s="685"/>
      <c r="AR162" s="685"/>
      <c r="AS162" s="685"/>
      <c r="AT162" s="686"/>
      <c r="AU162" s="665" t="s">
        <v>19</v>
      </c>
      <c r="AV162" s="666"/>
      <c r="AW162" s="666"/>
      <c r="AX162" s="667"/>
    </row>
    <row r="163" spans="1:50" ht="24.75" customHeight="1">
      <c r="A163" s="1088"/>
      <c r="B163" s="1089"/>
      <c r="C163" s="1089"/>
      <c r="D163" s="1089"/>
      <c r="E163" s="1089"/>
      <c r="F163" s="1090"/>
      <c r="G163" s="687"/>
      <c r="H163" s="688"/>
      <c r="I163" s="688"/>
      <c r="J163" s="688"/>
      <c r="K163" s="689"/>
      <c r="L163" s="681"/>
      <c r="M163" s="682"/>
      <c r="N163" s="682"/>
      <c r="O163" s="682"/>
      <c r="P163" s="682"/>
      <c r="Q163" s="682"/>
      <c r="R163" s="682"/>
      <c r="S163" s="682"/>
      <c r="T163" s="682"/>
      <c r="U163" s="682"/>
      <c r="V163" s="682"/>
      <c r="W163" s="682"/>
      <c r="X163" s="683"/>
      <c r="Y163" s="387"/>
      <c r="Z163" s="388"/>
      <c r="AA163" s="388"/>
      <c r="AB163" s="832"/>
      <c r="AC163" s="687"/>
      <c r="AD163" s="688"/>
      <c r="AE163" s="688"/>
      <c r="AF163" s="688"/>
      <c r="AG163" s="689"/>
      <c r="AH163" s="681"/>
      <c r="AI163" s="682"/>
      <c r="AJ163" s="682"/>
      <c r="AK163" s="682"/>
      <c r="AL163" s="682"/>
      <c r="AM163" s="682"/>
      <c r="AN163" s="682"/>
      <c r="AO163" s="682"/>
      <c r="AP163" s="682"/>
      <c r="AQ163" s="682"/>
      <c r="AR163" s="682"/>
      <c r="AS163" s="682"/>
      <c r="AT163" s="683"/>
      <c r="AU163" s="387"/>
      <c r="AV163" s="388"/>
      <c r="AW163" s="388"/>
      <c r="AX163" s="389"/>
    </row>
    <row r="164" spans="1:50" ht="24.75" customHeight="1">
      <c r="A164" s="1088"/>
      <c r="B164" s="1089"/>
      <c r="C164" s="1089"/>
      <c r="D164" s="1089"/>
      <c r="E164" s="1089"/>
      <c r="F164" s="109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6"/>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88"/>
      <c r="B165" s="1089"/>
      <c r="C165" s="1089"/>
      <c r="D165" s="1089"/>
      <c r="E165" s="1089"/>
      <c r="F165" s="109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6"/>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88"/>
      <c r="B166" s="1089"/>
      <c r="C166" s="1089"/>
      <c r="D166" s="1089"/>
      <c r="E166" s="1089"/>
      <c r="F166" s="109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6"/>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88"/>
      <c r="B167" s="1089"/>
      <c r="C167" s="1089"/>
      <c r="D167" s="1089"/>
      <c r="E167" s="1089"/>
      <c r="F167" s="109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6"/>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88"/>
      <c r="B168" s="1089"/>
      <c r="C168" s="1089"/>
      <c r="D168" s="1089"/>
      <c r="E168" s="1089"/>
      <c r="F168" s="109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6"/>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88"/>
      <c r="B169" s="1089"/>
      <c r="C169" s="1089"/>
      <c r="D169" s="1089"/>
      <c r="E169" s="1089"/>
      <c r="F169" s="109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6"/>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88"/>
      <c r="B170" s="1089"/>
      <c r="C170" s="1089"/>
      <c r="D170" s="1089"/>
      <c r="E170" s="1089"/>
      <c r="F170" s="109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6"/>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88"/>
      <c r="B171" s="1089"/>
      <c r="C171" s="1089"/>
      <c r="D171" s="1089"/>
      <c r="E171" s="1089"/>
      <c r="F171" s="109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6"/>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88"/>
      <c r="B172" s="1089"/>
      <c r="C172" s="1089"/>
      <c r="D172" s="1089"/>
      <c r="E172" s="1089"/>
      <c r="F172" s="109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6"/>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88"/>
      <c r="B173" s="1089"/>
      <c r="C173" s="1089"/>
      <c r="D173" s="1089"/>
      <c r="E173" s="1089"/>
      <c r="F173" s="1090"/>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c r="A174" s="1088"/>
      <c r="B174" s="1089"/>
      <c r="C174" s="1089"/>
      <c r="D174" s="1089"/>
      <c r="E174" s="1089"/>
      <c r="F174" s="1090"/>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20"/>
    </row>
    <row r="175" spans="1:50" ht="25.5" customHeight="1">
      <c r="A175" s="1088"/>
      <c r="B175" s="1089"/>
      <c r="C175" s="1089"/>
      <c r="D175" s="1089"/>
      <c r="E175" s="1089"/>
      <c r="F175" s="1090"/>
      <c r="G175" s="842" t="s">
        <v>17</v>
      </c>
      <c r="H175" s="685"/>
      <c r="I175" s="685"/>
      <c r="J175" s="685"/>
      <c r="K175" s="685"/>
      <c r="L175" s="684" t="s">
        <v>18</v>
      </c>
      <c r="M175" s="685"/>
      <c r="N175" s="685"/>
      <c r="O175" s="685"/>
      <c r="P175" s="685"/>
      <c r="Q175" s="685"/>
      <c r="R175" s="685"/>
      <c r="S175" s="685"/>
      <c r="T175" s="685"/>
      <c r="U175" s="685"/>
      <c r="V175" s="685"/>
      <c r="W175" s="685"/>
      <c r="X175" s="686"/>
      <c r="Y175" s="665" t="s">
        <v>19</v>
      </c>
      <c r="Z175" s="666"/>
      <c r="AA175" s="666"/>
      <c r="AB175" s="825"/>
      <c r="AC175" s="842" t="s">
        <v>17</v>
      </c>
      <c r="AD175" s="685"/>
      <c r="AE175" s="685"/>
      <c r="AF175" s="685"/>
      <c r="AG175" s="685"/>
      <c r="AH175" s="684" t="s">
        <v>18</v>
      </c>
      <c r="AI175" s="685"/>
      <c r="AJ175" s="685"/>
      <c r="AK175" s="685"/>
      <c r="AL175" s="685"/>
      <c r="AM175" s="685"/>
      <c r="AN175" s="685"/>
      <c r="AO175" s="685"/>
      <c r="AP175" s="685"/>
      <c r="AQ175" s="685"/>
      <c r="AR175" s="685"/>
      <c r="AS175" s="685"/>
      <c r="AT175" s="686"/>
      <c r="AU175" s="665" t="s">
        <v>19</v>
      </c>
      <c r="AV175" s="666"/>
      <c r="AW175" s="666"/>
      <c r="AX175" s="667"/>
    </row>
    <row r="176" spans="1:50" ht="24.75" customHeight="1">
      <c r="A176" s="1088"/>
      <c r="B176" s="1089"/>
      <c r="C176" s="1089"/>
      <c r="D176" s="1089"/>
      <c r="E176" s="1089"/>
      <c r="F176" s="1090"/>
      <c r="G176" s="687"/>
      <c r="H176" s="688"/>
      <c r="I176" s="688"/>
      <c r="J176" s="688"/>
      <c r="K176" s="689"/>
      <c r="L176" s="681"/>
      <c r="M176" s="682"/>
      <c r="N176" s="682"/>
      <c r="O176" s="682"/>
      <c r="P176" s="682"/>
      <c r="Q176" s="682"/>
      <c r="R176" s="682"/>
      <c r="S176" s="682"/>
      <c r="T176" s="682"/>
      <c r="U176" s="682"/>
      <c r="V176" s="682"/>
      <c r="W176" s="682"/>
      <c r="X176" s="683"/>
      <c r="Y176" s="387"/>
      <c r="Z176" s="388"/>
      <c r="AA176" s="388"/>
      <c r="AB176" s="832"/>
      <c r="AC176" s="687"/>
      <c r="AD176" s="688"/>
      <c r="AE176" s="688"/>
      <c r="AF176" s="688"/>
      <c r="AG176" s="689"/>
      <c r="AH176" s="681"/>
      <c r="AI176" s="682"/>
      <c r="AJ176" s="682"/>
      <c r="AK176" s="682"/>
      <c r="AL176" s="682"/>
      <c r="AM176" s="682"/>
      <c r="AN176" s="682"/>
      <c r="AO176" s="682"/>
      <c r="AP176" s="682"/>
      <c r="AQ176" s="682"/>
      <c r="AR176" s="682"/>
      <c r="AS176" s="682"/>
      <c r="AT176" s="683"/>
      <c r="AU176" s="387"/>
      <c r="AV176" s="388"/>
      <c r="AW176" s="388"/>
      <c r="AX176" s="389"/>
    </row>
    <row r="177" spans="1:50" ht="24.75" customHeight="1">
      <c r="A177" s="1088"/>
      <c r="B177" s="1089"/>
      <c r="C177" s="1089"/>
      <c r="D177" s="1089"/>
      <c r="E177" s="1089"/>
      <c r="F177" s="109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6"/>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88"/>
      <c r="B178" s="1089"/>
      <c r="C178" s="1089"/>
      <c r="D178" s="1089"/>
      <c r="E178" s="1089"/>
      <c r="F178" s="109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6"/>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88"/>
      <c r="B179" s="1089"/>
      <c r="C179" s="1089"/>
      <c r="D179" s="1089"/>
      <c r="E179" s="1089"/>
      <c r="F179" s="109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6"/>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88"/>
      <c r="B180" s="1089"/>
      <c r="C180" s="1089"/>
      <c r="D180" s="1089"/>
      <c r="E180" s="1089"/>
      <c r="F180" s="109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6"/>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88"/>
      <c r="B181" s="1089"/>
      <c r="C181" s="1089"/>
      <c r="D181" s="1089"/>
      <c r="E181" s="1089"/>
      <c r="F181" s="109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6"/>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88"/>
      <c r="B182" s="1089"/>
      <c r="C182" s="1089"/>
      <c r="D182" s="1089"/>
      <c r="E182" s="1089"/>
      <c r="F182" s="109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6"/>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88"/>
      <c r="B183" s="1089"/>
      <c r="C183" s="1089"/>
      <c r="D183" s="1089"/>
      <c r="E183" s="1089"/>
      <c r="F183" s="109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6"/>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88"/>
      <c r="B184" s="1089"/>
      <c r="C184" s="1089"/>
      <c r="D184" s="1089"/>
      <c r="E184" s="1089"/>
      <c r="F184" s="109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6"/>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88"/>
      <c r="B185" s="1089"/>
      <c r="C185" s="1089"/>
      <c r="D185" s="1089"/>
      <c r="E185" s="1089"/>
      <c r="F185" s="109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6"/>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88"/>
      <c r="B186" s="1089"/>
      <c r="C186" s="1089"/>
      <c r="D186" s="1089"/>
      <c r="E186" s="1089"/>
      <c r="F186" s="1090"/>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c r="A187" s="1088"/>
      <c r="B187" s="1089"/>
      <c r="C187" s="1089"/>
      <c r="D187" s="1089"/>
      <c r="E187" s="1089"/>
      <c r="F187" s="1090"/>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20"/>
    </row>
    <row r="188" spans="1:50" ht="24.75" customHeight="1">
      <c r="A188" s="1088"/>
      <c r="B188" s="1089"/>
      <c r="C188" s="1089"/>
      <c r="D188" s="1089"/>
      <c r="E188" s="1089"/>
      <c r="F188" s="1090"/>
      <c r="G188" s="842" t="s">
        <v>17</v>
      </c>
      <c r="H188" s="685"/>
      <c r="I188" s="685"/>
      <c r="J188" s="685"/>
      <c r="K188" s="685"/>
      <c r="L188" s="684" t="s">
        <v>18</v>
      </c>
      <c r="M188" s="685"/>
      <c r="N188" s="685"/>
      <c r="O188" s="685"/>
      <c r="P188" s="685"/>
      <c r="Q188" s="685"/>
      <c r="R188" s="685"/>
      <c r="S188" s="685"/>
      <c r="T188" s="685"/>
      <c r="U188" s="685"/>
      <c r="V188" s="685"/>
      <c r="W188" s="685"/>
      <c r="X188" s="686"/>
      <c r="Y188" s="665" t="s">
        <v>19</v>
      </c>
      <c r="Z188" s="666"/>
      <c r="AA188" s="666"/>
      <c r="AB188" s="825"/>
      <c r="AC188" s="842" t="s">
        <v>17</v>
      </c>
      <c r="AD188" s="685"/>
      <c r="AE188" s="685"/>
      <c r="AF188" s="685"/>
      <c r="AG188" s="685"/>
      <c r="AH188" s="684" t="s">
        <v>18</v>
      </c>
      <c r="AI188" s="685"/>
      <c r="AJ188" s="685"/>
      <c r="AK188" s="685"/>
      <c r="AL188" s="685"/>
      <c r="AM188" s="685"/>
      <c r="AN188" s="685"/>
      <c r="AO188" s="685"/>
      <c r="AP188" s="685"/>
      <c r="AQ188" s="685"/>
      <c r="AR188" s="685"/>
      <c r="AS188" s="685"/>
      <c r="AT188" s="686"/>
      <c r="AU188" s="665" t="s">
        <v>19</v>
      </c>
      <c r="AV188" s="666"/>
      <c r="AW188" s="666"/>
      <c r="AX188" s="667"/>
    </row>
    <row r="189" spans="1:50" ht="24.75" customHeight="1">
      <c r="A189" s="1088"/>
      <c r="B189" s="1089"/>
      <c r="C189" s="1089"/>
      <c r="D189" s="1089"/>
      <c r="E189" s="1089"/>
      <c r="F189" s="1090"/>
      <c r="G189" s="687"/>
      <c r="H189" s="688"/>
      <c r="I189" s="688"/>
      <c r="J189" s="688"/>
      <c r="K189" s="689"/>
      <c r="L189" s="681"/>
      <c r="M189" s="682"/>
      <c r="N189" s="682"/>
      <c r="O189" s="682"/>
      <c r="P189" s="682"/>
      <c r="Q189" s="682"/>
      <c r="R189" s="682"/>
      <c r="S189" s="682"/>
      <c r="T189" s="682"/>
      <c r="U189" s="682"/>
      <c r="V189" s="682"/>
      <c r="W189" s="682"/>
      <c r="X189" s="683"/>
      <c r="Y189" s="387"/>
      <c r="Z189" s="388"/>
      <c r="AA189" s="388"/>
      <c r="AB189" s="832"/>
      <c r="AC189" s="687"/>
      <c r="AD189" s="688"/>
      <c r="AE189" s="688"/>
      <c r="AF189" s="688"/>
      <c r="AG189" s="689"/>
      <c r="AH189" s="681"/>
      <c r="AI189" s="682"/>
      <c r="AJ189" s="682"/>
      <c r="AK189" s="682"/>
      <c r="AL189" s="682"/>
      <c r="AM189" s="682"/>
      <c r="AN189" s="682"/>
      <c r="AO189" s="682"/>
      <c r="AP189" s="682"/>
      <c r="AQ189" s="682"/>
      <c r="AR189" s="682"/>
      <c r="AS189" s="682"/>
      <c r="AT189" s="683"/>
      <c r="AU189" s="387"/>
      <c r="AV189" s="388"/>
      <c r="AW189" s="388"/>
      <c r="AX189" s="389"/>
    </row>
    <row r="190" spans="1:50" ht="24.75" customHeight="1">
      <c r="A190" s="1088"/>
      <c r="B190" s="1089"/>
      <c r="C190" s="1089"/>
      <c r="D190" s="1089"/>
      <c r="E190" s="1089"/>
      <c r="F190" s="109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6"/>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88"/>
      <c r="B191" s="1089"/>
      <c r="C191" s="1089"/>
      <c r="D191" s="1089"/>
      <c r="E191" s="1089"/>
      <c r="F191" s="109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6"/>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88"/>
      <c r="B192" s="1089"/>
      <c r="C192" s="1089"/>
      <c r="D192" s="1089"/>
      <c r="E192" s="1089"/>
      <c r="F192" s="109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6"/>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88"/>
      <c r="B193" s="1089"/>
      <c r="C193" s="1089"/>
      <c r="D193" s="1089"/>
      <c r="E193" s="1089"/>
      <c r="F193" s="109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6"/>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88"/>
      <c r="B194" s="1089"/>
      <c r="C194" s="1089"/>
      <c r="D194" s="1089"/>
      <c r="E194" s="1089"/>
      <c r="F194" s="109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6"/>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88"/>
      <c r="B195" s="1089"/>
      <c r="C195" s="1089"/>
      <c r="D195" s="1089"/>
      <c r="E195" s="1089"/>
      <c r="F195" s="109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6"/>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88"/>
      <c r="B196" s="1089"/>
      <c r="C196" s="1089"/>
      <c r="D196" s="1089"/>
      <c r="E196" s="1089"/>
      <c r="F196" s="109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6"/>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88"/>
      <c r="B197" s="1089"/>
      <c r="C197" s="1089"/>
      <c r="D197" s="1089"/>
      <c r="E197" s="1089"/>
      <c r="F197" s="109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6"/>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88"/>
      <c r="B198" s="1089"/>
      <c r="C198" s="1089"/>
      <c r="D198" s="1089"/>
      <c r="E198" s="1089"/>
      <c r="F198" s="109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6"/>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88"/>
      <c r="B199" s="1089"/>
      <c r="C199" s="1089"/>
      <c r="D199" s="1089"/>
      <c r="E199" s="1089"/>
      <c r="F199" s="1090"/>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c r="A200" s="1088"/>
      <c r="B200" s="1089"/>
      <c r="C200" s="1089"/>
      <c r="D200" s="1089"/>
      <c r="E200" s="1089"/>
      <c r="F200" s="1090"/>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20"/>
    </row>
    <row r="201" spans="1:50" ht="24.75" customHeight="1">
      <c r="A201" s="1088"/>
      <c r="B201" s="1089"/>
      <c r="C201" s="1089"/>
      <c r="D201" s="1089"/>
      <c r="E201" s="1089"/>
      <c r="F201" s="1090"/>
      <c r="G201" s="842" t="s">
        <v>17</v>
      </c>
      <c r="H201" s="685"/>
      <c r="I201" s="685"/>
      <c r="J201" s="685"/>
      <c r="K201" s="685"/>
      <c r="L201" s="684" t="s">
        <v>18</v>
      </c>
      <c r="M201" s="685"/>
      <c r="N201" s="685"/>
      <c r="O201" s="685"/>
      <c r="P201" s="685"/>
      <c r="Q201" s="685"/>
      <c r="R201" s="685"/>
      <c r="S201" s="685"/>
      <c r="T201" s="685"/>
      <c r="U201" s="685"/>
      <c r="V201" s="685"/>
      <c r="W201" s="685"/>
      <c r="X201" s="686"/>
      <c r="Y201" s="665" t="s">
        <v>19</v>
      </c>
      <c r="Z201" s="666"/>
      <c r="AA201" s="666"/>
      <c r="AB201" s="825"/>
      <c r="AC201" s="842" t="s">
        <v>17</v>
      </c>
      <c r="AD201" s="685"/>
      <c r="AE201" s="685"/>
      <c r="AF201" s="685"/>
      <c r="AG201" s="685"/>
      <c r="AH201" s="684" t="s">
        <v>18</v>
      </c>
      <c r="AI201" s="685"/>
      <c r="AJ201" s="685"/>
      <c r="AK201" s="685"/>
      <c r="AL201" s="685"/>
      <c r="AM201" s="685"/>
      <c r="AN201" s="685"/>
      <c r="AO201" s="685"/>
      <c r="AP201" s="685"/>
      <c r="AQ201" s="685"/>
      <c r="AR201" s="685"/>
      <c r="AS201" s="685"/>
      <c r="AT201" s="686"/>
      <c r="AU201" s="665" t="s">
        <v>19</v>
      </c>
      <c r="AV201" s="666"/>
      <c r="AW201" s="666"/>
      <c r="AX201" s="667"/>
    </row>
    <row r="202" spans="1:50" ht="24.75" customHeight="1">
      <c r="A202" s="1088"/>
      <c r="B202" s="1089"/>
      <c r="C202" s="1089"/>
      <c r="D202" s="1089"/>
      <c r="E202" s="1089"/>
      <c r="F202" s="1090"/>
      <c r="G202" s="687"/>
      <c r="H202" s="688"/>
      <c r="I202" s="688"/>
      <c r="J202" s="688"/>
      <c r="K202" s="689"/>
      <c r="L202" s="681"/>
      <c r="M202" s="682"/>
      <c r="N202" s="682"/>
      <c r="O202" s="682"/>
      <c r="P202" s="682"/>
      <c r="Q202" s="682"/>
      <c r="R202" s="682"/>
      <c r="S202" s="682"/>
      <c r="T202" s="682"/>
      <c r="U202" s="682"/>
      <c r="V202" s="682"/>
      <c r="W202" s="682"/>
      <c r="X202" s="683"/>
      <c r="Y202" s="387"/>
      <c r="Z202" s="388"/>
      <c r="AA202" s="388"/>
      <c r="AB202" s="832"/>
      <c r="AC202" s="687"/>
      <c r="AD202" s="688"/>
      <c r="AE202" s="688"/>
      <c r="AF202" s="688"/>
      <c r="AG202" s="689"/>
      <c r="AH202" s="681"/>
      <c r="AI202" s="682"/>
      <c r="AJ202" s="682"/>
      <c r="AK202" s="682"/>
      <c r="AL202" s="682"/>
      <c r="AM202" s="682"/>
      <c r="AN202" s="682"/>
      <c r="AO202" s="682"/>
      <c r="AP202" s="682"/>
      <c r="AQ202" s="682"/>
      <c r="AR202" s="682"/>
      <c r="AS202" s="682"/>
      <c r="AT202" s="683"/>
      <c r="AU202" s="387"/>
      <c r="AV202" s="388"/>
      <c r="AW202" s="388"/>
      <c r="AX202" s="389"/>
    </row>
    <row r="203" spans="1:50" ht="24.75" customHeight="1">
      <c r="A203" s="1088"/>
      <c r="B203" s="1089"/>
      <c r="C203" s="1089"/>
      <c r="D203" s="1089"/>
      <c r="E203" s="1089"/>
      <c r="F203" s="109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6"/>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88"/>
      <c r="B204" s="1089"/>
      <c r="C204" s="1089"/>
      <c r="D204" s="1089"/>
      <c r="E204" s="1089"/>
      <c r="F204" s="109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6"/>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88"/>
      <c r="B205" s="1089"/>
      <c r="C205" s="1089"/>
      <c r="D205" s="1089"/>
      <c r="E205" s="1089"/>
      <c r="F205" s="109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6"/>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88"/>
      <c r="B206" s="1089"/>
      <c r="C206" s="1089"/>
      <c r="D206" s="1089"/>
      <c r="E206" s="1089"/>
      <c r="F206" s="109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6"/>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88"/>
      <c r="B207" s="1089"/>
      <c r="C207" s="1089"/>
      <c r="D207" s="1089"/>
      <c r="E207" s="1089"/>
      <c r="F207" s="109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6"/>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88"/>
      <c r="B208" s="1089"/>
      <c r="C208" s="1089"/>
      <c r="D208" s="1089"/>
      <c r="E208" s="1089"/>
      <c r="F208" s="109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6"/>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88"/>
      <c r="B209" s="1089"/>
      <c r="C209" s="1089"/>
      <c r="D209" s="1089"/>
      <c r="E209" s="1089"/>
      <c r="F209" s="109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6"/>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88"/>
      <c r="B210" s="1089"/>
      <c r="C210" s="1089"/>
      <c r="D210" s="1089"/>
      <c r="E210" s="1089"/>
      <c r="F210" s="109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6"/>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88"/>
      <c r="B211" s="1089"/>
      <c r="C211" s="1089"/>
      <c r="D211" s="1089"/>
      <c r="E211" s="1089"/>
      <c r="F211" s="109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6"/>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91"/>
      <c r="B212" s="1092"/>
      <c r="C212" s="1092"/>
      <c r="D212" s="1092"/>
      <c r="E212" s="1092"/>
      <c r="F212" s="109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row r="214" spans="1:50" ht="30" customHeight="1">
      <c r="A214" s="1085" t="s">
        <v>28</v>
      </c>
      <c r="B214" s="1086"/>
      <c r="C214" s="1086"/>
      <c r="D214" s="1086"/>
      <c r="E214" s="1086"/>
      <c r="F214" s="1087"/>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20"/>
    </row>
    <row r="215" spans="1:50" ht="24.75" customHeight="1">
      <c r="A215" s="1088"/>
      <c r="B215" s="1089"/>
      <c r="C215" s="1089"/>
      <c r="D215" s="1089"/>
      <c r="E215" s="1089"/>
      <c r="F215" s="1090"/>
      <c r="G215" s="842" t="s">
        <v>17</v>
      </c>
      <c r="H215" s="685"/>
      <c r="I215" s="685"/>
      <c r="J215" s="685"/>
      <c r="K215" s="685"/>
      <c r="L215" s="684" t="s">
        <v>18</v>
      </c>
      <c r="M215" s="685"/>
      <c r="N215" s="685"/>
      <c r="O215" s="685"/>
      <c r="P215" s="685"/>
      <c r="Q215" s="685"/>
      <c r="R215" s="685"/>
      <c r="S215" s="685"/>
      <c r="T215" s="685"/>
      <c r="U215" s="685"/>
      <c r="V215" s="685"/>
      <c r="W215" s="685"/>
      <c r="X215" s="686"/>
      <c r="Y215" s="665" t="s">
        <v>19</v>
      </c>
      <c r="Z215" s="666"/>
      <c r="AA215" s="666"/>
      <c r="AB215" s="825"/>
      <c r="AC215" s="842" t="s">
        <v>17</v>
      </c>
      <c r="AD215" s="685"/>
      <c r="AE215" s="685"/>
      <c r="AF215" s="685"/>
      <c r="AG215" s="685"/>
      <c r="AH215" s="684" t="s">
        <v>18</v>
      </c>
      <c r="AI215" s="685"/>
      <c r="AJ215" s="685"/>
      <c r="AK215" s="685"/>
      <c r="AL215" s="685"/>
      <c r="AM215" s="685"/>
      <c r="AN215" s="685"/>
      <c r="AO215" s="685"/>
      <c r="AP215" s="685"/>
      <c r="AQ215" s="685"/>
      <c r="AR215" s="685"/>
      <c r="AS215" s="685"/>
      <c r="AT215" s="686"/>
      <c r="AU215" s="665" t="s">
        <v>19</v>
      </c>
      <c r="AV215" s="666"/>
      <c r="AW215" s="666"/>
      <c r="AX215" s="667"/>
    </row>
    <row r="216" spans="1:50" ht="24.75" customHeight="1">
      <c r="A216" s="1088"/>
      <c r="B216" s="1089"/>
      <c r="C216" s="1089"/>
      <c r="D216" s="1089"/>
      <c r="E216" s="1089"/>
      <c r="F216" s="1090"/>
      <c r="G216" s="687"/>
      <c r="H216" s="688"/>
      <c r="I216" s="688"/>
      <c r="J216" s="688"/>
      <c r="K216" s="689"/>
      <c r="L216" s="681"/>
      <c r="M216" s="682"/>
      <c r="N216" s="682"/>
      <c r="O216" s="682"/>
      <c r="P216" s="682"/>
      <c r="Q216" s="682"/>
      <c r="R216" s="682"/>
      <c r="S216" s="682"/>
      <c r="T216" s="682"/>
      <c r="U216" s="682"/>
      <c r="V216" s="682"/>
      <c r="W216" s="682"/>
      <c r="X216" s="683"/>
      <c r="Y216" s="387"/>
      <c r="Z216" s="388"/>
      <c r="AA216" s="388"/>
      <c r="AB216" s="832"/>
      <c r="AC216" s="687"/>
      <c r="AD216" s="688"/>
      <c r="AE216" s="688"/>
      <c r="AF216" s="688"/>
      <c r="AG216" s="689"/>
      <c r="AH216" s="681"/>
      <c r="AI216" s="682"/>
      <c r="AJ216" s="682"/>
      <c r="AK216" s="682"/>
      <c r="AL216" s="682"/>
      <c r="AM216" s="682"/>
      <c r="AN216" s="682"/>
      <c r="AO216" s="682"/>
      <c r="AP216" s="682"/>
      <c r="AQ216" s="682"/>
      <c r="AR216" s="682"/>
      <c r="AS216" s="682"/>
      <c r="AT216" s="683"/>
      <c r="AU216" s="387"/>
      <c r="AV216" s="388"/>
      <c r="AW216" s="388"/>
      <c r="AX216" s="389"/>
    </row>
    <row r="217" spans="1:50" ht="24.75" customHeight="1">
      <c r="A217" s="1088"/>
      <c r="B217" s="1089"/>
      <c r="C217" s="1089"/>
      <c r="D217" s="1089"/>
      <c r="E217" s="1089"/>
      <c r="F217" s="109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6"/>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88"/>
      <c r="B218" s="1089"/>
      <c r="C218" s="1089"/>
      <c r="D218" s="1089"/>
      <c r="E218" s="1089"/>
      <c r="F218" s="109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6"/>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88"/>
      <c r="B219" s="1089"/>
      <c r="C219" s="1089"/>
      <c r="D219" s="1089"/>
      <c r="E219" s="1089"/>
      <c r="F219" s="109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6"/>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88"/>
      <c r="B220" s="1089"/>
      <c r="C220" s="1089"/>
      <c r="D220" s="1089"/>
      <c r="E220" s="1089"/>
      <c r="F220" s="109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6"/>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88"/>
      <c r="B221" s="1089"/>
      <c r="C221" s="1089"/>
      <c r="D221" s="1089"/>
      <c r="E221" s="1089"/>
      <c r="F221" s="109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6"/>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88"/>
      <c r="B222" s="1089"/>
      <c r="C222" s="1089"/>
      <c r="D222" s="1089"/>
      <c r="E222" s="1089"/>
      <c r="F222" s="109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6"/>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88"/>
      <c r="B223" s="1089"/>
      <c r="C223" s="1089"/>
      <c r="D223" s="1089"/>
      <c r="E223" s="1089"/>
      <c r="F223" s="109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6"/>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88"/>
      <c r="B224" s="1089"/>
      <c r="C224" s="1089"/>
      <c r="D224" s="1089"/>
      <c r="E224" s="1089"/>
      <c r="F224" s="109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6"/>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88"/>
      <c r="B225" s="1089"/>
      <c r="C225" s="1089"/>
      <c r="D225" s="1089"/>
      <c r="E225" s="1089"/>
      <c r="F225" s="109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6"/>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88"/>
      <c r="B226" s="1089"/>
      <c r="C226" s="1089"/>
      <c r="D226" s="1089"/>
      <c r="E226" s="1089"/>
      <c r="F226" s="1090"/>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c r="A227" s="1088"/>
      <c r="B227" s="1089"/>
      <c r="C227" s="1089"/>
      <c r="D227" s="1089"/>
      <c r="E227" s="1089"/>
      <c r="F227" s="1090"/>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20"/>
    </row>
    <row r="228" spans="1:50" ht="25.5" customHeight="1">
      <c r="A228" s="1088"/>
      <c r="B228" s="1089"/>
      <c r="C228" s="1089"/>
      <c r="D228" s="1089"/>
      <c r="E228" s="1089"/>
      <c r="F228" s="1090"/>
      <c r="G228" s="842" t="s">
        <v>17</v>
      </c>
      <c r="H228" s="685"/>
      <c r="I228" s="685"/>
      <c r="J228" s="685"/>
      <c r="K228" s="685"/>
      <c r="L228" s="684" t="s">
        <v>18</v>
      </c>
      <c r="M228" s="685"/>
      <c r="N228" s="685"/>
      <c r="O228" s="685"/>
      <c r="P228" s="685"/>
      <c r="Q228" s="685"/>
      <c r="R228" s="685"/>
      <c r="S228" s="685"/>
      <c r="T228" s="685"/>
      <c r="U228" s="685"/>
      <c r="V228" s="685"/>
      <c r="W228" s="685"/>
      <c r="X228" s="686"/>
      <c r="Y228" s="665" t="s">
        <v>19</v>
      </c>
      <c r="Z228" s="666"/>
      <c r="AA228" s="666"/>
      <c r="AB228" s="825"/>
      <c r="AC228" s="842" t="s">
        <v>17</v>
      </c>
      <c r="AD228" s="685"/>
      <c r="AE228" s="685"/>
      <c r="AF228" s="685"/>
      <c r="AG228" s="685"/>
      <c r="AH228" s="684" t="s">
        <v>18</v>
      </c>
      <c r="AI228" s="685"/>
      <c r="AJ228" s="685"/>
      <c r="AK228" s="685"/>
      <c r="AL228" s="685"/>
      <c r="AM228" s="685"/>
      <c r="AN228" s="685"/>
      <c r="AO228" s="685"/>
      <c r="AP228" s="685"/>
      <c r="AQ228" s="685"/>
      <c r="AR228" s="685"/>
      <c r="AS228" s="685"/>
      <c r="AT228" s="686"/>
      <c r="AU228" s="665" t="s">
        <v>19</v>
      </c>
      <c r="AV228" s="666"/>
      <c r="AW228" s="666"/>
      <c r="AX228" s="667"/>
    </row>
    <row r="229" spans="1:50" ht="24.75" customHeight="1">
      <c r="A229" s="1088"/>
      <c r="B229" s="1089"/>
      <c r="C229" s="1089"/>
      <c r="D229" s="1089"/>
      <c r="E229" s="1089"/>
      <c r="F229" s="1090"/>
      <c r="G229" s="687"/>
      <c r="H229" s="688"/>
      <c r="I229" s="688"/>
      <c r="J229" s="688"/>
      <c r="K229" s="689"/>
      <c r="L229" s="681"/>
      <c r="M229" s="682"/>
      <c r="N229" s="682"/>
      <c r="O229" s="682"/>
      <c r="P229" s="682"/>
      <c r="Q229" s="682"/>
      <c r="R229" s="682"/>
      <c r="S229" s="682"/>
      <c r="T229" s="682"/>
      <c r="U229" s="682"/>
      <c r="V229" s="682"/>
      <c r="W229" s="682"/>
      <c r="X229" s="683"/>
      <c r="Y229" s="387"/>
      <c r="Z229" s="388"/>
      <c r="AA229" s="388"/>
      <c r="AB229" s="832"/>
      <c r="AC229" s="687"/>
      <c r="AD229" s="688"/>
      <c r="AE229" s="688"/>
      <c r="AF229" s="688"/>
      <c r="AG229" s="689"/>
      <c r="AH229" s="681"/>
      <c r="AI229" s="682"/>
      <c r="AJ229" s="682"/>
      <c r="AK229" s="682"/>
      <c r="AL229" s="682"/>
      <c r="AM229" s="682"/>
      <c r="AN229" s="682"/>
      <c r="AO229" s="682"/>
      <c r="AP229" s="682"/>
      <c r="AQ229" s="682"/>
      <c r="AR229" s="682"/>
      <c r="AS229" s="682"/>
      <c r="AT229" s="683"/>
      <c r="AU229" s="387"/>
      <c r="AV229" s="388"/>
      <c r="AW229" s="388"/>
      <c r="AX229" s="389"/>
    </row>
    <row r="230" spans="1:50" ht="24.75" customHeight="1">
      <c r="A230" s="1088"/>
      <c r="B230" s="1089"/>
      <c r="C230" s="1089"/>
      <c r="D230" s="1089"/>
      <c r="E230" s="1089"/>
      <c r="F230" s="109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6"/>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88"/>
      <c r="B231" s="1089"/>
      <c r="C231" s="1089"/>
      <c r="D231" s="1089"/>
      <c r="E231" s="1089"/>
      <c r="F231" s="109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6"/>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88"/>
      <c r="B232" s="1089"/>
      <c r="C232" s="1089"/>
      <c r="D232" s="1089"/>
      <c r="E232" s="1089"/>
      <c r="F232" s="109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6"/>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88"/>
      <c r="B233" s="1089"/>
      <c r="C233" s="1089"/>
      <c r="D233" s="1089"/>
      <c r="E233" s="1089"/>
      <c r="F233" s="109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6"/>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88"/>
      <c r="B234" s="1089"/>
      <c r="C234" s="1089"/>
      <c r="D234" s="1089"/>
      <c r="E234" s="1089"/>
      <c r="F234" s="109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6"/>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88"/>
      <c r="B235" s="1089"/>
      <c r="C235" s="1089"/>
      <c r="D235" s="1089"/>
      <c r="E235" s="1089"/>
      <c r="F235" s="109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6"/>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88"/>
      <c r="B236" s="1089"/>
      <c r="C236" s="1089"/>
      <c r="D236" s="1089"/>
      <c r="E236" s="1089"/>
      <c r="F236" s="109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6"/>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88"/>
      <c r="B237" s="1089"/>
      <c r="C237" s="1089"/>
      <c r="D237" s="1089"/>
      <c r="E237" s="1089"/>
      <c r="F237" s="109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6"/>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88"/>
      <c r="B238" s="1089"/>
      <c r="C238" s="1089"/>
      <c r="D238" s="1089"/>
      <c r="E238" s="1089"/>
      <c r="F238" s="109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6"/>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88"/>
      <c r="B239" s="1089"/>
      <c r="C239" s="1089"/>
      <c r="D239" s="1089"/>
      <c r="E239" s="1089"/>
      <c r="F239" s="1090"/>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c r="A240" s="1088"/>
      <c r="B240" s="1089"/>
      <c r="C240" s="1089"/>
      <c r="D240" s="1089"/>
      <c r="E240" s="1089"/>
      <c r="F240" s="1090"/>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20"/>
    </row>
    <row r="241" spans="1:50" ht="24.75" customHeight="1">
      <c r="A241" s="1088"/>
      <c r="B241" s="1089"/>
      <c r="C241" s="1089"/>
      <c r="D241" s="1089"/>
      <c r="E241" s="1089"/>
      <c r="F241" s="1090"/>
      <c r="G241" s="842" t="s">
        <v>17</v>
      </c>
      <c r="H241" s="685"/>
      <c r="I241" s="685"/>
      <c r="J241" s="685"/>
      <c r="K241" s="685"/>
      <c r="L241" s="684" t="s">
        <v>18</v>
      </c>
      <c r="M241" s="685"/>
      <c r="N241" s="685"/>
      <c r="O241" s="685"/>
      <c r="P241" s="685"/>
      <c r="Q241" s="685"/>
      <c r="R241" s="685"/>
      <c r="S241" s="685"/>
      <c r="T241" s="685"/>
      <c r="U241" s="685"/>
      <c r="V241" s="685"/>
      <c r="W241" s="685"/>
      <c r="X241" s="686"/>
      <c r="Y241" s="665" t="s">
        <v>19</v>
      </c>
      <c r="Z241" s="666"/>
      <c r="AA241" s="666"/>
      <c r="AB241" s="825"/>
      <c r="AC241" s="842" t="s">
        <v>17</v>
      </c>
      <c r="AD241" s="685"/>
      <c r="AE241" s="685"/>
      <c r="AF241" s="685"/>
      <c r="AG241" s="685"/>
      <c r="AH241" s="684" t="s">
        <v>18</v>
      </c>
      <c r="AI241" s="685"/>
      <c r="AJ241" s="685"/>
      <c r="AK241" s="685"/>
      <c r="AL241" s="685"/>
      <c r="AM241" s="685"/>
      <c r="AN241" s="685"/>
      <c r="AO241" s="685"/>
      <c r="AP241" s="685"/>
      <c r="AQ241" s="685"/>
      <c r="AR241" s="685"/>
      <c r="AS241" s="685"/>
      <c r="AT241" s="686"/>
      <c r="AU241" s="665" t="s">
        <v>19</v>
      </c>
      <c r="AV241" s="666"/>
      <c r="AW241" s="666"/>
      <c r="AX241" s="667"/>
    </row>
    <row r="242" spans="1:50" ht="24.75" customHeight="1">
      <c r="A242" s="1088"/>
      <c r="B242" s="1089"/>
      <c r="C242" s="1089"/>
      <c r="D242" s="1089"/>
      <c r="E242" s="1089"/>
      <c r="F242" s="1090"/>
      <c r="G242" s="687"/>
      <c r="H242" s="688"/>
      <c r="I242" s="688"/>
      <c r="J242" s="688"/>
      <c r="K242" s="689"/>
      <c r="L242" s="681"/>
      <c r="M242" s="682"/>
      <c r="N242" s="682"/>
      <c r="O242" s="682"/>
      <c r="P242" s="682"/>
      <c r="Q242" s="682"/>
      <c r="R242" s="682"/>
      <c r="S242" s="682"/>
      <c r="T242" s="682"/>
      <c r="U242" s="682"/>
      <c r="V242" s="682"/>
      <c r="W242" s="682"/>
      <c r="X242" s="683"/>
      <c r="Y242" s="387"/>
      <c r="Z242" s="388"/>
      <c r="AA242" s="388"/>
      <c r="AB242" s="832"/>
      <c r="AC242" s="687"/>
      <c r="AD242" s="688"/>
      <c r="AE242" s="688"/>
      <c r="AF242" s="688"/>
      <c r="AG242" s="689"/>
      <c r="AH242" s="681"/>
      <c r="AI242" s="682"/>
      <c r="AJ242" s="682"/>
      <c r="AK242" s="682"/>
      <c r="AL242" s="682"/>
      <c r="AM242" s="682"/>
      <c r="AN242" s="682"/>
      <c r="AO242" s="682"/>
      <c r="AP242" s="682"/>
      <c r="AQ242" s="682"/>
      <c r="AR242" s="682"/>
      <c r="AS242" s="682"/>
      <c r="AT242" s="683"/>
      <c r="AU242" s="387"/>
      <c r="AV242" s="388"/>
      <c r="AW242" s="388"/>
      <c r="AX242" s="389"/>
    </row>
    <row r="243" spans="1:50" ht="24.75" customHeight="1">
      <c r="A243" s="1088"/>
      <c r="B243" s="1089"/>
      <c r="C243" s="1089"/>
      <c r="D243" s="1089"/>
      <c r="E243" s="1089"/>
      <c r="F243" s="109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6"/>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88"/>
      <c r="B244" s="1089"/>
      <c r="C244" s="1089"/>
      <c r="D244" s="1089"/>
      <c r="E244" s="1089"/>
      <c r="F244" s="109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6"/>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88"/>
      <c r="B245" s="1089"/>
      <c r="C245" s="1089"/>
      <c r="D245" s="1089"/>
      <c r="E245" s="1089"/>
      <c r="F245" s="109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6"/>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88"/>
      <c r="B246" s="1089"/>
      <c r="C246" s="1089"/>
      <c r="D246" s="1089"/>
      <c r="E246" s="1089"/>
      <c r="F246" s="109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6"/>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88"/>
      <c r="B247" s="1089"/>
      <c r="C247" s="1089"/>
      <c r="D247" s="1089"/>
      <c r="E247" s="1089"/>
      <c r="F247" s="109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6"/>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88"/>
      <c r="B248" s="1089"/>
      <c r="C248" s="1089"/>
      <c r="D248" s="1089"/>
      <c r="E248" s="1089"/>
      <c r="F248" s="109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6"/>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88"/>
      <c r="B249" s="1089"/>
      <c r="C249" s="1089"/>
      <c r="D249" s="1089"/>
      <c r="E249" s="1089"/>
      <c r="F249" s="109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6"/>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88"/>
      <c r="B250" s="1089"/>
      <c r="C250" s="1089"/>
      <c r="D250" s="1089"/>
      <c r="E250" s="1089"/>
      <c r="F250" s="109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6"/>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88"/>
      <c r="B251" s="1089"/>
      <c r="C251" s="1089"/>
      <c r="D251" s="1089"/>
      <c r="E251" s="1089"/>
      <c r="F251" s="109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6"/>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88"/>
      <c r="B252" s="1089"/>
      <c r="C252" s="1089"/>
      <c r="D252" s="1089"/>
      <c r="E252" s="1089"/>
      <c r="F252" s="1090"/>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c r="A253" s="1088"/>
      <c r="B253" s="1089"/>
      <c r="C253" s="1089"/>
      <c r="D253" s="1089"/>
      <c r="E253" s="1089"/>
      <c r="F253" s="1090"/>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20"/>
    </row>
    <row r="254" spans="1:50" ht="24.75" customHeight="1">
      <c r="A254" s="1088"/>
      <c r="B254" s="1089"/>
      <c r="C254" s="1089"/>
      <c r="D254" s="1089"/>
      <c r="E254" s="1089"/>
      <c r="F254" s="1090"/>
      <c r="G254" s="842" t="s">
        <v>17</v>
      </c>
      <c r="H254" s="685"/>
      <c r="I254" s="685"/>
      <c r="J254" s="685"/>
      <c r="K254" s="685"/>
      <c r="L254" s="684" t="s">
        <v>18</v>
      </c>
      <c r="M254" s="685"/>
      <c r="N254" s="685"/>
      <c r="O254" s="685"/>
      <c r="P254" s="685"/>
      <c r="Q254" s="685"/>
      <c r="R254" s="685"/>
      <c r="S254" s="685"/>
      <c r="T254" s="685"/>
      <c r="U254" s="685"/>
      <c r="V254" s="685"/>
      <c r="W254" s="685"/>
      <c r="X254" s="686"/>
      <c r="Y254" s="665" t="s">
        <v>19</v>
      </c>
      <c r="Z254" s="666"/>
      <c r="AA254" s="666"/>
      <c r="AB254" s="825"/>
      <c r="AC254" s="842" t="s">
        <v>17</v>
      </c>
      <c r="AD254" s="685"/>
      <c r="AE254" s="685"/>
      <c r="AF254" s="685"/>
      <c r="AG254" s="685"/>
      <c r="AH254" s="684" t="s">
        <v>18</v>
      </c>
      <c r="AI254" s="685"/>
      <c r="AJ254" s="685"/>
      <c r="AK254" s="685"/>
      <c r="AL254" s="685"/>
      <c r="AM254" s="685"/>
      <c r="AN254" s="685"/>
      <c r="AO254" s="685"/>
      <c r="AP254" s="685"/>
      <c r="AQ254" s="685"/>
      <c r="AR254" s="685"/>
      <c r="AS254" s="685"/>
      <c r="AT254" s="686"/>
      <c r="AU254" s="665" t="s">
        <v>19</v>
      </c>
      <c r="AV254" s="666"/>
      <c r="AW254" s="666"/>
      <c r="AX254" s="667"/>
    </row>
    <row r="255" spans="1:50" ht="24.75" customHeight="1">
      <c r="A255" s="1088"/>
      <c r="B255" s="1089"/>
      <c r="C255" s="1089"/>
      <c r="D255" s="1089"/>
      <c r="E255" s="1089"/>
      <c r="F255" s="1090"/>
      <c r="G255" s="687"/>
      <c r="H255" s="688"/>
      <c r="I255" s="688"/>
      <c r="J255" s="688"/>
      <c r="K255" s="689"/>
      <c r="L255" s="681"/>
      <c r="M255" s="682"/>
      <c r="N255" s="682"/>
      <c r="O255" s="682"/>
      <c r="P255" s="682"/>
      <c r="Q255" s="682"/>
      <c r="R255" s="682"/>
      <c r="S255" s="682"/>
      <c r="T255" s="682"/>
      <c r="U255" s="682"/>
      <c r="V255" s="682"/>
      <c r="W255" s="682"/>
      <c r="X255" s="683"/>
      <c r="Y255" s="387"/>
      <c r="Z255" s="388"/>
      <c r="AA255" s="388"/>
      <c r="AB255" s="832"/>
      <c r="AC255" s="687"/>
      <c r="AD255" s="688"/>
      <c r="AE255" s="688"/>
      <c r="AF255" s="688"/>
      <c r="AG255" s="689"/>
      <c r="AH255" s="681"/>
      <c r="AI255" s="682"/>
      <c r="AJ255" s="682"/>
      <c r="AK255" s="682"/>
      <c r="AL255" s="682"/>
      <c r="AM255" s="682"/>
      <c r="AN255" s="682"/>
      <c r="AO255" s="682"/>
      <c r="AP255" s="682"/>
      <c r="AQ255" s="682"/>
      <c r="AR255" s="682"/>
      <c r="AS255" s="682"/>
      <c r="AT255" s="683"/>
      <c r="AU255" s="387"/>
      <c r="AV255" s="388"/>
      <c r="AW255" s="388"/>
      <c r="AX255" s="389"/>
    </row>
    <row r="256" spans="1:50" ht="24.75" customHeight="1">
      <c r="A256" s="1088"/>
      <c r="B256" s="1089"/>
      <c r="C256" s="1089"/>
      <c r="D256" s="1089"/>
      <c r="E256" s="1089"/>
      <c r="F256" s="109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6"/>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88"/>
      <c r="B257" s="1089"/>
      <c r="C257" s="1089"/>
      <c r="D257" s="1089"/>
      <c r="E257" s="1089"/>
      <c r="F257" s="109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6"/>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88"/>
      <c r="B258" s="1089"/>
      <c r="C258" s="1089"/>
      <c r="D258" s="1089"/>
      <c r="E258" s="1089"/>
      <c r="F258" s="109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6"/>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88"/>
      <c r="B259" s="1089"/>
      <c r="C259" s="1089"/>
      <c r="D259" s="1089"/>
      <c r="E259" s="1089"/>
      <c r="F259" s="109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6"/>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88"/>
      <c r="B260" s="1089"/>
      <c r="C260" s="1089"/>
      <c r="D260" s="1089"/>
      <c r="E260" s="1089"/>
      <c r="F260" s="109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6"/>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88"/>
      <c r="B261" s="1089"/>
      <c r="C261" s="1089"/>
      <c r="D261" s="1089"/>
      <c r="E261" s="1089"/>
      <c r="F261" s="109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6"/>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88"/>
      <c r="B262" s="1089"/>
      <c r="C262" s="1089"/>
      <c r="D262" s="1089"/>
      <c r="E262" s="1089"/>
      <c r="F262" s="109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6"/>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88"/>
      <c r="B263" s="1089"/>
      <c r="C263" s="1089"/>
      <c r="D263" s="1089"/>
      <c r="E263" s="1089"/>
      <c r="F263" s="109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6"/>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88"/>
      <c r="B264" s="1089"/>
      <c r="C264" s="1089"/>
      <c r="D264" s="1089"/>
      <c r="E264" s="1089"/>
      <c r="F264" s="109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6"/>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91"/>
      <c r="B265" s="1092"/>
      <c r="C265" s="1092"/>
      <c r="D265" s="1092"/>
      <c r="E265" s="1092"/>
      <c r="F265" s="109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353</v>
      </c>
      <c r="Z3" s="367"/>
      <c r="AA3" s="367"/>
      <c r="AB3" s="367"/>
      <c r="AC3" s="148" t="s">
        <v>338</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99">
        <v>1</v>
      </c>
      <c r="B4" s="109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99">
        <v>2</v>
      </c>
      <c r="B5" s="109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99">
        <v>3</v>
      </c>
      <c r="B6" s="109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99">
        <v>4</v>
      </c>
      <c r="B7" s="109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99">
        <v>5</v>
      </c>
      <c r="B8" s="109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99">
        <v>6</v>
      </c>
      <c r="B9" s="109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99">
        <v>7</v>
      </c>
      <c r="B10" s="109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99">
        <v>8</v>
      </c>
      <c r="B11" s="109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99">
        <v>9</v>
      </c>
      <c r="B12" s="109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99">
        <v>10</v>
      </c>
      <c r="B13" s="109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99">
        <v>11</v>
      </c>
      <c r="B14" s="109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99">
        <v>12</v>
      </c>
      <c r="B15" s="109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99">
        <v>13</v>
      </c>
      <c r="B16" s="109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99">
        <v>14</v>
      </c>
      <c r="B17" s="109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99">
        <v>15</v>
      </c>
      <c r="B18" s="109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99">
        <v>16</v>
      </c>
      <c r="B19" s="109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99">
        <v>17</v>
      </c>
      <c r="B20" s="109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99">
        <v>18</v>
      </c>
      <c r="B21" s="109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99">
        <v>19</v>
      </c>
      <c r="B22" s="109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99">
        <v>20</v>
      </c>
      <c r="B23" s="109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99">
        <v>21</v>
      </c>
      <c r="B24" s="109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99">
        <v>22</v>
      </c>
      <c r="B25" s="109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99">
        <v>23</v>
      </c>
      <c r="B26" s="109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99">
        <v>24</v>
      </c>
      <c r="B27" s="109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99">
        <v>25</v>
      </c>
      <c r="B28" s="109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99">
        <v>26</v>
      </c>
      <c r="B29" s="109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99">
        <v>27</v>
      </c>
      <c r="B30" s="109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99">
        <v>28</v>
      </c>
      <c r="B31" s="109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99">
        <v>29</v>
      </c>
      <c r="B32" s="109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99">
        <v>30</v>
      </c>
      <c r="B33" s="109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353</v>
      </c>
      <c r="Z36" s="367"/>
      <c r="AA36" s="367"/>
      <c r="AB36" s="367"/>
      <c r="AC36" s="148" t="s">
        <v>338</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99">
        <v>1</v>
      </c>
      <c r="B37" s="109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99">
        <v>2</v>
      </c>
      <c r="B38" s="109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99">
        <v>3</v>
      </c>
      <c r="B39" s="109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99">
        <v>4</v>
      </c>
      <c r="B40" s="109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99">
        <v>5</v>
      </c>
      <c r="B41" s="109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99">
        <v>6</v>
      </c>
      <c r="B42" s="109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99">
        <v>7</v>
      </c>
      <c r="B43" s="109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99">
        <v>8</v>
      </c>
      <c r="B44" s="109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99">
        <v>9</v>
      </c>
      <c r="B45" s="109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99">
        <v>10</v>
      </c>
      <c r="B46" s="109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99">
        <v>11</v>
      </c>
      <c r="B47" s="109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99">
        <v>12</v>
      </c>
      <c r="B48" s="109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99">
        <v>13</v>
      </c>
      <c r="B49" s="109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99">
        <v>14</v>
      </c>
      <c r="B50" s="109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99">
        <v>15</v>
      </c>
      <c r="B51" s="109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99">
        <v>16</v>
      </c>
      <c r="B52" s="109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99">
        <v>17</v>
      </c>
      <c r="B53" s="109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99">
        <v>18</v>
      </c>
      <c r="B54" s="109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99">
        <v>19</v>
      </c>
      <c r="B55" s="109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99">
        <v>20</v>
      </c>
      <c r="B56" s="109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99">
        <v>21</v>
      </c>
      <c r="B57" s="109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99">
        <v>22</v>
      </c>
      <c r="B58" s="109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99">
        <v>23</v>
      </c>
      <c r="B59" s="109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99">
        <v>24</v>
      </c>
      <c r="B60" s="109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99">
        <v>25</v>
      </c>
      <c r="B61" s="109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99">
        <v>26</v>
      </c>
      <c r="B62" s="109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99">
        <v>27</v>
      </c>
      <c r="B63" s="109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99">
        <v>28</v>
      </c>
      <c r="B64" s="109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99">
        <v>29</v>
      </c>
      <c r="B65" s="109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99">
        <v>30</v>
      </c>
      <c r="B66" s="109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353</v>
      </c>
      <c r="Z69" s="367"/>
      <c r="AA69" s="367"/>
      <c r="AB69" s="367"/>
      <c r="AC69" s="148" t="s">
        <v>338</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99">
        <v>1</v>
      </c>
      <c r="B70" s="109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99">
        <v>2</v>
      </c>
      <c r="B71" s="109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99">
        <v>3</v>
      </c>
      <c r="B72" s="109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99">
        <v>4</v>
      </c>
      <c r="B73" s="109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99">
        <v>5</v>
      </c>
      <c r="B74" s="109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99">
        <v>6</v>
      </c>
      <c r="B75" s="109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99">
        <v>7</v>
      </c>
      <c r="B76" s="109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99">
        <v>8</v>
      </c>
      <c r="B77" s="109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99">
        <v>9</v>
      </c>
      <c r="B78" s="109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99">
        <v>10</v>
      </c>
      <c r="B79" s="109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99">
        <v>11</v>
      </c>
      <c r="B80" s="109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99">
        <v>12</v>
      </c>
      <c r="B81" s="109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99">
        <v>13</v>
      </c>
      <c r="B82" s="109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99">
        <v>14</v>
      </c>
      <c r="B83" s="109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99">
        <v>15</v>
      </c>
      <c r="B84" s="109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99">
        <v>16</v>
      </c>
      <c r="B85" s="109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99">
        <v>17</v>
      </c>
      <c r="B86" s="109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99">
        <v>18</v>
      </c>
      <c r="B87" s="109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99">
        <v>19</v>
      </c>
      <c r="B88" s="109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99">
        <v>20</v>
      </c>
      <c r="B89" s="109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99">
        <v>21</v>
      </c>
      <c r="B90" s="109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99">
        <v>22</v>
      </c>
      <c r="B91" s="109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99">
        <v>23</v>
      </c>
      <c r="B92" s="109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99">
        <v>24</v>
      </c>
      <c r="B93" s="109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99">
        <v>25</v>
      </c>
      <c r="B94" s="109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99">
        <v>26</v>
      </c>
      <c r="B95" s="109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99">
        <v>27</v>
      </c>
      <c r="B96" s="109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99">
        <v>28</v>
      </c>
      <c r="B97" s="109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99">
        <v>29</v>
      </c>
      <c r="B98" s="109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99">
        <v>30</v>
      </c>
      <c r="B99" s="109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353</v>
      </c>
      <c r="Z102" s="367"/>
      <c r="AA102" s="367"/>
      <c r="AB102" s="367"/>
      <c r="AC102" s="148" t="s">
        <v>338</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99">
        <v>1</v>
      </c>
      <c r="B103" s="109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99">
        <v>2</v>
      </c>
      <c r="B104" s="109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99">
        <v>3</v>
      </c>
      <c r="B105" s="109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99">
        <v>4</v>
      </c>
      <c r="B106" s="109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99">
        <v>5</v>
      </c>
      <c r="B107" s="109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99">
        <v>6</v>
      </c>
      <c r="B108" s="109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99">
        <v>7</v>
      </c>
      <c r="B109" s="109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99">
        <v>8</v>
      </c>
      <c r="B110" s="109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99">
        <v>9</v>
      </c>
      <c r="B111" s="109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99">
        <v>10</v>
      </c>
      <c r="B112" s="109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99">
        <v>11</v>
      </c>
      <c r="B113" s="109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99">
        <v>12</v>
      </c>
      <c r="B114" s="109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99">
        <v>13</v>
      </c>
      <c r="B115" s="109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99">
        <v>14</v>
      </c>
      <c r="B116" s="109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99">
        <v>15</v>
      </c>
      <c r="B117" s="109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99">
        <v>16</v>
      </c>
      <c r="B118" s="109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99">
        <v>17</v>
      </c>
      <c r="B119" s="109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99">
        <v>18</v>
      </c>
      <c r="B120" s="109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99">
        <v>19</v>
      </c>
      <c r="B121" s="109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99">
        <v>20</v>
      </c>
      <c r="B122" s="109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99">
        <v>21</v>
      </c>
      <c r="B123" s="109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99">
        <v>22</v>
      </c>
      <c r="B124" s="109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99">
        <v>23</v>
      </c>
      <c r="B125" s="109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99">
        <v>24</v>
      </c>
      <c r="B126" s="109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99">
        <v>25</v>
      </c>
      <c r="B127" s="109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99">
        <v>26</v>
      </c>
      <c r="B128" s="109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99">
        <v>27</v>
      </c>
      <c r="B129" s="109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99">
        <v>28</v>
      </c>
      <c r="B130" s="109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99">
        <v>29</v>
      </c>
      <c r="B131" s="109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99">
        <v>30</v>
      </c>
      <c r="B132" s="109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353</v>
      </c>
      <c r="Z135" s="367"/>
      <c r="AA135" s="367"/>
      <c r="AB135" s="367"/>
      <c r="AC135" s="148" t="s">
        <v>338</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99">
        <v>1</v>
      </c>
      <c r="B136" s="109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99">
        <v>2</v>
      </c>
      <c r="B137" s="109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99">
        <v>3</v>
      </c>
      <c r="B138" s="109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99">
        <v>4</v>
      </c>
      <c r="B139" s="109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99">
        <v>5</v>
      </c>
      <c r="B140" s="109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99">
        <v>6</v>
      </c>
      <c r="B141" s="109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99">
        <v>7</v>
      </c>
      <c r="B142" s="109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99">
        <v>8</v>
      </c>
      <c r="B143" s="109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99">
        <v>9</v>
      </c>
      <c r="B144" s="109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99">
        <v>10</v>
      </c>
      <c r="B145" s="109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99">
        <v>11</v>
      </c>
      <c r="B146" s="109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99">
        <v>12</v>
      </c>
      <c r="B147" s="109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99">
        <v>13</v>
      </c>
      <c r="B148" s="109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99">
        <v>14</v>
      </c>
      <c r="B149" s="109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99">
        <v>15</v>
      </c>
      <c r="B150" s="109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99">
        <v>16</v>
      </c>
      <c r="B151" s="109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99">
        <v>17</v>
      </c>
      <c r="B152" s="109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99">
        <v>18</v>
      </c>
      <c r="B153" s="109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99">
        <v>19</v>
      </c>
      <c r="B154" s="109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99">
        <v>20</v>
      </c>
      <c r="B155" s="109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99">
        <v>21</v>
      </c>
      <c r="B156" s="109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99">
        <v>22</v>
      </c>
      <c r="B157" s="109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99">
        <v>23</v>
      </c>
      <c r="B158" s="109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99">
        <v>24</v>
      </c>
      <c r="B159" s="109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99">
        <v>25</v>
      </c>
      <c r="B160" s="109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99">
        <v>26</v>
      </c>
      <c r="B161" s="109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99">
        <v>27</v>
      </c>
      <c r="B162" s="109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99">
        <v>28</v>
      </c>
      <c r="B163" s="109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99">
        <v>29</v>
      </c>
      <c r="B164" s="109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99">
        <v>30</v>
      </c>
      <c r="B165" s="109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353</v>
      </c>
      <c r="Z168" s="367"/>
      <c r="AA168" s="367"/>
      <c r="AB168" s="367"/>
      <c r="AC168" s="148" t="s">
        <v>338</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99">
        <v>1</v>
      </c>
      <c r="B169" s="109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99">
        <v>2</v>
      </c>
      <c r="B170" s="109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99">
        <v>3</v>
      </c>
      <c r="B171" s="109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99">
        <v>4</v>
      </c>
      <c r="B172" s="109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99">
        <v>5</v>
      </c>
      <c r="B173" s="109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99">
        <v>6</v>
      </c>
      <c r="B174" s="109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99">
        <v>7</v>
      </c>
      <c r="B175" s="109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99">
        <v>8</v>
      </c>
      <c r="B176" s="109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99">
        <v>9</v>
      </c>
      <c r="B177" s="109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99">
        <v>10</v>
      </c>
      <c r="B178" s="109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99">
        <v>11</v>
      </c>
      <c r="B179" s="109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99">
        <v>12</v>
      </c>
      <c r="B180" s="109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99">
        <v>13</v>
      </c>
      <c r="B181" s="109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99">
        <v>14</v>
      </c>
      <c r="B182" s="109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99">
        <v>15</v>
      </c>
      <c r="B183" s="109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99">
        <v>16</v>
      </c>
      <c r="B184" s="109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99">
        <v>17</v>
      </c>
      <c r="B185" s="109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99">
        <v>18</v>
      </c>
      <c r="B186" s="109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99">
        <v>19</v>
      </c>
      <c r="B187" s="109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99">
        <v>20</v>
      </c>
      <c r="B188" s="109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99">
        <v>21</v>
      </c>
      <c r="B189" s="109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99">
        <v>22</v>
      </c>
      <c r="B190" s="109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99">
        <v>23</v>
      </c>
      <c r="B191" s="109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99">
        <v>24</v>
      </c>
      <c r="B192" s="109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99">
        <v>25</v>
      </c>
      <c r="B193" s="109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99">
        <v>26</v>
      </c>
      <c r="B194" s="109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99">
        <v>27</v>
      </c>
      <c r="B195" s="109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99">
        <v>28</v>
      </c>
      <c r="B196" s="109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99">
        <v>29</v>
      </c>
      <c r="B197" s="109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99">
        <v>30</v>
      </c>
      <c r="B198" s="109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353</v>
      </c>
      <c r="Z201" s="367"/>
      <c r="AA201" s="367"/>
      <c r="AB201" s="367"/>
      <c r="AC201" s="148" t="s">
        <v>338</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99">
        <v>1</v>
      </c>
      <c r="B202" s="109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99">
        <v>2</v>
      </c>
      <c r="B203" s="109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99">
        <v>3</v>
      </c>
      <c r="B204" s="109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99">
        <v>4</v>
      </c>
      <c r="B205" s="109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99">
        <v>5</v>
      </c>
      <c r="B206" s="109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99">
        <v>6</v>
      </c>
      <c r="B207" s="109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99">
        <v>7</v>
      </c>
      <c r="B208" s="109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99">
        <v>8</v>
      </c>
      <c r="B209" s="109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99">
        <v>9</v>
      </c>
      <c r="B210" s="109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99">
        <v>10</v>
      </c>
      <c r="B211" s="109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99">
        <v>11</v>
      </c>
      <c r="B212" s="109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99">
        <v>12</v>
      </c>
      <c r="B213" s="109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99">
        <v>13</v>
      </c>
      <c r="B214" s="109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99">
        <v>14</v>
      </c>
      <c r="B215" s="109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99">
        <v>15</v>
      </c>
      <c r="B216" s="109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99">
        <v>16</v>
      </c>
      <c r="B217" s="109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99">
        <v>17</v>
      </c>
      <c r="B218" s="109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99">
        <v>18</v>
      </c>
      <c r="B219" s="109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99">
        <v>19</v>
      </c>
      <c r="B220" s="109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99">
        <v>20</v>
      </c>
      <c r="B221" s="109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99">
        <v>21</v>
      </c>
      <c r="B222" s="109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99">
        <v>22</v>
      </c>
      <c r="B223" s="109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99">
        <v>23</v>
      </c>
      <c r="B224" s="109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99">
        <v>24</v>
      </c>
      <c r="B225" s="109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99">
        <v>25</v>
      </c>
      <c r="B226" s="109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99">
        <v>26</v>
      </c>
      <c r="B227" s="109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99">
        <v>27</v>
      </c>
      <c r="B228" s="109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99">
        <v>28</v>
      </c>
      <c r="B229" s="109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99">
        <v>29</v>
      </c>
      <c r="B230" s="109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99">
        <v>30</v>
      </c>
      <c r="B231" s="109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353</v>
      </c>
      <c r="Z234" s="367"/>
      <c r="AA234" s="367"/>
      <c r="AB234" s="367"/>
      <c r="AC234" s="148" t="s">
        <v>338</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99">
        <v>1</v>
      </c>
      <c r="B235" s="109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99">
        <v>2</v>
      </c>
      <c r="B236" s="109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99">
        <v>3</v>
      </c>
      <c r="B237" s="109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99">
        <v>4</v>
      </c>
      <c r="B238" s="109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99">
        <v>5</v>
      </c>
      <c r="B239" s="109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99">
        <v>6</v>
      </c>
      <c r="B240" s="109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99">
        <v>7</v>
      </c>
      <c r="B241" s="109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99">
        <v>8</v>
      </c>
      <c r="B242" s="109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99">
        <v>9</v>
      </c>
      <c r="B243" s="109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99">
        <v>10</v>
      </c>
      <c r="B244" s="109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99">
        <v>11</v>
      </c>
      <c r="B245" s="109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99">
        <v>12</v>
      </c>
      <c r="B246" s="109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99">
        <v>13</v>
      </c>
      <c r="B247" s="109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99">
        <v>14</v>
      </c>
      <c r="B248" s="109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99">
        <v>15</v>
      </c>
      <c r="B249" s="109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99">
        <v>16</v>
      </c>
      <c r="B250" s="109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99">
        <v>17</v>
      </c>
      <c r="B251" s="109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99">
        <v>18</v>
      </c>
      <c r="B252" s="109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99">
        <v>19</v>
      </c>
      <c r="B253" s="109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99">
        <v>20</v>
      </c>
      <c r="B254" s="109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99">
        <v>21</v>
      </c>
      <c r="B255" s="109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99">
        <v>22</v>
      </c>
      <c r="B256" s="109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99">
        <v>23</v>
      </c>
      <c r="B257" s="109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99">
        <v>24</v>
      </c>
      <c r="B258" s="109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99">
        <v>25</v>
      </c>
      <c r="B259" s="109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99">
        <v>26</v>
      </c>
      <c r="B260" s="109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99">
        <v>27</v>
      </c>
      <c r="B261" s="109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99">
        <v>28</v>
      </c>
      <c r="B262" s="109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99">
        <v>29</v>
      </c>
      <c r="B263" s="109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99">
        <v>30</v>
      </c>
      <c r="B264" s="109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353</v>
      </c>
      <c r="Z267" s="367"/>
      <c r="AA267" s="367"/>
      <c r="AB267" s="367"/>
      <c r="AC267" s="148" t="s">
        <v>338</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99">
        <v>1</v>
      </c>
      <c r="B268" s="109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99">
        <v>2</v>
      </c>
      <c r="B269" s="109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99">
        <v>3</v>
      </c>
      <c r="B270" s="109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99">
        <v>4</v>
      </c>
      <c r="B271" s="109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99">
        <v>5</v>
      </c>
      <c r="B272" s="109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99">
        <v>6</v>
      </c>
      <c r="B273" s="109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99">
        <v>7</v>
      </c>
      <c r="B274" s="109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99">
        <v>8</v>
      </c>
      <c r="B275" s="109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99">
        <v>9</v>
      </c>
      <c r="B276" s="109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99">
        <v>10</v>
      </c>
      <c r="B277" s="109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99">
        <v>11</v>
      </c>
      <c r="B278" s="109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99">
        <v>12</v>
      </c>
      <c r="B279" s="109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99">
        <v>13</v>
      </c>
      <c r="B280" s="109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99">
        <v>14</v>
      </c>
      <c r="B281" s="109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99">
        <v>15</v>
      </c>
      <c r="B282" s="109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99">
        <v>16</v>
      </c>
      <c r="B283" s="109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99">
        <v>17</v>
      </c>
      <c r="B284" s="109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99">
        <v>18</v>
      </c>
      <c r="B285" s="109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99">
        <v>19</v>
      </c>
      <c r="B286" s="109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99">
        <v>20</v>
      </c>
      <c r="B287" s="109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99">
        <v>21</v>
      </c>
      <c r="B288" s="109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99">
        <v>22</v>
      </c>
      <c r="B289" s="109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99">
        <v>23</v>
      </c>
      <c r="B290" s="109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99">
        <v>24</v>
      </c>
      <c r="B291" s="109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99">
        <v>25</v>
      </c>
      <c r="B292" s="109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99">
        <v>26</v>
      </c>
      <c r="B293" s="109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99">
        <v>27</v>
      </c>
      <c r="B294" s="109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99">
        <v>28</v>
      </c>
      <c r="B295" s="109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99">
        <v>29</v>
      </c>
      <c r="B296" s="109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99">
        <v>30</v>
      </c>
      <c r="B297" s="109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353</v>
      </c>
      <c r="Z300" s="367"/>
      <c r="AA300" s="367"/>
      <c r="AB300" s="367"/>
      <c r="AC300" s="148" t="s">
        <v>338</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99">
        <v>1</v>
      </c>
      <c r="B301" s="109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99">
        <v>2</v>
      </c>
      <c r="B302" s="109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99">
        <v>3</v>
      </c>
      <c r="B303" s="109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99">
        <v>4</v>
      </c>
      <c r="B304" s="109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99">
        <v>5</v>
      </c>
      <c r="B305" s="109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99">
        <v>6</v>
      </c>
      <c r="B306" s="109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99">
        <v>7</v>
      </c>
      <c r="B307" s="109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99">
        <v>8</v>
      </c>
      <c r="B308" s="109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99">
        <v>9</v>
      </c>
      <c r="B309" s="109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99">
        <v>10</v>
      </c>
      <c r="B310" s="109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99">
        <v>11</v>
      </c>
      <c r="B311" s="109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99">
        <v>12</v>
      </c>
      <c r="B312" s="109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99">
        <v>13</v>
      </c>
      <c r="B313" s="109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99">
        <v>14</v>
      </c>
      <c r="B314" s="109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99">
        <v>15</v>
      </c>
      <c r="B315" s="109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99">
        <v>16</v>
      </c>
      <c r="B316" s="109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99">
        <v>17</v>
      </c>
      <c r="B317" s="109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99">
        <v>18</v>
      </c>
      <c r="B318" s="109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99">
        <v>19</v>
      </c>
      <c r="B319" s="109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99">
        <v>20</v>
      </c>
      <c r="B320" s="109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99">
        <v>21</v>
      </c>
      <c r="B321" s="109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99">
        <v>22</v>
      </c>
      <c r="B322" s="109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99">
        <v>23</v>
      </c>
      <c r="B323" s="109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99">
        <v>24</v>
      </c>
      <c r="B324" s="109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99">
        <v>25</v>
      </c>
      <c r="B325" s="109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99">
        <v>26</v>
      </c>
      <c r="B326" s="109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99">
        <v>27</v>
      </c>
      <c r="B327" s="109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99">
        <v>28</v>
      </c>
      <c r="B328" s="109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99">
        <v>29</v>
      </c>
      <c r="B329" s="109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99">
        <v>30</v>
      </c>
      <c r="B330" s="109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353</v>
      </c>
      <c r="Z333" s="367"/>
      <c r="AA333" s="367"/>
      <c r="AB333" s="367"/>
      <c r="AC333" s="148" t="s">
        <v>338</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99">
        <v>1</v>
      </c>
      <c r="B334" s="109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99">
        <v>2</v>
      </c>
      <c r="B335" s="109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99">
        <v>3</v>
      </c>
      <c r="B336" s="109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99">
        <v>4</v>
      </c>
      <c r="B337" s="109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99">
        <v>5</v>
      </c>
      <c r="B338" s="109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99">
        <v>6</v>
      </c>
      <c r="B339" s="109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99">
        <v>7</v>
      </c>
      <c r="B340" s="109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99">
        <v>8</v>
      </c>
      <c r="B341" s="109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99">
        <v>9</v>
      </c>
      <c r="B342" s="109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99">
        <v>10</v>
      </c>
      <c r="B343" s="109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99">
        <v>11</v>
      </c>
      <c r="B344" s="109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99">
        <v>12</v>
      </c>
      <c r="B345" s="109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99">
        <v>13</v>
      </c>
      <c r="B346" s="109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99">
        <v>14</v>
      </c>
      <c r="B347" s="109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99">
        <v>15</v>
      </c>
      <c r="B348" s="109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99">
        <v>16</v>
      </c>
      <c r="B349" s="109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99">
        <v>17</v>
      </c>
      <c r="B350" s="109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99">
        <v>18</v>
      </c>
      <c r="B351" s="109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99">
        <v>19</v>
      </c>
      <c r="B352" s="109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99">
        <v>20</v>
      </c>
      <c r="B353" s="109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99">
        <v>21</v>
      </c>
      <c r="B354" s="109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99">
        <v>22</v>
      </c>
      <c r="B355" s="109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99">
        <v>23</v>
      </c>
      <c r="B356" s="109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99">
        <v>24</v>
      </c>
      <c r="B357" s="109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99">
        <v>25</v>
      </c>
      <c r="B358" s="109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99">
        <v>26</v>
      </c>
      <c r="B359" s="109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99">
        <v>27</v>
      </c>
      <c r="B360" s="109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99">
        <v>28</v>
      </c>
      <c r="B361" s="109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99">
        <v>29</v>
      </c>
      <c r="B362" s="109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99">
        <v>30</v>
      </c>
      <c r="B363" s="109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353</v>
      </c>
      <c r="Z366" s="367"/>
      <c r="AA366" s="367"/>
      <c r="AB366" s="367"/>
      <c r="AC366" s="148" t="s">
        <v>338</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99">
        <v>1</v>
      </c>
      <c r="B367" s="109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99">
        <v>2</v>
      </c>
      <c r="B368" s="109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99">
        <v>3</v>
      </c>
      <c r="B369" s="109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99">
        <v>4</v>
      </c>
      <c r="B370" s="109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99">
        <v>5</v>
      </c>
      <c r="B371" s="109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99">
        <v>6</v>
      </c>
      <c r="B372" s="109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99">
        <v>7</v>
      </c>
      <c r="B373" s="109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99">
        <v>8</v>
      </c>
      <c r="B374" s="109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99">
        <v>9</v>
      </c>
      <c r="B375" s="109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99">
        <v>10</v>
      </c>
      <c r="B376" s="109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99">
        <v>11</v>
      </c>
      <c r="B377" s="109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99">
        <v>12</v>
      </c>
      <c r="B378" s="109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99">
        <v>13</v>
      </c>
      <c r="B379" s="109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99">
        <v>14</v>
      </c>
      <c r="B380" s="109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99">
        <v>15</v>
      </c>
      <c r="B381" s="109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99">
        <v>16</v>
      </c>
      <c r="B382" s="109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99">
        <v>17</v>
      </c>
      <c r="B383" s="109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99">
        <v>18</v>
      </c>
      <c r="B384" s="109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99">
        <v>19</v>
      </c>
      <c r="B385" s="109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99">
        <v>20</v>
      </c>
      <c r="B386" s="109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99">
        <v>21</v>
      </c>
      <c r="B387" s="109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99">
        <v>22</v>
      </c>
      <c r="B388" s="109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99">
        <v>23</v>
      </c>
      <c r="B389" s="109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99">
        <v>24</v>
      </c>
      <c r="B390" s="109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99">
        <v>25</v>
      </c>
      <c r="B391" s="109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99">
        <v>26</v>
      </c>
      <c r="B392" s="109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99">
        <v>27</v>
      </c>
      <c r="B393" s="109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99">
        <v>28</v>
      </c>
      <c r="B394" s="109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99">
        <v>29</v>
      </c>
      <c r="B395" s="109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99">
        <v>30</v>
      </c>
      <c r="B396" s="109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353</v>
      </c>
      <c r="Z399" s="367"/>
      <c r="AA399" s="367"/>
      <c r="AB399" s="367"/>
      <c r="AC399" s="148" t="s">
        <v>338</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99">
        <v>1</v>
      </c>
      <c r="B400" s="109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99">
        <v>2</v>
      </c>
      <c r="B401" s="109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99">
        <v>3</v>
      </c>
      <c r="B402" s="109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99">
        <v>4</v>
      </c>
      <c r="B403" s="109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99">
        <v>5</v>
      </c>
      <c r="B404" s="109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99">
        <v>6</v>
      </c>
      <c r="B405" s="109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99">
        <v>7</v>
      </c>
      <c r="B406" s="109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99">
        <v>8</v>
      </c>
      <c r="B407" s="109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99">
        <v>9</v>
      </c>
      <c r="B408" s="109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99">
        <v>10</v>
      </c>
      <c r="B409" s="109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99">
        <v>11</v>
      </c>
      <c r="B410" s="109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99">
        <v>12</v>
      </c>
      <c r="B411" s="109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99">
        <v>13</v>
      </c>
      <c r="B412" s="109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99">
        <v>14</v>
      </c>
      <c r="B413" s="109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99">
        <v>15</v>
      </c>
      <c r="B414" s="109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99">
        <v>16</v>
      </c>
      <c r="B415" s="109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99">
        <v>17</v>
      </c>
      <c r="B416" s="109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99">
        <v>18</v>
      </c>
      <c r="B417" s="109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99">
        <v>19</v>
      </c>
      <c r="B418" s="109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99">
        <v>20</v>
      </c>
      <c r="B419" s="109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99">
        <v>21</v>
      </c>
      <c r="B420" s="109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99">
        <v>22</v>
      </c>
      <c r="B421" s="109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99">
        <v>23</v>
      </c>
      <c r="B422" s="109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99">
        <v>24</v>
      </c>
      <c r="B423" s="109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99">
        <v>25</v>
      </c>
      <c r="B424" s="109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99">
        <v>26</v>
      </c>
      <c r="B425" s="109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99">
        <v>27</v>
      </c>
      <c r="B426" s="109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99">
        <v>28</v>
      </c>
      <c r="B427" s="109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99">
        <v>29</v>
      </c>
      <c r="B428" s="109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99">
        <v>30</v>
      </c>
      <c r="B429" s="109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353</v>
      </c>
      <c r="Z432" s="367"/>
      <c r="AA432" s="367"/>
      <c r="AB432" s="367"/>
      <c r="AC432" s="148" t="s">
        <v>338</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99">
        <v>1</v>
      </c>
      <c r="B433" s="109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99">
        <v>2</v>
      </c>
      <c r="B434" s="109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99">
        <v>3</v>
      </c>
      <c r="B435" s="109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99">
        <v>4</v>
      </c>
      <c r="B436" s="109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99">
        <v>5</v>
      </c>
      <c r="B437" s="109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99">
        <v>6</v>
      </c>
      <c r="B438" s="109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99">
        <v>7</v>
      </c>
      <c r="B439" s="109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99">
        <v>8</v>
      </c>
      <c r="B440" s="109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99">
        <v>9</v>
      </c>
      <c r="B441" s="109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99">
        <v>10</v>
      </c>
      <c r="B442" s="109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99">
        <v>11</v>
      </c>
      <c r="B443" s="109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99">
        <v>12</v>
      </c>
      <c r="B444" s="109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99">
        <v>13</v>
      </c>
      <c r="B445" s="109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99">
        <v>14</v>
      </c>
      <c r="B446" s="109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99">
        <v>15</v>
      </c>
      <c r="B447" s="109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99">
        <v>16</v>
      </c>
      <c r="B448" s="109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99">
        <v>17</v>
      </c>
      <c r="B449" s="109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99">
        <v>18</v>
      </c>
      <c r="B450" s="109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99">
        <v>19</v>
      </c>
      <c r="B451" s="109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99">
        <v>20</v>
      </c>
      <c r="B452" s="109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99">
        <v>21</v>
      </c>
      <c r="B453" s="109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99">
        <v>22</v>
      </c>
      <c r="B454" s="109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99">
        <v>23</v>
      </c>
      <c r="B455" s="109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99">
        <v>24</v>
      </c>
      <c r="B456" s="109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99">
        <v>25</v>
      </c>
      <c r="B457" s="109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99">
        <v>26</v>
      </c>
      <c r="B458" s="109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99">
        <v>27</v>
      </c>
      <c r="B459" s="109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99">
        <v>28</v>
      </c>
      <c r="B460" s="109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99">
        <v>29</v>
      </c>
      <c r="B461" s="109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99">
        <v>30</v>
      </c>
      <c r="B462" s="109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353</v>
      </c>
      <c r="Z465" s="367"/>
      <c r="AA465" s="367"/>
      <c r="AB465" s="367"/>
      <c r="AC465" s="148" t="s">
        <v>338</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99">
        <v>1</v>
      </c>
      <c r="B466" s="109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99">
        <v>2</v>
      </c>
      <c r="B467" s="109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99">
        <v>3</v>
      </c>
      <c r="B468" s="109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99">
        <v>4</v>
      </c>
      <c r="B469" s="109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99">
        <v>5</v>
      </c>
      <c r="B470" s="109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99">
        <v>6</v>
      </c>
      <c r="B471" s="109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99">
        <v>7</v>
      </c>
      <c r="B472" s="109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99">
        <v>8</v>
      </c>
      <c r="B473" s="109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99">
        <v>9</v>
      </c>
      <c r="B474" s="109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99">
        <v>10</v>
      </c>
      <c r="B475" s="109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99">
        <v>11</v>
      </c>
      <c r="B476" s="109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99">
        <v>12</v>
      </c>
      <c r="B477" s="109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99">
        <v>13</v>
      </c>
      <c r="B478" s="109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99">
        <v>14</v>
      </c>
      <c r="B479" s="109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99">
        <v>15</v>
      </c>
      <c r="B480" s="109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99">
        <v>16</v>
      </c>
      <c r="B481" s="109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99">
        <v>17</v>
      </c>
      <c r="B482" s="109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99">
        <v>18</v>
      </c>
      <c r="B483" s="109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99">
        <v>19</v>
      </c>
      <c r="B484" s="109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99">
        <v>20</v>
      </c>
      <c r="B485" s="109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99">
        <v>21</v>
      </c>
      <c r="B486" s="109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99">
        <v>22</v>
      </c>
      <c r="B487" s="109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99">
        <v>23</v>
      </c>
      <c r="B488" s="109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99">
        <v>24</v>
      </c>
      <c r="B489" s="109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99">
        <v>25</v>
      </c>
      <c r="B490" s="109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99">
        <v>26</v>
      </c>
      <c r="B491" s="109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99">
        <v>27</v>
      </c>
      <c r="B492" s="109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99">
        <v>28</v>
      </c>
      <c r="B493" s="109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99">
        <v>29</v>
      </c>
      <c r="B494" s="109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99">
        <v>30</v>
      </c>
      <c r="B495" s="109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353</v>
      </c>
      <c r="Z498" s="367"/>
      <c r="AA498" s="367"/>
      <c r="AB498" s="367"/>
      <c r="AC498" s="148" t="s">
        <v>338</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99">
        <v>1</v>
      </c>
      <c r="B499" s="109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99">
        <v>2</v>
      </c>
      <c r="B500" s="109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99">
        <v>3</v>
      </c>
      <c r="B501" s="109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99">
        <v>4</v>
      </c>
      <c r="B502" s="109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99">
        <v>5</v>
      </c>
      <c r="B503" s="109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99">
        <v>6</v>
      </c>
      <c r="B504" s="109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99">
        <v>7</v>
      </c>
      <c r="B505" s="109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99">
        <v>8</v>
      </c>
      <c r="B506" s="109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99">
        <v>9</v>
      </c>
      <c r="B507" s="109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99">
        <v>10</v>
      </c>
      <c r="B508" s="109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99">
        <v>11</v>
      </c>
      <c r="B509" s="109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99">
        <v>12</v>
      </c>
      <c r="B510" s="109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99">
        <v>13</v>
      </c>
      <c r="B511" s="109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99">
        <v>14</v>
      </c>
      <c r="B512" s="109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99">
        <v>15</v>
      </c>
      <c r="B513" s="109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99">
        <v>16</v>
      </c>
      <c r="B514" s="109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99">
        <v>17</v>
      </c>
      <c r="B515" s="109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99">
        <v>18</v>
      </c>
      <c r="B516" s="109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99">
        <v>19</v>
      </c>
      <c r="B517" s="109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99">
        <v>20</v>
      </c>
      <c r="B518" s="109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99">
        <v>21</v>
      </c>
      <c r="B519" s="109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99">
        <v>22</v>
      </c>
      <c r="B520" s="109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99">
        <v>23</v>
      </c>
      <c r="B521" s="109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99">
        <v>24</v>
      </c>
      <c r="B522" s="109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99">
        <v>25</v>
      </c>
      <c r="B523" s="109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99">
        <v>26</v>
      </c>
      <c r="B524" s="109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99">
        <v>27</v>
      </c>
      <c r="B525" s="109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99">
        <v>28</v>
      </c>
      <c r="B526" s="109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99">
        <v>29</v>
      </c>
      <c r="B527" s="109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99">
        <v>30</v>
      </c>
      <c r="B528" s="109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353</v>
      </c>
      <c r="Z531" s="367"/>
      <c r="AA531" s="367"/>
      <c r="AB531" s="367"/>
      <c r="AC531" s="148" t="s">
        <v>338</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99">
        <v>1</v>
      </c>
      <c r="B532" s="109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99">
        <v>2</v>
      </c>
      <c r="B533" s="109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99">
        <v>3</v>
      </c>
      <c r="B534" s="109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99">
        <v>4</v>
      </c>
      <c r="B535" s="109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99">
        <v>5</v>
      </c>
      <c r="B536" s="109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99">
        <v>6</v>
      </c>
      <c r="B537" s="109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99">
        <v>7</v>
      </c>
      <c r="B538" s="109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99">
        <v>8</v>
      </c>
      <c r="B539" s="109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99">
        <v>9</v>
      </c>
      <c r="B540" s="109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99">
        <v>10</v>
      </c>
      <c r="B541" s="109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99">
        <v>11</v>
      </c>
      <c r="B542" s="109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99">
        <v>12</v>
      </c>
      <c r="B543" s="109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99">
        <v>13</v>
      </c>
      <c r="B544" s="109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99">
        <v>14</v>
      </c>
      <c r="B545" s="109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99">
        <v>15</v>
      </c>
      <c r="B546" s="109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99">
        <v>16</v>
      </c>
      <c r="B547" s="109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99">
        <v>17</v>
      </c>
      <c r="B548" s="109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99">
        <v>18</v>
      </c>
      <c r="B549" s="109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99">
        <v>19</v>
      </c>
      <c r="B550" s="109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99">
        <v>20</v>
      </c>
      <c r="B551" s="109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99">
        <v>21</v>
      </c>
      <c r="B552" s="109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99">
        <v>22</v>
      </c>
      <c r="B553" s="109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99">
        <v>23</v>
      </c>
      <c r="B554" s="109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99">
        <v>24</v>
      </c>
      <c r="B555" s="109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99">
        <v>25</v>
      </c>
      <c r="B556" s="109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99">
        <v>26</v>
      </c>
      <c r="B557" s="109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99">
        <v>27</v>
      </c>
      <c r="B558" s="109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99">
        <v>28</v>
      </c>
      <c r="B559" s="109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99">
        <v>29</v>
      </c>
      <c r="B560" s="109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99">
        <v>30</v>
      </c>
      <c r="B561" s="109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353</v>
      </c>
      <c r="Z564" s="367"/>
      <c r="AA564" s="367"/>
      <c r="AB564" s="367"/>
      <c r="AC564" s="148" t="s">
        <v>338</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99">
        <v>1</v>
      </c>
      <c r="B565" s="109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99">
        <v>2</v>
      </c>
      <c r="B566" s="109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99">
        <v>3</v>
      </c>
      <c r="B567" s="109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99">
        <v>4</v>
      </c>
      <c r="B568" s="109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99">
        <v>5</v>
      </c>
      <c r="B569" s="109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99">
        <v>6</v>
      </c>
      <c r="B570" s="109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99">
        <v>7</v>
      </c>
      <c r="B571" s="109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99">
        <v>8</v>
      </c>
      <c r="B572" s="109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99">
        <v>9</v>
      </c>
      <c r="B573" s="109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99">
        <v>10</v>
      </c>
      <c r="B574" s="109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99">
        <v>11</v>
      </c>
      <c r="B575" s="109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99">
        <v>12</v>
      </c>
      <c r="B576" s="109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99">
        <v>13</v>
      </c>
      <c r="B577" s="109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99">
        <v>14</v>
      </c>
      <c r="B578" s="109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99">
        <v>15</v>
      </c>
      <c r="B579" s="109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99">
        <v>16</v>
      </c>
      <c r="B580" s="109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99">
        <v>17</v>
      </c>
      <c r="B581" s="109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99">
        <v>18</v>
      </c>
      <c r="B582" s="109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99">
        <v>19</v>
      </c>
      <c r="B583" s="109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99">
        <v>20</v>
      </c>
      <c r="B584" s="109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99">
        <v>21</v>
      </c>
      <c r="B585" s="109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99">
        <v>22</v>
      </c>
      <c r="B586" s="109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99">
        <v>23</v>
      </c>
      <c r="B587" s="109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99">
        <v>24</v>
      </c>
      <c r="B588" s="109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99">
        <v>25</v>
      </c>
      <c r="B589" s="109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99">
        <v>26</v>
      </c>
      <c r="B590" s="109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99">
        <v>27</v>
      </c>
      <c r="B591" s="109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99">
        <v>28</v>
      </c>
      <c r="B592" s="109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99">
        <v>29</v>
      </c>
      <c r="B593" s="109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99">
        <v>30</v>
      </c>
      <c r="B594" s="109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353</v>
      </c>
      <c r="Z597" s="367"/>
      <c r="AA597" s="367"/>
      <c r="AB597" s="367"/>
      <c r="AC597" s="148" t="s">
        <v>338</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99">
        <v>1</v>
      </c>
      <c r="B598" s="109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99">
        <v>2</v>
      </c>
      <c r="B599" s="109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99">
        <v>3</v>
      </c>
      <c r="B600" s="109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99">
        <v>4</v>
      </c>
      <c r="B601" s="109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99">
        <v>5</v>
      </c>
      <c r="B602" s="109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99">
        <v>6</v>
      </c>
      <c r="B603" s="109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99">
        <v>7</v>
      </c>
      <c r="B604" s="109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99">
        <v>8</v>
      </c>
      <c r="B605" s="109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99">
        <v>9</v>
      </c>
      <c r="B606" s="109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99">
        <v>10</v>
      </c>
      <c r="B607" s="109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99">
        <v>11</v>
      </c>
      <c r="B608" s="109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99">
        <v>12</v>
      </c>
      <c r="B609" s="109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99">
        <v>13</v>
      </c>
      <c r="B610" s="109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99">
        <v>14</v>
      </c>
      <c r="B611" s="109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99">
        <v>15</v>
      </c>
      <c r="B612" s="109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99">
        <v>16</v>
      </c>
      <c r="B613" s="109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99">
        <v>17</v>
      </c>
      <c r="B614" s="109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99">
        <v>18</v>
      </c>
      <c r="B615" s="109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99">
        <v>19</v>
      </c>
      <c r="B616" s="109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99">
        <v>20</v>
      </c>
      <c r="B617" s="109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99">
        <v>21</v>
      </c>
      <c r="B618" s="109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99">
        <v>22</v>
      </c>
      <c r="B619" s="109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99">
        <v>23</v>
      </c>
      <c r="B620" s="109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99">
        <v>24</v>
      </c>
      <c r="B621" s="109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99">
        <v>25</v>
      </c>
      <c r="B622" s="109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99">
        <v>26</v>
      </c>
      <c r="B623" s="109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99">
        <v>27</v>
      </c>
      <c r="B624" s="109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99">
        <v>28</v>
      </c>
      <c r="B625" s="109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99">
        <v>29</v>
      </c>
      <c r="B626" s="109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99">
        <v>30</v>
      </c>
      <c r="B627" s="109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353</v>
      </c>
      <c r="Z630" s="367"/>
      <c r="AA630" s="367"/>
      <c r="AB630" s="367"/>
      <c r="AC630" s="148" t="s">
        <v>338</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99">
        <v>1</v>
      </c>
      <c r="B631" s="109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99">
        <v>2</v>
      </c>
      <c r="B632" s="109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99">
        <v>3</v>
      </c>
      <c r="B633" s="109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99">
        <v>4</v>
      </c>
      <c r="B634" s="109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99">
        <v>5</v>
      </c>
      <c r="B635" s="109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99">
        <v>6</v>
      </c>
      <c r="B636" s="109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99">
        <v>7</v>
      </c>
      <c r="B637" s="109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99">
        <v>8</v>
      </c>
      <c r="B638" s="109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99">
        <v>9</v>
      </c>
      <c r="B639" s="109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99">
        <v>10</v>
      </c>
      <c r="B640" s="109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99">
        <v>11</v>
      </c>
      <c r="B641" s="109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99">
        <v>12</v>
      </c>
      <c r="B642" s="109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99">
        <v>13</v>
      </c>
      <c r="B643" s="109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99">
        <v>14</v>
      </c>
      <c r="B644" s="109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99">
        <v>15</v>
      </c>
      <c r="B645" s="109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99">
        <v>16</v>
      </c>
      <c r="B646" s="109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99">
        <v>17</v>
      </c>
      <c r="B647" s="109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99">
        <v>18</v>
      </c>
      <c r="B648" s="109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99">
        <v>19</v>
      </c>
      <c r="B649" s="109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99">
        <v>20</v>
      </c>
      <c r="B650" s="109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99">
        <v>21</v>
      </c>
      <c r="B651" s="109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99">
        <v>22</v>
      </c>
      <c r="B652" s="109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99">
        <v>23</v>
      </c>
      <c r="B653" s="109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99">
        <v>24</v>
      </c>
      <c r="B654" s="109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99">
        <v>25</v>
      </c>
      <c r="B655" s="109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99">
        <v>26</v>
      </c>
      <c r="B656" s="109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99">
        <v>27</v>
      </c>
      <c r="B657" s="109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99">
        <v>28</v>
      </c>
      <c r="B658" s="109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99">
        <v>29</v>
      </c>
      <c r="B659" s="109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99">
        <v>30</v>
      </c>
      <c r="B660" s="109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353</v>
      </c>
      <c r="Z663" s="367"/>
      <c r="AA663" s="367"/>
      <c r="AB663" s="367"/>
      <c r="AC663" s="148" t="s">
        <v>338</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99">
        <v>1</v>
      </c>
      <c r="B664" s="109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99">
        <v>2</v>
      </c>
      <c r="B665" s="109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99">
        <v>3</v>
      </c>
      <c r="B666" s="109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99">
        <v>4</v>
      </c>
      <c r="B667" s="109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99">
        <v>5</v>
      </c>
      <c r="B668" s="109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99">
        <v>6</v>
      </c>
      <c r="B669" s="109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99">
        <v>7</v>
      </c>
      <c r="B670" s="109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99">
        <v>8</v>
      </c>
      <c r="B671" s="109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99">
        <v>9</v>
      </c>
      <c r="B672" s="109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99">
        <v>10</v>
      </c>
      <c r="B673" s="109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99">
        <v>11</v>
      </c>
      <c r="B674" s="109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99">
        <v>12</v>
      </c>
      <c r="B675" s="109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99">
        <v>13</v>
      </c>
      <c r="B676" s="109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99">
        <v>14</v>
      </c>
      <c r="B677" s="109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99">
        <v>15</v>
      </c>
      <c r="B678" s="109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99">
        <v>16</v>
      </c>
      <c r="B679" s="109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99">
        <v>17</v>
      </c>
      <c r="B680" s="109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99">
        <v>18</v>
      </c>
      <c r="B681" s="109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99">
        <v>19</v>
      </c>
      <c r="B682" s="109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99">
        <v>20</v>
      </c>
      <c r="B683" s="109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99">
        <v>21</v>
      </c>
      <c r="B684" s="109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99">
        <v>22</v>
      </c>
      <c r="B685" s="109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99">
        <v>23</v>
      </c>
      <c r="B686" s="109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99">
        <v>24</v>
      </c>
      <c r="B687" s="109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99">
        <v>25</v>
      </c>
      <c r="B688" s="109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99">
        <v>26</v>
      </c>
      <c r="B689" s="109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99">
        <v>27</v>
      </c>
      <c r="B690" s="109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99">
        <v>28</v>
      </c>
      <c r="B691" s="109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99">
        <v>29</v>
      </c>
      <c r="B692" s="109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99">
        <v>30</v>
      </c>
      <c r="B693" s="109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353</v>
      </c>
      <c r="Z696" s="367"/>
      <c r="AA696" s="367"/>
      <c r="AB696" s="367"/>
      <c r="AC696" s="148" t="s">
        <v>338</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99">
        <v>1</v>
      </c>
      <c r="B697" s="109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99">
        <v>2</v>
      </c>
      <c r="B698" s="109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99">
        <v>3</v>
      </c>
      <c r="B699" s="109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99">
        <v>4</v>
      </c>
      <c r="B700" s="109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99">
        <v>5</v>
      </c>
      <c r="B701" s="109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99">
        <v>6</v>
      </c>
      <c r="B702" s="109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99">
        <v>7</v>
      </c>
      <c r="B703" s="109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99">
        <v>8</v>
      </c>
      <c r="B704" s="109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99">
        <v>9</v>
      </c>
      <c r="B705" s="109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99">
        <v>10</v>
      </c>
      <c r="B706" s="109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99">
        <v>11</v>
      </c>
      <c r="B707" s="109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99">
        <v>12</v>
      </c>
      <c r="B708" s="109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99">
        <v>13</v>
      </c>
      <c r="B709" s="109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99">
        <v>14</v>
      </c>
      <c r="B710" s="109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99">
        <v>15</v>
      </c>
      <c r="B711" s="109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99">
        <v>16</v>
      </c>
      <c r="B712" s="109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99">
        <v>17</v>
      </c>
      <c r="B713" s="109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99">
        <v>18</v>
      </c>
      <c r="B714" s="109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99">
        <v>19</v>
      </c>
      <c r="B715" s="109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99">
        <v>20</v>
      </c>
      <c r="B716" s="109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99">
        <v>21</v>
      </c>
      <c r="B717" s="109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99">
        <v>22</v>
      </c>
      <c r="B718" s="109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99">
        <v>23</v>
      </c>
      <c r="B719" s="109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99">
        <v>24</v>
      </c>
      <c r="B720" s="109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99">
        <v>25</v>
      </c>
      <c r="B721" s="109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99">
        <v>26</v>
      </c>
      <c r="B722" s="109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99">
        <v>27</v>
      </c>
      <c r="B723" s="109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99">
        <v>28</v>
      </c>
      <c r="B724" s="109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99">
        <v>29</v>
      </c>
      <c r="B725" s="109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99">
        <v>30</v>
      </c>
      <c r="B726" s="109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353</v>
      </c>
      <c r="Z729" s="367"/>
      <c r="AA729" s="367"/>
      <c r="AB729" s="367"/>
      <c r="AC729" s="148" t="s">
        <v>338</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99">
        <v>1</v>
      </c>
      <c r="B730" s="109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99">
        <v>2</v>
      </c>
      <c r="B731" s="109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99">
        <v>3</v>
      </c>
      <c r="B732" s="109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99">
        <v>4</v>
      </c>
      <c r="B733" s="109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99">
        <v>5</v>
      </c>
      <c r="B734" s="109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99">
        <v>6</v>
      </c>
      <c r="B735" s="109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99">
        <v>7</v>
      </c>
      <c r="B736" s="109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99">
        <v>8</v>
      </c>
      <c r="B737" s="109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99">
        <v>9</v>
      </c>
      <c r="B738" s="109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99">
        <v>10</v>
      </c>
      <c r="B739" s="109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99">
        <v>11</v>
      </c>
      <c r="B740" s="109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99">
        <v>12</v>
      </c>
      <c r="B741" s="109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99">
        <v>13</v>
      </c>
      <c r="B742" s="109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99">
        <v>14</v>
      </c>
      <c r="B743" s="109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99">
        <v>15</v>
      </c>
      <c r="B744" s="109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99">
        <v>16</v>
      </c>
      <c r="B745" s="109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99">
        <v>17</v>
      </c>
      <c r="B746" s="109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99">
        <v>18</v>
      </c>
      <c r="B747" s="109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99">
        <v>19</v>
      </c>
      <c r="B748" s="109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99">
        <v>20</v>
      </c>
      <c r="B749" s="109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99">
        <v>21</v>
      </c>
      <c r="B750" s="109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99">
        <v>22</v>
      </c>
      <c r="B751" s="109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99">
        <v>23</v>
      </c>
      <c r="B752" s="109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99">
        <v>24</v>
      </c>
      <c r="B753" s="109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99">
        <v>25</v>
      </c>
      <c r="B754" s="109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99">
        <v>26</v>
      </c>
      <c r="B755" s="109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99">
        <v>27</v>
      </c>
      <c r="B756" s="109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99">
        <v>28</v>
      </c>
      <c r="B757" s="109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99">
        <v>29</v>
      </c>
      <c r="B758" s="109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99">
        <v>30</v>
      </c>
      <c r="B759" s="109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353</v>
      </c>
      <c r="Z762" s="367"/>
      <c r="AA762" s="367"/>
      <c r="AB762" s="367"/>
      <c r="AC762" s="148" t="s">
        <v>338</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99">
        <v>1</v>
      </c>
      <c r="B763" s="109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99">
        <v>2</v>
      </c>
      <c r="B764" s="109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99">
        <v>3</v>
      </c>
      <c r="B765" s="109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99">
        <v>4</v>
      </c>
      <c r="B766" s="109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99">
        <v>5</v>
      </c>
      <c r="B767" s="109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99">
        <v>6</v>
      </c>
      <c r="B768" s="109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99">
        <v>7</v>
      </c>
      <c r="B769" s="109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99">
        <v>8</v>
      </c>
      <c r="B770" s="109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99">
        <v>9</v>
      </c>
      <c r="B771" s="109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99">
        <v>10</v>
      </c>
      <c r="B772" s="109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99">
        <v>11</v>
      </c>
      <c r="B773" s="109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99">
        <v>12</v>
      </c>
      <c r="B774" s="109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99">
        <v>13</v>
      </c>
      <c r="B775" s="109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99">
        <v>14</v>
      </c>
      <c r="B776" s="109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99">
        <v>15</v>
      </c>
      <c r="B777" s="109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99">
        <v>16</v>
      </c>
      <c r="B778" s="109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99">
        <v>17</v>
      </c>
      <c r="B779" s="109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99">
        <v>18</v>
      </c>
      <c r="B780" s="109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99">
        <v>19</v>
      </c>
      <c r="B781" s="109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99">
        <v>20</v>
      </c>
      <c r="B782" s="109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99">
        <v>21</v>
      </c>
      <c r="B783" s="109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99">
        <v>22</v>
      </c>
      <c r="B784" s="109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99">
        <v>23</v>
      </c>
      <c r="B785" s="109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99">
        <v>24</v>
      </c>
      <c r="B786" s="109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99">
        <v>25</v>
      </c>
      <c r="B787" s="109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99">
        <v>26</v>
      </c>
      <c r="B788" s="109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99">
        <v>27</v>
      </c>
      <c r="B789" s="109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99">
        <v>28</v>
      </c>
      <c r="B790" s="109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99">
        <v>29</v>
      </c>
      <c r="B791" s="109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99">
        <v>30</v>
      </c>
      <c r="B792" s="109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353</v>
      </c>
      <c r="Z795" s="367"/>
      <c r="AA795" s="367"/>
      <c r="AB795" s="367"/>
      <c r="AC795" s="148" t="s">
        <v>338</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99">
        <v>1</v>
      </c>
      <c r="B796" s="109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99">
        <v>2</v>
      </c>
      <c r="B797" s="109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99">
        <v>3</v>
      </c>
      <c r="B798" s="109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99">
        <v>4</v>
      </c>
      <c r="B799" s="109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99">
        <v>5</v>
      </c>
      <c r="B800" s="109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99">
        <v>6</v>
      </c>
      <c r="B801" s="109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99">
        <v>7</v>
      </c>
      <c r="B802" s="109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99">
        <v>8</v>
      </c>
      <c r="B803" s="109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99">
        <v>9</v>
      </c>
      <c r="B804" s="109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99">
        <v>10</v>
      </c>
      <c r="B805" s="109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99">
        <v>11</v>
      </c>
      <c r="B806" s="109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99">
        <v>12</v>
      </c>
      <c r="B807" s="109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99">
        <v>13</v>
      </c>
      <c r="B808" s="109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99">
        <v>14</v>
      </c>
      <c r="B809" s="109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99">
        <v>15</v>
      </c>
      <c r="B810" s="109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99">
        <v>16</v>
      </c>
      <c r="B811" s="109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99">
        <v>17</v>
      </c>
      <c r="B812" s="109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99">
        <v>18</v>
      </c>
      <c r="B813" s="109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99">
        <v>19</v>
      </c>
      <c r="B814" s="109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99">
        <v>20</v>
      </c>
      <c r="B815" s="109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99">
        <v>21</v>
      </c>
      <c r="B816" s="109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99">
        <v>22</v>
      </c>
      <c r="B817" s="109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99">
        <v>23</v>
      </c>
      <c r="B818" s="109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99">
        <v>24</v>
      </c>
      <c r="B819" s="109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99">
        <v>25</v>
      </c>
      <c r="B820" s="109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99">
        <v>26</v>
      </c>
      <c r="B821" s="109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99">
        <v>27</v>
      </c>
      <c r="B822" s="109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99">
        <v>28</v>
      </c>
      <c r="B823" s="109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99">
        <v>29</v>
      </c>
      <c r="B824" s="109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99">
        <v>30</v>
      </c>
      <c r="B825" s="109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353</v>
      </c>
      <c r="Z828" s="367"/>
      <c r="AA828" s="367"/>
      <c r="AB828" s="367"/>
      <c r="AC828" s="148" t="s">
        <v>338</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99">
        <v>1</v>
      </c>
      <c r="B829" s="109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99">
        <v>2</v>
      </c>
      <c r="B830" s="109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99">
        <v>3</v>
      </c>
      <c r="B831" s="109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99">
        <v>4</v>
      </c>
      <c r="B832" s="109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99">
        <v>5</v>
      </c>
      <c r="B833" s="109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99">
        <v>6</v>
      </c>
      <c r="B834" s="109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99">
        <v>7</v>
      </c>
      <c r="B835" s="109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99">
        <v>8</v>
      </c>
      <c r="B836" s="109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99">
        <v>9</v>
      </c>
      <c r="B837" s="109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99">
        <v>10</v>
      </c>
      <c r="B838" s="109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99">
        <v>11</v>
      </c>
      <c r="B839" s="109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99">
        <v>12</v>
      </c>
      <c r="B840" s="109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99">
        <v>13</v>
      </c>
      <c r="B841" s="109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99">
        <v>14</v>
      </c>
      <c r="B842" s="109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99">
        <v>15</v>
      </c>
      <c r="B843" s="109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99">
        <v>16</v>
      </c>
      <c r="B844" s="109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99">
        <v>17</v>
      </c>
      <c r="B845" s="109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99">
        <v>18</v>
      </c>
      <c r="B846" s="109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99">
        <v>19</v>
      </c>
      <c r="B847" s="109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99">
        <v>20</v>
      </c>
      <c r="B848" s="109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99">
        <v>21</v>
      </c>
      <c r="B849" s="109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99">
        <v>22</v>
      </c>
      <c r="B850" s="109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99">
        <v>23</v>
      </c>
      <c r="B851" s="109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99">
        <v>24</v>
      </c>
      <c r="B852" s="109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99">
        <v>25</v>
      </c>
      <c r="B853" s="109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99">
        <v>26</v>
      </c>
      <c r="B854" s="109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99">
        <v>27</v>
      </c>
      <c r="B855" s="109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99">
        <v>28</v>
      </c>
      <c r="B856" s="109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99">
        <v>29</v>
      </c>
      <c r="B857" s="109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99">
        <v>30</v>
      </c>
      <c r="B858" s="109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353</v>
      </c>
      <c r="Z861" s="367"/>
      <c r="AA861" s="367"/>
      <c r="AB861" s="367"/>
      <c r="AC861" s="148" t="s">
        <v>338</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99">
        <v>1</v>
      </c>
      <c r="B862" s="109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99">
        <v>2</v>
      </c>
      <c r="B863" s="109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99">
        <v>3</v>
      </c>
      <c r="B864" s="109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99">
        <v>4</v>
      </c>
      <c r="B865" s="109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99">
        <v>5</v>
      </c>
      <c r="B866" s="109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99">
        <v>6</v>
      </c>
      <c r="B867" s="109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99">
        <v>7</v>
      </c>
      <c r="B868" s="109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99">
        <v>8</v>
      </c>
      <c r="B869" s="109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99">
        <v>9</v>
      </c>
      <c r="B870" s="109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99">
        <v>10</v>
      </c>
      <c r="B871" s="109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99">
        <v>11</v>
      </c>
      <c r="B872" s="109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99">
        <v>12</v>
      </c>
      <c r="B873" s="109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99">
        <v>13</v>
      </c>
      <c r="B874" s="109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99">
        <v>14</v>
      </c>
      <c r="B875" s="109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99">
        <v>15</v>
      </c>
      <c r="B876" s="109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99">
        <v>16</v>
      </c>
      <c r="B877" s="109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99">
        <v>17</v>
      </c>
      <c r="B878" s="109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99">
        <v>18</v>
      </c>
      <c r="B879" s="109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99">
        <v>19</v>
      </c>
      <c r="B880" s="109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99">
        <v>20</v>
      </c>
      <c r="B881" s="109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99">
        <v>21</v>
      </c>
      <c r="B882" s="109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99">
        <v>22</v>
      </c>
      <c r="B883" s="109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99">
        <v>23</v>
      </c>
      <c r="B884" s="109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99">
        <v>24</v>
      </c>
      <c r="B885" s="109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99">
        <v>25</v>
      </c>
      <c r="B886" s="109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99">
        <v>26</v>
      </c>
      <c r="B887" s="109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99">
        <v>27</v>
      </c>
      <c r="B888" s="109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99">
        <v>28</v>
      </c>
      <c r="B889" s="109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99">
        <v>29</v>
      </c>
      <c r="B890" s="109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99">
        <v>30</v>
      </c>
      <c r="B891" s="109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353</v>
      </c>
      <c r="Z894" s="367"/>
      <c r="AA894" s="367"/>
      <c r="AB894" s="367"/>
      <c r="AC894" s="148" t="s">
        <v>338</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99">
        <v>1</v>
      </c>
      <c r="B895" s="109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99">
        <v>2</v>
      </c>
      <c r="B896" s="109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99">
        <v>3</v>
      </c>
      <c r="B897" s="109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99">
        <v>4</v>
      </c>
      <c r="B898" s="109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99">
        <v>5</v>
      </c>
      <c r="B899" s="109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99">
        <v>6</v>
      </c>
      <c r="B900" s="109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99">
        <v>7</v>
      </c>
      <c r="B901" s="109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99">
        <v>8</v>
      </c>
      <c r="B902" s="109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99">
        <v>9</v>
      </c>
      <c r="B903" s="109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99">
        <v>10</v>
      </c>
      <c r="B904" s="109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99">
        <v>11</v>
      </c>
      <c r="B905" s="109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99">
        <v>12</v>
      </c>
      <c r="B906" s="109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99">
        <v>13</v>
      </c>
      <c r="B907" s="109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99">
        <v>14</v>
      </c>
      <c r="B908" s="109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99">
        <v>15</v>
      </c>
      <c r="B909" s="109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99">
        <v>16</v>
      </c>
      <c r="B910" s="109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99">
        <v>17</v>
      </c>
      <c r="B911" s="109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99">
        <v>18</v>
      </c>
      <c r="B912" s="109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99">
        <v>19</v>
      </c>
      <c r="B913" s="109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99">
        <v>20</v>
      </c>
      <c r="B914" s="109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99">
        <v>21</v>
      </c>
      <c r="B915" s="109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99">
        <v>22</v>
      </c>
      <c r="B916" s="109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99">
        <v>23</v>
      </c>
      <c r="B917" s="109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99">
        <v>24</v>
      </c>
      <c r="B918" s="109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99">
        <v>25</v>
      </c>
      <c r="B919" s="109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99">
        <v>26</v>
      </c>
      <c r="B920" s="109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99">
        <v>27</v>
      </c>
      <c r="B921" s="109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99">
        <v>28</v>
      </c>
      <c r="B922" s="109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99">
        <v>29</v>
      </c>
      <c r="B923" s="109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99">
        <v>30</v>
      </c>
      <c r="B924" s="109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353</v>
      </c>
      <c r="Z927" s="367"/>
      <c r="AA927" s="367"/>
      <c r="AB927" s="367"/>
      <c r="AC927" s="148" t="s">
        <v>338</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99">
        <v>1</v>
      </c>
      <c r="B928" s="109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99">
        <v>2</v>
      </c>
      <c r="B929" s="109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99">
        <v>3</v>
      </c>
      <c r="B930" s="109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99">
        <v>4</v>
      </c>
      <c r="B931" s="109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99">
        <v>5</v>
      </c>
      <c r="B932" s="109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99">
        <v>6</v>
      </c>
      <c r="B933" s="109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99">
        <v>7</v>
      </c>
      <c r="B934" s="109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99">
        <v>8</v>
      </c>
      <c r="B935" s="109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99">
        <v>9</v>
      </c>
      <c r="B936" s="109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99">
        <v>10</v>
      </c>
      <c r="B937" s="109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99">
        <v>11</v>
      </c>
      <c r="B938" s="109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99">
        <v>12</v>
      </c>
      <c r="B939" s="109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99">
        <v>13</v>
      </c>
      <c r="B940" s="109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99">
        <v>14</v>
      </c>
      <c r="B941" s="109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99">
        <v>15</v>
      </c>
      <c r="B942" s="109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99">
        <v>16</v>
      </c>
      <c r="B943" s="109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99">
        <v>17</v>
      </c>
      <c r="B944" s="109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99">
        <v>18</v>
      </c>
      <c r="B945" s="109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99">
        <v>19</v>
      </c>
      <c r="B946" s="109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99">
        <v>20</v>
      </c>
      <c r="B947" s="109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99">
        <v>21</v>
      </c>
      <c r="B948" s="109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99">
        <v>22</v>
      </c>
      <c r="B949" s="109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99">
        <v>23</v>
      </c>
      <c r="B950" s="109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99">
        <v>24</v>
      </c>
      <c r="B951" s="109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99">
        <v>25</v>
      </c>
      <c r="B952" s="109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99">
        <v>26</v>
      </c>
      <c r="B953" s="109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99">
        <v>27</v>
      </c>
      <c r="B954" s="109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99">
        <v>28</v>
      </c>
      <c r="B955" s="109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99">
        <v>29</v>
      </c>
      <c r="B956" s="109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99">
        <v>30</v>
      </c>
      <c r="B957" s="109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353</v>
      </c>
      <c r="Z960" s="367"/>
      <c r="AA960" s="367"/>
      <c r="AB960" s="367"/>
      <c r="AC960" s="148" t="s">
        <v>338</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99">
        <v>1</v>
      </c>
      <c r="B961" s="109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99">
        <v>2</v>
      </c>
      <c r="B962" s="109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99">
        <v>3</v>
      </c>
      <c r="B963" s="109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99">
        <v>4</v>
      </c>
      <c r="B964" s="109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99">
        <v>5</v>
      </c>
      <c r="B965" s="109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99">
        <v>6</v>
      </c>
      <c r="B966" s="109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99">
        <v>7</v>
      </c>
      <c r="B967" s="109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99">
        <v>8</v>
      </c>
      <c r="B968" s="109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99">
        <v>9</v>
      </c>
      <c r="B969" s="109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99">
        <v>10</v>
      </c>
      <c r="B970" s="109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99">
        <v>11</v>
      </c>
      <c r="B971" s="109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99">
        <v>12</v>
      </c>
      <c r="B972" s="109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99">
        <v>13</v>
      </c>
      <c r="B973" s="109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99">
        <v>14</v>
      </c>
      <c r="B974" s="109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99">
        <v>15</v>
      </c>
      <c r="B975" s="109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99">
        <v>16</v>
      </c>
      <c r="B976" s="109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99">
        <v>17</v>
      </c>
      <c r="B977" s="109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99">
        <v>18</v>
      </c>
      <c r="B978" s="109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99">
        <v>19</v>
      </c>
      <c r="B979" s="109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99">
        <v>20</v>
      </c>
      <c r="B980" s="109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99">
        <v>21</v>
      </c>
      <c r="B981" s="109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99">
        <v>22</v>
      </c>
      <c r="B982" s="109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99">
        <v>23</v>
      </c>
      <c r="B983" s="109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99">
        <v>24</v>
      </c>
      <c r="B984" s="109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99">
        <v>25</v>
      </c>
      <c r="B985" s="109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99">
        <v>26</v>
      </c>
      <c r="B986" s="109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99">
        <v>27</v>
      </c>
      <c r="B987" s="109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99">
        <v>28</v>
      </c>
      <c r="B988" s="109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99">
        <v>29</v>
      </c>
      <c r="B989" s="109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99">
        <v>30</v>
      </c>
      <c r="B990" s="109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353</v>
      </c>
      <c r="Z993" s="367"/>
      <c r="AA993" s="367"/>
      <c r="AB993" s="367"/>
      <c r="AC993" s="148" t="s">
        <v>338</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99">
        <v>1</v>
      </c>
      <c r="B994" s="109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99">
        <v>2</v>
      </c>
      <c r="B995" s="109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99">
        <v>3</v>
      </c>
      <c r="B996" s="109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99">
        <v>4</v>
      </c>
      <c r="B997" s="109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99">
        <v>5</v>
      </c>
      <c r="B998" s="109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99">
        <v>6</v>
      </c>
      <c r="B999" s="109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99">
        <v>7</v>
      </c>
      <c r="B1000" s="109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99">
        <v>8</v>
      </c>
      <c r="B1001" s="109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99">
        <v>9</v>
      </c>
      <c r="B1002" s="109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99">
        <v>10</v>
      </c>
      <c r="B1003" s="109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99">
        <v>11</v>
      </c>
      <c r="B1004" s="109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99">
        <v>12</v>
      </c>
      <c r="B1005" s="109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99">
        <v>13</v>
      </c>
      <c r="B1006" s="109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99">
        <v>14</v>
      </c>
      <c r="B1007" s="109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99">
        <v>15</v>
      </c>
      <c r="B1008" s="109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99">
        <v>16</v>
      </c>
      <c r="B1009" s="109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99">
        <v>17</v>
      </c>
      <c r="B1010" s="109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99">
        <v>18</v>
      </c>
      <c r="B1011" s="109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99">
        <v>19</v>
      </c>
      <c r="B1012" s="109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99">
        <v>20</v>
      </c>
      <c r="B1013" s="109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99">
        <v>21</v>
      </c>
      <c r="B1014" s="109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99">
        <v>22</v>
      </c>
      <c r="B1015" s="109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99">
        <v>23</v>
      </c>
      <c r="B1016" s="109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99">
        <v>24</v>
      </c>
      <c r="B1017" s="109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99">
        <v>25</v>
      </c>
      <c r="B1018" s="109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99">
        <v>26</v>
      </c>
      <c r="B1019" s="109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99">
        <v>27</v>
      </c>
      <c r="B1020" s="109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99">
        <v>28</v>
      </c>
      <c r="B1021" s="109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99">
        <v>29</v>
      </c>
      <c r="B1022" s="109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99">
        <v>30</v>
      </c>
      <c r="B1023" s="109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353</v>
      </c>
      <c r="Z1026" s="367"/>
      <c r="AA1026" s="367"/>
      <c r="AB1026" s="367"/>
      <c r="AC1026" s="148" t="s">
        <v>338</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99">
        <v>1</v>
      </c>
      <c r="B1027" s="109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99">
        <v>2</v>
      </c>
      <c r="B1028" s="109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99">
        <v>3</v>
      </c>
      <c r="B1029" s="109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99">
        <v>4</v>
      </c>
      <c r="B1030" s="109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99">
        <v>5</v>
      </c>
      <c r="B1031" s="109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99">
        <v>6</v>
      </c>
      <c r="B1032" s="109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99">
        <v>7</v>
      </c>
      <c r="B1033" s="109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99">
        <v>8</v>
      </c>
      <c r="B1034" s="109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99">
        <v>9</v>
      </c>
      <c r="B1035" s="109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99">
        <v>10</v>
      </c>
      <c r="B1036" s="109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99">
        <v>11</v>
      </c>
      <c r="B1037" s="109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99">
        <v>12</v>
      </c>
      <c r="B1038" s="109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99">
        <v>13</v>
      </c>
      <c r="B1039" s="109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99">
        <v>14</v>
      </c>
      <c r="B1040" s="109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99">
        <v>15</v>
      </c>
      <c r="B1041" s="109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99">
        <v>16</v>
      </c>
      <c r="B1042" s="109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99">
        <v>17</v>
      </c>
      <c r="B1043" s="109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99">
        <v>18</v>
      </c>
      <c r="B1044" s="109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99">
        <v>19</v>
      </c>
      <c r="B1045" s="109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99">
        <v>20</v>
      </c>
      <c r="B1046" s="109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99">
        <v>21</v>
      </c>
      <c r="B1047" s="109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99">
        <v>22</v>
      </c>
      <c r="B1048" s="109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99">
        <v>23</v>
      </c>
      <c r="B1049" s="109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99">
        <v>24</v>
      </c>
      <c r="B1050" s="109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99">
        <v>25</v>
      </c>
      <c r="B1051" s="109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99">
        <v>26</v>
      </c>
      <c r="B1052" s="109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99">
        <v>27</v>
      </c>
      <c r="B1053" s="109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99">
        <v>28</v>
      </c>
      <c r="B1054" s="109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99">
        <v>29</v>
      </c>
      <c r="B1055" s="109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99">
        <v>30</v>
      </c>
      <c r="B1056" s="109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353</v>
      </c>
      <c r="Z1059" s="367"/>
      <c r="AA1059" s="367"/>
      <c r="AB1059" s="367"/>
      <c r="AC1059" s="148" t="s">
        <v>338</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99">
        <v>1</v>
      </c>
      <c r="B1060" s="109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99">
        <v>2</v>
      </c>
      <c r="B1061" s="109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99">
        <v>3</v>
      </c>
      <c r="B1062" s="109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99">
        <v>4</v>
      </c>
      <c r="B1063" s="109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99">
        <v>5</v>
      </c>
      <c r="B1064" s="109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99">
        <v>6</v>
      </c>
      <c r="B1065" s="109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99">
        <v>7</v>
      </c>
      <c r="B1066" s="109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99">
        <v>8</v>
      </c>
      <c r="B1067" s="109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99">
        <v>9</v>
      </c>
      <c r="B1068" s="109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99">
        <v>10</v>
      </c>
      <c r="B1069" s="109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99">
        <v>11</v>
      </c>
      <c r="B1070" s="109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99">
        <v>12</v>
      </c>
      <c r="B1071" s="109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99">
        <v>13</v>
      </c>
      <c r="B1072" s="109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99">
        <v>14</v>
      </c>
      <c r="B1073" s="109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99">
        <v>15</v>
      </c>
      <c r="B1074" s="109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99">
        <v>16</v>
      </c>
      <c r="B1075" s="109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99">
        <v>17</v>
      </c>
      <c r="B1076" s="109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99">
        <v>18</v>
      </c>
      <c r="B1077" s="109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99">
        <v>19</v>
      </c>
      <c r="B1078" s="109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99">
        <v>20</v>
      </c>
      <c r="B1079" s="109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99">
        <v>21</v>
      </c>
      <c r="B1080" s="109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99">
        <v>22</v>
      </c>
      <c r="B1081" s="109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99">
        <v>23</v>
      </c>
      <c r="B1082" s="109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99">
        <v>24</v>
      </c>
      <c r="B1083" s="109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99">
        <v>25</v>
      </c>
      <c r="B1084" s="109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99">
        <v>26</v>
      </c>
      <c r="B1085" s="109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99">
        <v>27</v>
      </c>
      <c r="B1086" s="109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99">
        <v>28</v>
      </c>
      <c r="B1087" s="109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99">
        <v>29</v>
      </c>
      <c r="B1088" s="109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99">
        <v>30</v>
      </c>
      <c r="B1089" s="109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353</v>
      </c>
      <c r="Z1092" s="367"/>
      <c r="AA1092" s="367"/>
      <c r="AB1092" s="367"/>
      <c r="AC1092" s="148" t="s">
        <v>338</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99">
        <v>1</v>
      </c>
      <c r="B1093" s="109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99">
        <v>2</v>
      </c>
      <c r="B1094" s="109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99">
        <v>3</v>
      </c>
      <c r="B1095" s="109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99">
        <v>4</v>
      </c>
      <c r="B1096" s="109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99">
        <v>5</v>
      </c>
      <c r="B1097" s="109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99">
        <v>6</v>
      </c>
      <c r="B1098" s="109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99">
        <v>7</v>
      </c>
      <c r="B1099" s="109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99">
        <v>8</v>
      </c>
      <c r="B1100" s="109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99">
        <v>9</v>
      </c>
      <c r="B1101" s="109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99">
        <v>10</v>
      </c>
      <c r="B1102" s="109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99">
        <v>11</v>
      </c>
      <c r="B1103" s="109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99">
        <v>12</v>
      </c>
      <c r="B1104" s="109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99">
        <v>13</v>
      </c>
      <c r="B1105" s="109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99">
        <v>14</v>
      </c>
      <c r="B1106" s="109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99">
        <v>15</v>
      </c>
      <c r="B1107" s="109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99">
        <v>16</v>
      </c>
      <c r="B1108" s="109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99">
        <v>17</v>
      </c>
      <c r="B1109" s="109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99">
        <v>18</v>
      </c>
      <c r="B1110" s="109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99">
        <v>19</v>
      </c>
      <c r="B1111" s="109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99">
        <v>20</v>
      </c>
      <c r="B1112" s="109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99">
        <v>21</v>
      </c>
      <c r="B1113" s="109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99">
        <v>22</v>
      </c>
      <c r="B1114" s="109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99">
        <v>23</v>
      </c>
      <c r="B1115" s="109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99">
        <v>24</v>
      </c>
      <c r="B1116" s="109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99">
        <v>25</v>
      </c>
      <c r="B1117" s="109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99">
        <v>26</v>
      </c>
      <c r="B1118" s="109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99">
        <v>27</v>
      </c>
      <c r="B1119" s="109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99">
        <v>28</v>
      </c>
      <c r="B1120" s="109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99">
        <v>29</v>
      </c>
      <c r="B1121" s="109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99">
        <v>30</v>
      </c>
      <c r="B1122" s="109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353</v>
      </c>
      <c r="Z1125" s="367"/>
      <c r="AA1125" s="367"/>
      <c r="AB1125" s="367"/>
      <c r="AC1125" s="148" t="s">
        <v>338</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99">
        <v>1</v>
      </c>
      <c r="B1126" s="109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99">
        <v>2</v>
      </c>
      <c r="B1127" s="109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99">
        <v>3</v>
      </c>
      <c r="B1128" s="109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99">
        <v>4</v>
      </c>
      <c r="B1129" s="109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99">
        <v>5</v>
      </c>
      <c r="B1130" s="109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99">
        <v>6</v>
      </c>
      <c r="B1131" s="109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99">
        <v>7</v>
      </c>
      <c r="B1132" s="109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99">
        <v>8</v>
      </c>
      <c r="B1133" s="109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99">
        <v>9</v>
      </c>
      <c r="B1134" s="109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99">
        <v>10</v>
      </c>
      <c r="B1135" s="109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99">
        <v>11</v>
      </c>
      <c r="B1136" s="109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99">
        <v>12</v>
      </c>
      <c r="B1137" s="109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99">
        <v>13</v>
      </c>
      <c r="B1138" s="109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99">
        <v>14</v>
      </c>
      <c r="B1139" s="109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99">
        <v>15</v>
      </c>
      <c r="B1140" s="109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99">
        <v>16</v>
      </c>
      <c r="B1141" s="109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99">
        <v>17</v>
      </c>
      <c r="B1142" s="109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99">
        <v>18</v>
      </c>
      <c r="B1143" s="109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99">
        <v>19</v>
      </c>
      <c r="B1144" s="109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99">
        <v>20</v>
      </c>
      <c r="B1145" s="109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99">
        <v>21</v>
      </c>
      <c r="B1146" s="109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99">
        <v>22</v>
      </c>
      <c r="B1147" s="109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99">
        <v>23</v>
      </c>
      <c r="B1148" s="109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99">
        <v>24</v>
      </c>
      <c r="B1149" s="109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99">
        <v>25</v>
      </c>
      <c r="B1150" s="109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99">
        <v>26</v>
      </c>
      <c r="B1151" s="109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99">
        <v>27</v>
      </c>
      <c r="B1152" s="109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99">
        <v>28</v>
      </c>
      <c r="B1153" s="109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99">
        <v>29</v>
      </c>
      <c r="B1154" s="109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99">
        <v>30</v>
      </c>
      <c r="B1155" s="109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353</v>
      </c>
      <c r="Z1158" s="367"/>
      <c r="AA1158" s="367"/>
      <c r="AB1158" s="367"/>
      <c r="AC1158" s="148" t="s">
        <v>338</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99">
        <v>1</v>
      </c>
      <c r="B1159" s="109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99">
        <v>2</v>
      </c>
      <c r="B1160" s="109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99">
        <v>3</v>
      </c>
      <c r="B1161" s="109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99">
        <v>4</v>
      </c>
      <c r="B1162" s="109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99">
        <v>5</v>
      </c>
      <c r="B1163" s="109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99">
        <v>6</v>
      </c>
      <c r="B1164" s="109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99">
        <v>7</v>
      </c>
      <c r="B1165" s="109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99">
        <v>8</v>
      </c>
      <c r="B1166" s="109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99">
        <v>9</v>
      </c>
      <c r="B1167" s="109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99">
        <v>10</v>
      </c>
      <c r="B1168" s="109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99">
        <v>11</v>
      </c>
      <c r="B1169" s="109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99">
        <v>12</v>
      </c>
      <c r="B1170" s="109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99">
        <v>13</v>
      </c>
      <c r="B1171" s="109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99">
        <v>14</v>
      </c>
      <c r="B1172" s="109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99">
        <v>15</v>
      </c>
      <c r="B1173" s="109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99">
        <v>16</v>
      </c>
      <c r="B1174" s="109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99">
        <v>17</v>
      </c>
      <c r="B1175" s="109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99">
        <v>18</v>
      </c>
      <c r="B1176" s="109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99">
        <v>19</v>
      </c>
      <c r="B1177" s="109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99">
        <v>20</v>
      </c>
      <c r="B1178" s="109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99">
        <v>21</v>
      </c>
      <c r="B1179" s="109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99">
        <v>22</v>
      </c>
      <c r="B1180" s="109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99">
        <v>23</v>
      </c>
      <c r="B1181" s="109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99">
        <v>24</v>
      </c>
      <c r="B1182" s="109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99">
        <v>25</v>
      </c>
      <c r="B1183" s="109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99">
        <v>26</v>
      </c>
      <c r="B1184" s="109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99">
        <v>27</v>
      </c>
      <c r="B1185" s="109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99">
        <v>28</v>
      </c>
      <c r="B1186" s="109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99">
        <v>29</v>
      </c>
      <c r="B1187" s="109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99">
        <v>30</v>
      </c>
      <c r="B1188" s="109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353</v>
      </c>
      <c r="Z1191" s="367"/>
      <c r="AA1191" s="367"/>
      <c r="AB1191" s="367"/>
      <c r="AC1191" s="148" t="s">
        <v>338</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99">
        <v>1</v>
      </c>
      <c r="B1192" s="109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99">
        <v>2</v>
      </c>
      <c r="B1193" s="109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99">
        <v>3</v>
      </c>
      <c r="B1194" s="109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99">
        <v>4</v>
      </c>
      <c r="B1195" s="109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99">
        <v>5</v>
      </c>
      <c r="B1196" s="109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99">
        <v>6</v>
      </c>
      <c r="B1197" s="109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99">
        <v>7</v>
      </c>
      <c r="B1198" s="109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99">
        <v>8</v>
      </c>
      <c r="B1199" s="109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99">
        <v>9</v>
      </c>
      <c r="B1200" s="109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99">
        <v>10</v>
      </c>
      <c r="B1201" s="109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99">
        <v>11</v>
      </c>
      <c r="B1202" s="109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99">
        <v>12</v>
      </c>
      <c r="B1203" s="109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99">
        <v>13</v>
      </c>
      <c r="B1204" s="109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99">
        <v>14</v>
      </c>
      <c r="B1205" s="109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99">
        <v>15</v>
      </c>
      <c r="B1206" s="109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99">
        <v>16</v>
      </c>
      <c r="B1207" s="109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99">
        <v>17</v>
      </c>
      <c r="B1208" s="109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99">
        <v>18</v>
      </c>
      <c r="B1209" s="109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99">
        <v>19</v>
      </c>
      <c r="B1210" s="109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99">
        <v>20</v>
      </c>
      <c r="B1211" s="109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99">
        <v>21</v>
      </c>
      <c r="B1212" s="109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99">
        <v>22</v>
      </c>
      <c r="B1213" s="109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99">
        <v>23</v>
      </c>
      <c r="B1214" s="109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99">
        <v>24</v>
      </c>
      <c r="B1215" s="109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99">
        <v>25</v>
      </c>
      <c r="B1216" s="109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99">
        <v>26</v>
      </c>
      <c r="B1217" s="109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99">
        <v>27</v>
      </c>
      <c r="B1218" s="109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99">
        <v>28</v>
      </c>
      <c r="B1219" s="109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99">
        <v>29</v>
      </c>
      <c r="B1220" s="109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99">
        <v>30</v>
      </c>
      <c r="B1221" s="109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353</v>
      </c>
      <c r="Z1224" s="367"/>
      <c r="AA1224" s="367"/>
      <c r="AB1224" s="367"/>
      <c r="AC1224" s="148" t="s">
        <v>338</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99">
        <v>1</v>
      </c>
      <c r="B1225" s="109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99">
        <v>2</v>
      </c>
      <c r="B1226" s="109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99">
        <v>3</v>
      </c>
      <c r="B1227" s="109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99">
        <v>4</v>
      </c>
      <c r="B1228" s="109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99">
        <v>5</v>
      </c>
      <c r="B1229" s="109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99">
        <v>6</v>
      </c>
      <c r="B1230" s="109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99">
        <v>7</v>
      </c>
      <c r="B1231" s="109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99">
        <v>8</v>
      </c>
      <c r="B1232" s="109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99">
        <v>9</v>
      </c>
      <c r="B1233" s="109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99">
        <v>10</v>
      </c>
      <c r="B1234" s="109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99">
        <v>11</v>
      </c>
      <c r="B1235" s="109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99">
        <v>12</v>
      </c>
      <c r="B1236" s="109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99">
        <v>13</v>
      </c>
      <c r="B1237" s="109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99">
        <v>14</v>
      </c>
      <c r="B1238" s="109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99">
        <v>15</v>
      </c>
      <c r="B1239" s="109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99">
        <v>16</v>
      </c>
      <c r="B1240" s="109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99">
        <v>17</v>
      </c>
      <c r="B1241" s="109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99">
        <v>18</v>
      </c>
      <c r="B1242" s="109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99">
        <v>19</v>
      </c>
      <c r="B1243" s="109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99">
        <v>20</v>
      </c>
      <c r="B1244" s="109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99">
        <v>21</v>
      </c>
      <c r="B1245" s="109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99">
        <v>22</v>
      </c>
      <c r="B1246" s="109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99">
        <v>23</v>
      </c>
      <c r="B1247" s="109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99">
        <v>24</v>
      </c>
      <c r="B1248" s="109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99">
        <v>25</v>
      </c>
      <c r="B1249" s="109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99">
        <v>26</v>
      </c>
      <c r="B1250" s="109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99">
        <v>27</v>
      </c>
      <c r="B1251" s="109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99">
        <v>28</v>
      </c>
      <c r="B1252" s="109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99">
        <v>29</v>
      </c>
      <c r="B1253" s="109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99">
        <v>30</v>
      </c>
      <c r="B1254" s="109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353</v>
      </c>
      <c r="Z1257" s="367"/>
      <c r="AA1257" s="367"/>
      <c r="AB1257" s="367"/>
      <c r="AC1257" s="148" t="s">
        <v>338</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99">
        <v>1</v>
      </c>
      <c r="B1258" s="109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99">
        <v>2</v>
      </c>
      <c r="B1259" s="109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99">
        <v>3</v>
      </c>
      <c r="B1260" s="109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99">
        <v>4</v>
      </c>
      <c r="B1261" s="109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99">
        <v>5</v>
      </c>
      <c r="B1262" s="109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99">
        <v>6</v>
      </c>
      <c r="B1263" s="109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99">
        <v>7</v>
      </c>
      <c r="B1264" s="109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99">
        <v>8</v>
      </c>
      <c r="B1265" s="109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99">
        <v>9</v>
      </c>
      <c r="B1266" s="109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99">
        <v>10</v>
      </c>
      <c r="B1267" s="109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99">
        <v>11</v>
      </c>
      <c r="B1268" s="109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99">
        <v>12</v>
      </c>
      <c r="B1269" s="109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99">
        <v>13</v>
      </c>
      <c r="B1270" s="109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99">
        <v>14</v>
      </c>
      <c r="B1271" s="109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99">
        <v>15</v>
      </c>
      <c r="B1272" s="109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99">
        <v>16</v>
      </c>
      <c r="B1273" s="109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99">
        <v>17</v>
      </c>
      <c r="B1274" s="109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99">
        <v>18</v>
      </c>
      <c r="B1275" s="109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99">
        <v>19</v>
      </c>
      <c r="B1276" s="109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99">
        <v>20</v>
      </c>
      <c r="B1277" s="109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99">
        <v>21</v>
      </c>
      <c r="B1278" s="109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99">
        <v>22</v>
      </c>
      <c r="B1279" s="109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99">
        <v>23</v>
      </c>
      <c r="B1280" s="109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99">
        <v>24</v>
      </c>
      <c r="B1281" s="109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99">
        <v>25</v>
      </c>
      <c r="B1282" s="109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99">
        <v>26</v>
      </c>
      <c r="B1283" s="109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99">
        <v>27</v>
      </c>
      <c r="B1284" s="109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99">
        <v>28</v>
      </c>
      <c r="B1285" s="109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99">
        <v>29</v>
      </c>
      <c r="B1286" s="109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99">
        <v>30</v>
      </c>
      <c r="B1287" s="109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353</v>
      </c>
      <c r="Z1290" s="367"/>
      <c r="AA1290" s="367"/>
      <c r="AB1290" s="367"/>
      <c r="AC1290" s="148" t="s">
        <v>338</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99">
        <v>1</v>
      </c>
      <c r="B1291" s="109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99">
        <v>2</v>
      </c>
      <c r="B1292" s="109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99">
        <v>3</v>
      </c>
      <c r="B1293" s="109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99">
        <v>4</v>
      </c>
      <c r="B1294" s="109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99">
        <v>5</v>
      </c>
      <c r="B1295" s="109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99">
        <v>6</v>
      </c>
      <c r="B1296" s="109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99">
        <v>7</v>
      </c>
      <c r="B1297" s="109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99">
        <v>8</v>
      </c>
      <c r="B1298" s="109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99">
        <v>9</v>
      </c>
      <c r="B1299" s="109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99">
        <v>10</v>
      </c>
      <c r="B1300" s="109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99">
        <v>11</v>
      </c>
      <c r="B1301" s="109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99">
        <v>12</v>
      </c>
      <c r="B1302" s="109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99">
        <v>13</v>
      </c>
      <c r="B1303" s="109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99">
        <v>14</v>
      </c>
      <c r="B1304" s="109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99">
        <v>15</v>
      </c>
      <c r="B1305" s="109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99">
        <v>16</v>
      </c>
      <c r="B1306" s="109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99">
        <v>17</v>
      </c>
      <c r="B1307" s="109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99">
        <v>18</v>
      </c>
      <c r="B1308" s="109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99">
        <v>19</v>
      </c>
      <c r="B1309" s="109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99">
        <v>20</v>
      </c>
      <c r="B1310" s="109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99">
        <v>21</v>
      </c>
      <c r="B1311" s="109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99">
        <v>22</v>
      </c>
      <c r="B1312" s="109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99">
        <v>23</v>
      </c>
      <c r="B1313" s="109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99">
        <v>24</v>
      </c>
      <c r="B1314" s="109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99">
        <v>25</v>
      </c>
      <c r="B1315" s="109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99">
        <v>26</v>
      </c>
      <c r="B1316" s="109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99">
        <v>27</v>
      </c>
      <c r="B1317" s="109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99">
        <v>28</v>
      </c>
      <c r="B1318" s="109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99">
        <v>29</v>
      </c>
      <c r="B1319" s="109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99">
        <v>30</v>
      </c>
      <c r="B1320" s="109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2020-09-28T08:16:30Z</cp:lastPrinted>
  <dcterms:created xsi:type="dcterms:W3CDTF">2012-03-13T00:50:25Z</dcterms:created>
  <dcterms:modified xsi:type="dcterms:W3CDTF">2020-12-01T05:45:25Z</dcterms:modified>
</cp:coreProperties>
</file>