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<sst xmlns="http://schemas.openxmlformats.org/spreadsheetml/2006/main" count="2957" uniqueCount="707">
  <si>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</si>
  <si>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</si>
  <si>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</si>
  <si>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</si>
  <si>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</si>
  <si>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</si>
  <si>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</si>
  <si>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</si>
  <si>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</si>
  <si>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</si>
  <si>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</si>
  <si>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</si>
  <si>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</si>
  <si>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</si>
  <si>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</si>
  <si>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</si>
  <si>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</si>
  <si>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</si>
  <si>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</si>
  <si>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</si>
  <si>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</si>
  <si>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</si>
  <si>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</si>
  <si>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</si>
  <si>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</si>
  <si>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</si>
  <si>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</si>
  <si>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</si>
  <si>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</si>
  <si>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</si>
  <si>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</si>
  <si>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</si>
  <si>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</si>
  <si>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</si>
  <si>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</si>
  <si>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</si>
  <si>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</si>
  <si>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</si>
  <si>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</si>
  <si>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</si>
  <si>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</si>
  <si>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</si>
  <si>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</si>
  <si>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</si>
  <si>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</si>
  <si>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</si>
  <si>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</si>
  <si>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</si>
  <si>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</si>
  <si>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</si>
  <si>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</si>
  <si>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</si>
  <si>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</si>
  <si>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</si>
  <si>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</si>
  <si>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</si>
  <si>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</si>
  <si>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</si>
  <si>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</si>
  <si>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</si>
  <si>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</si>
  <si>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</si>
  <si>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</si>
  <si>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</si>
  <si>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</si>
  <si>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</si>
  <si>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</si>
  <si>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</si>
  <si>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</si>
  <si>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</si>
  <si>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</si>
  <si>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</si>
  <si>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</si>
  <si>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</si>
  <si>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</si>
  <si>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</si>
  <si>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</si>
  <si>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</si>
  <si>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</si>
  <si>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</si>
  <si>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</si>
  <si>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</si>
  <si>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</si>
  <si>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</si>
  <si>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</si>
  <si>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</si>
  <si>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</si>
  <si>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</si>
  <si>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</si>
  <si>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</si>
  <si>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</si>
  <si>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</si>
  <si>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</si>
  <si>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</si>
  <si>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</si>
  <si>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</si>
  <si>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</si>
  <si>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</si>
  <si>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</si>
  <si>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</si>
  <si>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</si>
  <si>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</si>
  <si>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</si>
  <si>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</si>
  <si>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</si>
  <si>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</si>
  <si>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</si>
  <si>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</si>
  <si>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</si>
  <si>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</si>
  <si>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</si>
  <si>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</si>
  <si>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</si>
  <si>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</si>
  <si>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</si>
  <si>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</si>
  <si>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</si>
  <si>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</si>
  <si>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</si>
  <si>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</si>
  <si>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</si>
  <si>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</si>
  <si>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</si>
  <si>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</si>
  <si>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</si>
  <si>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</si>
  <si>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</si>
  <si>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</si>
  <si>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</si>
  <si>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</si>
  <si>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</si>
  <si>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</si>
  <si>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</si>
  <si>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</si>
  <si>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</si>
  <si>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</si>
  <si>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</si>
  <si>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</si>
  <si>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</si>
  <si>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</si>
  <si>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</si>
  <si>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</si>
  <si>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</si>
  <si>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</si>
  <si>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</si>
  <si>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</si>
  <si>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</si>
  <si>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</si>
  <si>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</si>
  <si>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</si>
  <si>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</si>
  <si>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</si>
  <si>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</si>
  <si>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</si>
  <si>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</si>
  <si>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</si>
  <si>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</si>
  <si>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</si>
  <si>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</si>
  <si>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</si>
  <si>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</si>
  <si>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</si>
  <si>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</si>
  <si>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</si>
  <si>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</si>
  <si>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</si>
  <si>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</si>
  <si>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</si>
  <si>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</si>
  <si>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</si>
  <si>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</si>
  <si>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</si>
  <si>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</si>
  <si>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</si>
  <si>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</si>
  <si>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</si>
  <si>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</si>
  <si>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</si>
  <si>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</si>
  <si>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</si>
  <si>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</si>
  <si>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</si>
  <si>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</si>
  <si>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</si>
  <si>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</si>
  <si>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</si>
  <si>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</si>
  <si>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</si>
  <si>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</si>
  <si>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</si>
  <si>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</si>
  <si>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</si>
  <si>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</si>
  <si>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</si>
  <si>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</si>
  <si>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</si>
  <si>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</si>
  <si>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</si>
  <si>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</si>
  <si>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</si>
  <si>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</si>
  <si>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</si>
  <si>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</si>
  <si>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</si>
  <si>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</si>
  <si>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</si>
  <si>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</si>
  <si>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</si>
  <si>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</si>
  <si>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</si>
  <si>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</si>
  <si>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</si>
  <si>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</si>
  <si>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</si>
  <si>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</si>
  <si>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</si>
  <si>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</si>
  <si>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</si>
  <si>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</si>
  <si>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</si>
  <si>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</si>
  <si>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</si>
  <si>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</si>
  <si>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</si>
  <si>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</si>
  <si>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</si>
  <si>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</si>
  <si>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</si>
  <si>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</si>
  <si>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</si>
  <si>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</si>
  <si>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</si>
  <si>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</si>
  <si>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</si>
  <si>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</si>
  <si>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</si>
  <si>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</si>
  <si>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</si>
  <si>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</si>
  <si>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</si>
  <si>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</si>
  <si>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</si>
  <si>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</si>
  <si>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</si>
  <si>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</si>
  <si>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</si>
  <si>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</si>
  <si>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</si>
  <si>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</si>
  <si>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</si>
  <si>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</si>
  <si>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</si>
  <si>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</si>
  <si>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</si>
  <si>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</si>
  <si>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</si>
  <si>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</si>
  <si>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</si>
  <si>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</si>
  <si>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</si>
  <si>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</si>
  <si>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</si>
  <si>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</si>
  <si>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</si>
  <si>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</si>
  <si>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</si>
  <si>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</si>
  <si>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</si>
  <si>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</si>
  <si>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</si>
  <si>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</si>
  <si>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</si>
  <si>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</si>
  <si>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</si>
  <si>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</si>
  <si>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</si>
  <si>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</si>
  <si>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</si>
  <si>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</si>
  <si>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</si>
  <si>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</si>
  <si>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</si>
  <si>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</si>
  <si>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</si>
  <si>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</si>
  <si>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</si>
  <si>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</si>
  <si>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</si>
  <si>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</si>
  <si>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</si>
  <si>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</si>
  <si>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</si>
  <si>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</si>
  <si>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</si>
  <si>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</si>
  <si>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</si>
  <si>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</si>
  <si>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</si>
  <si>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</si>
  <si>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</si>
  <si>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</si>
  <si>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</si>
  <si>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</si>
  <si>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</si>
  <si>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</si>
  <si>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</si>
  <si>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</si>
  <si>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</si>
  <si>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</si>
  <si>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</si>
  <si>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</si>
  <si>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</si>
  <si>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</si>
  <si>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</si>
  <si>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</si>
  <si>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</si>
  <si>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</si>
  <si>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</si>
  <si>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</si>
  <si>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</si>
  <si>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</si>
  <si>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</si>
  <si>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</si>
  <si>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</si>
  <si>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</si>
  <si>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</si>
  <si>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</si>
  <si>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</si>
  <si>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</si>
  <si>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</si>
  <si>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</si>
  <si>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</si>
  <si>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</si>
  <si>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</si>
  <si>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</si>
  <si>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</si>
  <si>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</si>
  <si>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</si>
  <si>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</si>
  <si>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</si>
  <si>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</si>
  <si>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</si>
  <si>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</si>
  <si>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</si>
  <si>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</si>
  <si>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</si>
  <si>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</si>
  <si>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</si>
  <si>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</si>
  <si>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</si>
  <si>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</si>
  <si>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</si>
  <si>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</si>
  <si>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</si>
  <si>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</si>
  <si>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</si>
  <si>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</si>
  <si>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</si>
  <si>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</si>
  <si>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</si>
  <si>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</si>
  <si>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</si>
  <si>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</si>
  <si>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</si>
  <si>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</si>
  <si>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</si>
  <si>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</si>
  <si>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</si>
  <si>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</si>
  <si>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</si>
  <si>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</si>
  <si>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</si>
  <si>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</si>
  <si>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</si>
  <si>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</si>
  <si>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</si>
  <si>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</si>
  <si>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</si>
  <si>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</si>
  <si>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</si>
  <si>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</si>
  <si>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</si>
  <si>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</si>
  <si>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</si>
  <si>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</si>
  <si>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</si>
  <si>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</si>
  <si>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</si>
  <si>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</si>
  <si>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</si>
  <si>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</si>
  <si>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</si>
  <si>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</si>
  <si>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</si>
  <si>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</si>
  <si>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</si>
  <si>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</si>
  <si>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</si>
  <si>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</si>
  <si>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</si>
  <si>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</si>
  <si>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</si>
  <si>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</si>
  <si>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</si>
  <si>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</si>
  <si>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</si>
  <si>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</si>
  <si>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</si>
  <si>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</si>
  <si>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</si>
  <si>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</si>
  <si>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</si>
  <si>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</si>
  <si>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</si>
  <si>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</si>
  <si>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</si>
  <si>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</si>
  <si>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</si>
  <si>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</si>
  <si>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</si>
  <si>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</si>
  <si>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</si>
  <si>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</si>
  <si>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</si>
  <si>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</si>
  <si>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</si>
  <si>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</si>
  <si>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</si>
  <si>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</si>
  <si>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</si>
  <si>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</si>
  <si>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</si>
  <si>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</si>
  <si>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</si>
  <si>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</si>
  <si>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</si>
  <si>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</si>
  <si>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</si>
  <si>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</si>
  <si>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</si>
  <si>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</si>
  <si>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</si>
  <si>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</si>
  <si>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</si>
  <si>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</si>
  <si>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</si>
  <si>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</si>
  <si>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</si>
  <si>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</si>
  <si>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</si>
  <si>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</si>
  <si>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</si>
  <si>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</si>
  <si>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</si>
  <si>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</si>
  <si>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</si>
  <si>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</si>
  <si>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</si>
  <si>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</si>
  <si>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</si>
  <si>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</si>
  <si>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</si>
  <si>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</si>
  <si>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</si>
  <si>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</si>
  <si>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</si>
  <si>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</si>
  <si>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</si>
  <si>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</si>
  <si>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</si>
  <si>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</si>
  <si>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</si>
  <si>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</si>
  <si>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</si>
  <si>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</si>
  <si>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</si>
  <si>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</si>
  <si>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</si>
  <si>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</si>
  <si>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</si>
  <si>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</si>
  <si>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</si>
  <si>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</si>
  <si>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</si>
  <si>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</si>
  <si>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</si>
  <si>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</si>
  <si>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</si>
  <si>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</si>
  <si>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</si>
  <si>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</si>
  <si>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</si>
  <si>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</si>
  <si>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</si>
  <si>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</si>
  <si>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</si>
  <si>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</si>
  <si>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</si>
  <si>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</si>
  <si>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</si>
  <si>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</si>
  <si>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</si>
  <si>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</si>
  <si>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</si>
  <si>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</si>
  <si>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</si>
  <si>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</si>
  <si>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</si>
  <si>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</si>
  <si>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</si>
  <si>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</si>
  <si>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</si>
  <si>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</si>
  <si>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</si>
  <si>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</si>
  <si>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</si>
  <si>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</si>
  <si>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</si>
  <si>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</si>
  <si>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</si>
  <si>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</si>
  <si>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</si>
  <si>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</si>
  <si>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</si>
  <si>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</si>
  <si>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</si>
  <si>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</si>
  <si>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</si>
  <si>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</si>
  <si>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</si>
  <si>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</si>
  <si>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</si>
  <si>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</si>
  <si>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</si>
  <si>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</si>
  <si>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</si>
  <si>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</si>
  <si>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中・東欧諸国との二国間関係の強化</t>
    <rPh sb="0" eb="1">
      <t>チュウ</t>
    </rPh>
    <rPh sb="2" eb="4">
      <t>トウオウ</t>
    </rPh>
    <rPh sb="4" eb="6">
      <t>ショコク</t>
    </rPh>
    <rPh sb="8" eb="9">
      <t>ニ</t>
    </rPh>
    <rPh sb="9" eb="11">
      <t>コクカン</t>
    </rPh>
    <rPh sb="11" eb="13">
      <t>カンケイ</t>
    </rPh>
    <rPh sb="14" eb="16">
      <t>キョウカ</t>
    </rPh>
    <phoneticPr fontId="5"/>
  </si>
  <si>
    <t>欧州局</t>
    <rPh sb="0" eb="3">
      <t>オウシュウキョク</t>
    </rPh>
    <phoneticPr fontId="5"/>
  </si>
  <si>
    <t>中・東欧課</t>
    <rPh sb="0" eb="1">
      <t>チュウ</t>
    </rPh>
    <rPh sb="2" eb="5">
      <t>トウオウカ</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</si>
  <si>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</si>
  <si>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</si>
  <si>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</si>
  <si>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ナカ</t>
    </rPh>
    <rPh sb="2" eb="4">
      <t>トウオウ</t>
    </rPh>
    <rPh sb="4" eb="6">
      <t>ショコク</t>
    </rPh>
    <rPh sb="8" eb="9">
      <t>アイダ</t>
    </rPh>
    <rPh sb="11" eb="13">
      <t>タイワ</t>
    </rPh>
    <rPh sb="14" eb="16">
      <t>セイサク</t>
    </rPh>
    <rPh sb="16" eb="18">
      <t>チョウセイ</t>
    </rPh>
    <rPh sb="19" eb="21">
      <t>ジンテキ</t>
    </rPh>
    <rPh sb="21" eb="23">
      <t>チテキ</t>
    </rPh>
    <rPh sb="23" eb="25">
      <t>コウリュウ</t>
    </rPh>
    <rPh sb="26" eb="27">
      <t>ツウ</t>
    </rPh>
    <rPh sb="30" eb="32">
      <t>セイジ</t>
    </rPh>
    <rPh sb="33" eb="35">
      <t>ケイザイ</t>
    </rPh>
    <rPh sb="42" eb="44">
      <t>カンケイ</t>
    </rPh>
    <rPh sb="45" eb="47">
      <t>イジ</t>
    </rPh>
    <rPh sb="48" eb="50">
      <t>キョウカ</t>
    </rPh>
    <rPh sb="55" eb="56">
      <t>オヨ</t>
    </rPh>
    <rPh sb="57" eb="59">
      <t>キョウツウ</t>
    </rPh>
    <rPh sb="60" eb="62">
      <t>カダイ</t>
    </rPh>
    <rPh sb="63" eb="64">
      <t>カン</t>
    </rPh>
    <rPh sb="66" eb="68">
      <t>キョウリョク</t>
    </rPh>
    <rPh sb="68" eb="70">
      <t>カンケイ</t>
    </rPh>
    <rPh sb="71" eb="73">
      <t>ケイゾク</t>
    </rPh>
    <rPh sb="74" eb="76">
      <t>ソクシン</t>
    </rPh>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</si>
  <si>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（３）人的・知的交流，民間交流を維持・促進する。</t>
    <phoneticPr fontId="5"/>
  </si>
  <si>
    <t>日独フォーラム</t>
    <rPh sb="0" eb="1">
      <t>ニチ</t>
    </rPh>
    <rPh sb="1" eb="2">
      <t>ドク</t>
    </rPh>
    <phoneticPr fontId="5"/>
  </si>
  <si>
    <t>西バルカン協力イニシアティブ等関係費</t>
    <rPh sb="0" eb="1">
      <t>ニシ</t>
    </rPh>
    <rPh sb="5" eb="7">
      <t>キョウリョク</t>
    </rPh>
    <rPh sb="14" eb="15">
      <t>ナド</t>
    </rPh>
    <rPh sb="15" eb="18">
      <t>カンケイヒ</t>
    </rPh>
    <phoneticPr fontId="5"/>
  </si>
  <si>
    <t>将来の課題のための日オーストリア委員会開催経費</t>
    <rPh sb="0" eb="2">
      <t>ショウライ</t>
    </rPh>
    <rPh sb="3" eb="5">
      <t>カダイ</t>
    </rPh>
    <rPh sb="9" eb="10">
      <t>ニチ</t>
    </rPh>
    <rPh sb="16" eb="19">
      <t>イインカイ</t>
    </rPh>
    <rPh sb="19" eb="21">
      <t>カイサイ</t>
    </rPh>
    <rPh sb="21" eb="23">
      <t>ケイヒ</t>
    </rPh>
    <phoneticPr fontId="5"/>
  </si>
  <si>
    <t>原発事故後協力協定関係費</t>
    <rPh sb="0" eb="2">
      <t>ゲンパツ</t>
    </rPh>
    <rPh sb="2" eb="4">
      <t>ジコ</t>
    </rPh>
    <rPh sb="4" eb="5">
      <t>ゴ</t>
    </rPh>
    <rPh sb="5" eb="7">
      <t>キョウリョク</t>
    </rPh>
    <rPh sb="7" eb="9">
      <t>キョウテイ</t>
    </rPh>
    <rPh sb="9" eb="12">
      <t>カンケイヒ</t>
    </rPh>
    <phoneticPr fontId="5"/>
  </si>
  <si>
    <t>周年記念事業関係費</t>
    <rPh sb="0" eb="2">
      <t>シュウネン</t>
    </rPh>
    <rPh sb="2" eb="4">
      <t>キネン</t>
    </rPh>
    <rPh sb="4" eb="6">
      <t>ジギョウ</t>
    </rPh>
    <rPh sb="6" eb="9">
      <t>カンケイヒ</t>
    </rPh>
    <phoneticPr fontId="5"/>
  </si>
  <si>
    <t>中・東欧諸国との間での二国間及び国際場裏における協力の推進</t>
    <rPh sb="0" eb="1">
      <t>チュウ</t>
    </rPh>
    <rPh sb="2" eb="4">
      <t>トウオウ</t>
    </rPh>
    <rPh sb="4" eb="6">
      <t>ショコク</t>
    </rPh>
    <rPh sb="8" eb="9">
      <t>アイダ</t>
    </rPh>
    <rPh sb="11" eb="12">
      <t>ニ</t>
    </rPh>
    <rPh sb="12" eb="14">
      <t>コクカン</t>
    </rPh>
    <rPh sb="14" eb="15">
      <t>オヨ</t>
    </rPh>
    <rPh sb="16" eb="18">
      <t>コクサイ</t>
    </rPh>
    <rPh sb="18" eb="20">
      <t>ジョウリ</t>
    </rPh>
    <rPh sb="24" eb="26">
      <t>キョウリョク</t>
    </rPh>
    <rPh sb="27" eb="29">
      <t>スイシン</t>
    </rPh>
    <phoneticPr fontId="5"/>
  </si>
  <si>
    <t>中・東欧課所管国との首脳間・外相間協議の実施回数</t>
    <rPh sb="0" eb="1">
      <t>チュウ</t>
    </rPh>
    <rPh sb="2" eb="5">
      <t>トウオウカ</t>
    </rPh>
    <rPh sb="5" eb="7">
      <t>ショカン</t>
    </rPh>
    <rPh sb="7" eb="8">
      <t>コク</t>
    </rPh>
    <rPh sb="10" eb="13">
      <t>シュノウカン</t>
    </rPh>
    <rPh sb="14" eb="16">
      <t>ガイショウ</t>
    </rPh>
    <rPh sb="16" eb="17">
      <t>カン</t>
    </rPh>
    <rPh sb="17" eb="19">
      <t>キョウギ</t>
    </rPh>
    <rPh sb="20" eb="22">
      <t>ジッシ</t>
    </rPh>
    <rPh sb="22" eb="24">
      <t>カイスウ</t>
    </rPh>
    <phoneticPr fontId="5"/>
  </si>
  <si>
    <t>政策評価書等</t>
    <rPh sb="0" eb="2">
      <t>セイサク</t>
    </rPh>
    <rPh sb="2" eb="4">
      <t>ヒョウカ</t>
    </rPh>
    <rPh sb="4" eb="5">
      <t>ショ</t>
    </rPh>
    <rPh sb="5" eb="6">
      <t>ナド</t>
    </rPh>
    <phoneticPr fontId="5"/>
  </si>
  <si>
    <t>回</t>
    <rPh sb="0" eb="1">
      <t>カイ</t>
    </rPh>
    <phoneticPr fontId="5"/>
  </si>
  <si>
    <t>政府関係者や有識者，経済界や一般市民等の参加を得た中・東欧諸国との間での専門家会合，シンポジウム等の実施回数。</t>
    <rPh sb="0" eb="2">
      <t>セイフ</t>
    </rPh>
    <rPh sb="2" eb="5">
      <t>カンケイシャ</t>
    </rPh>
    <rPh sb="6" eb="9">
      <t>ユウシキシャ</t>
    </rPh>
    <rPh sb="10" eb="12">
      <t>ケイザイ</t>
    </rPh>
    <rPh sb="12" eb="13">
      <t>カイ</t>
    </rPh>
    <rPh sb="14" eb="16">
      <t>イッパン</t>
    </rPh>
    <rPh sb="16" eb="18">
      <t>シミン</t>
    </rPh>
    <rPh sb="18" eb="19">
      <t>ナド</t>
    </rPh>
    <rPh sb="20" eb="22">
      <t>サンカ</t>
    </rPh>
    <rPh sb="23" eb="24">
      <t>エ</t>
    </rPh>
    <rPh sb="25" eb="26">
      <t>チュウ</t>
    </rPh>
    <rPh sb="27" eb="29">
      <t>トウオウ</t>
    </rPh>
    <rPh sb="29" eb="31">
      <t>ショコク</t>
    </rPh>
    <rPh sb="33" eb="34">
      <t>アイダ</t>
    </rPh>
    <rPh sb="36" eb="39">
      <t>センモンカ</t>
    </rPh>
    <rPh sb="39" eb="41">
      <t>カイゴウ</t>
    </rPh>
    <rPh sb="48" eb="49">
      <t>ナド</t>
    </rPh>
    <rPh sb="50" eb="52">
      <t>ジッシ</t>
    </rPh>
    <rPh sb="52" eb="54">
      <t>カイスウ</t>
    </rPh>
    <phoneticPr fontId="5"/>
  </si>
  <si>
    <t>執行額／シンポジウム等実施回数　　　　　　　　　　　　　　</t>
    <rPh sb="0" eb="2">
      <t>シッコウ</t>
    </rPh>
    <rPh sb="2" eb="3">
      <t>ガク</t>
    </rPh>
    <rPh sb="10" eb="11">
      <t>ナド</t>
    </rPh>
    <rPh sb="11" eb="13">
      <t>ジッシ</t>
    </rPh>
    <rPh sb="13" eb="15">
      <t>カイスウ</t>
    </rPh>
    <phoneticPr fontId="5"/>
  </si>
  <si>
    <t>百万円</t>
    <rPh sb="0" eb="2">
      <t>ヒャクマン</t>
    </rPh>
    <rPh sb="2" eb="3">
      <t>エン</t>
    </rPh>
    <phoneticPr fontId="5"/>
  </si>
  <si>
    <t>　　執行額/件</t>
    <rPh sb="2" eb="4">
      <t>シッコウ</t>
    </rPh>
    <rPh sb="4" eb="5">
      <t>ガク</t>
    </rPh>
    <rPh sb="6" eb="7">
      <t>ケン</t>
    </rPh>
    <phoneticPr fontId="5"/>
  </si>
  <si>
    <t>25/6</t>
    <phoneticPr fontId="5"/>
  </si>
  <si>
    <t>25/7</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</si>
  <si>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</si>
  <si>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 xml:space="preserve">施策Ⅰ-４　欧州地域外交，３　西欧及び中・東欧諸国との間での二国間及び国際社会における協力の推進。
</t>
    <rPh sb="0" eb="2">
      <t>セサク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シャカイ</t>
    </rPh>
    <rPh sb="43" eb="45">
      <t>キョウリョク</t>
    </rPh>
    <rPh sb="46" eb="48">
      <t>スイシン</t>
    </rPh>
    <phoneticPr fontId="5"/>
  </si>
  <si>
    <t>各国首脳，外相等の政府要人との間の協議，対話は政治・経済を始めとする関係の維持・強化及び共通の課題に関する協力関係の継続・促進に寄与する。</t>
    <rPh sb="0" eb="2">
      <t>カッコク</t>
    </rPh>
    <rPh sb="2" eb="4">
      <t>シュノウ</t>
    </rPh>
    <rPh sb="5" eb="7">
      <t>ガイショウ</t>
    </rPh>
    <rPh sb="7" eb="8">
      <t>ナド</t>
    </rPh>
    <rPh sb="9" eb="11">
      <t>セイフ</t>
    </rPh>
    <rPh sb="11" eb="13">
      <t>ヨウジン</t>
    </rPh>
    <rPh sb="15" eb="16">
      <t>アイダ</t>
    </rPh>
    <rPh sb="17" eb="19">
      <t>キョウギ</t>
    </rPh>
    <rPh sb="20" eb="22">
      <t>タイワ</t>
    </rPh>
    <rPh sb="23" eb="25">
      <t>セイジ</t>
    </rPh>
    <rPh sb="26" eb="28">
      <t>ケイザイ</t>
    </rPh>
    <rPh sb="29" eb="30">
      <t>ハジ</t>
    </rPh>
    <rPh sb="34" eb="36">
      <t>カンケイ</t>
    </rPh>
    <rPh sb="37" eb="39">
      <t>イジ</t>
    </rPh>
    <rPh sb="40" eb="42">
      <t>キョウカ</t>
    </rPh>
    <rPh sb="42" eb="43">
      <t>オヨ</t>
    </rPh>
    <rPh sb="44" eb="46">
      <t>キョウツウ</t>
    </rPh>
    <rPh sb="47" eb="49">
      <t>カダイ</t>
    </rPh>
    <rPh sb="50" eb="51">
      <t>カン</t>
    </rPh>
    <rPh sb="53" eb="55">
      <t>キョウリョク</t>
    </rPh>
    <rPh sb="55" eb="57">
      <t>カンケイ</t>
    </rPh>
    <rPh sb="58" eb="60">
      <t>ケイゾク</t>
    </rPh>
    <rPh sb="61" eb="63">
      <t>ソクシン</t>
    </rPh>
    <rPh sb="64" eb="66">
      <t>キヨ</t>
    </rPh>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</si>
  <si>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</si>
  <si>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</si>
  <si>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</si>
  <si>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企画競争，見積もり合わせを実施し適切に選定している。一者応札となった案件については引き続き適切な広告期間等を確保する等複数の応募者が得られるよう検討していく。</t>
    <rPh sb="0" eb="2">
      <t>キカク</t>
    </rPh>
    <rPh sb="2" eb="4">
      <t>キョウソウ</t>
    </rPh>
    <rPh sb="5" eb="7">
      <t>ミツ</t>
    </rPh>
    <rPh sb="9" eb="10">
      <t>ア</t>
    </rPh>
    <rPh sb="13" eb="15">
      <t>ジッシ</t>
    </rPh>
    <rPh sb="16" eb="18">
      <t>テキセツ</t>
    </rPh>
    <rPh sb="19" eb="21">
      <t>センテイ</t>
    </rPh>
    <rPh sb="26" eb="27">
      <t>イッ</t>
    </rPh>
    <rPh sb="27" eb="28">
      <t>シャ</t>
    </rPh>
    <rPh sb="28" eb="30">
      <t>オウサツ</t>
    </rPh>
    <rPh sb="34" eb="36">
      <t>アンケン</t>
    </rPh>
    <rPh sb="41" eb="42">
      <t>ヒ</t>
    </rPh>
    <rPh sb="43" eb="44">
      <t>ツヅ</t>
    </rPh>
    <rPh sb="45" eb="47">
      <t>テキセツ</t>
    </rPh>
    <rPh sb="48" eb="50">
      <t>コウコク</t>
    </rPh>
    <rPh sb="50" eb="52">
      <t>キカン</t>
    </rPh>
    <rPh sb="52" eb="53">
      <t>ナド</t>
    </rPh>
    <rPh sb="54" eb="56">
      <t>カクホ</t>
    </rPh>
    <rPh sb="58" eb="59">
      <t>ナド</t>
    </rPh>
    <rPh sb="59" eb="61">
      <t>フクスウ</t>
    </rPh>
    <rPh sb="62" eb="65">
      <t>オウボシャ</t>
    </rPh>
    <rPh sb="66" eb="67">
      <t>エ</t>
    </rPh>
    <rPh sb="72" eb="74">
      <t>ケントウ</t>
    </rPh>
    <phoneticPr fontId="5"/>
  </si>
  <si>
    <t>有</t>
  </si>
  <si>
    <t>無</t>
  </si>
  <si>
    <t>‐</t>
  </si>
  <si>
    <t>見積もり合わせや企画競争を実施し，コスト削減等に努めている。</t>
    <rPh sb="0" eb="2">
      <t>ミツ</t>
    </rPh>
    <rPh sb="4" eb="5">
      <t>ア</t>
    </rPh>
    <rPh sb="8" eb="10">
      <t>キカク</t>
    </rPh>
    <rPh sb="10" eb="12">
      <t>キョウソウ</t>
    </rPh>
    <rPh sb="13" eb="15">
      <t>ジッシ</t>
    </rPh>
    <rPh sb="20" eb="22">
      <t>サクゲン</t>
    </rPh>
    <rPh sb="22" eb="23">
      <t>ナド</t>
    </rPh>
    <rPh sb="24" eb="25">
      <t>ツト</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</si>
  <si>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</si>
  <si>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首脳間・外相間協議において定量的な成果目標を実現。また，所管国首脳間・外相間の信頼関係が更に情勢され，協力関係が強化された。</t>
    <rPh sb="0" eb="3">
      <t>シュノウカン</t>
    </rPh>
    <rPh sb="4" eb="7">
      <t>ガイショウカン</t>
    </rPh>
    <rPh sb="7" eb="9">
      <t>キョウギ</t>
    </rPh>
    <rPh sb="13" eb="16">
      <t>テイリョウテキ</t>
    </rPh>
    <rPh sb="17" eb="19">
      <t>セイカ</t>
    </rPh>
    <rPh sb="19" eb="21">
      <t>モクヒョウ</t>
    </rPh>
    <rPh sb="22" eb="24">
      <t>ジツゲン</t>
    </rPh>
    <rPh sb="28" eb="30">
      <t>ショカン</t>
    </rPh>
    <rPh sb="30" eb="31">
      <t>クニ</t>
    </rPh>
    <rPh sb="31" eb="34">
      <t>シュノウカン</t>
    </rPh>
    <rPh sb="35" eb="38">
      <t>ガイショウカン</t>
    </rPh>
    <rPh sb="39" eb="41">
      <t>シンライ</t>
    </rPh>
    <rPh sb="41" eb="43">
      <t>カンケイ</t>
    </rPh>
    <rPh sb="44" eb="45">
      <t>サラ</t>
    </rPh>
    <rPh sb="46" eb="48">
      <t>ジョウセイ</t>
    </rPh>
    <rPh sb="51" eb="53">
      <t>キョウリョク</t>
    </rPh>
    <rPh sb="53" eb="55">
      <t>カンケイ</t>
    </rPh>
    <rPh sb="56" eb="58">
      <t>キョウカ</t>
    </rPh>
    <phoneticPr fontId="5"/>
  </si>
  <si>
    <t>単位あたりのコスト削減等費用対効果面で見込み以上の活動実績を上げてきている。</t>
    <rPh sb="0" eb="2">
      <t>タンイ</t>
    </rPh>
    <rPh sb="9" eb="11">
      <t>サクゲン</t>
    </rPh>
    <rPh sb="11" eb="12">
      <t>ナド</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</si>
  <si>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239，新24-23，251，</t>
    <rPh sb="4" eb="5">
      <t>シン</t>
    </rPh>
    <phoneticPr fontId="5"/>
  </si>
  <si>
    <t>022，新25-11，新25-12</t>
    <rPh sb="4" eb="5">
      <t>シン</t>
    </rPh>
    <rPh sb="11" eb="12">
      <t>シン</t>
    </rPh>
    <phoneticPr fontId="5"/>
  </si>
  <si>
    <t>022</t>
    <phoneticPr fontId="5"/>
  </si>
  <si>
    <t>023</t>
    <phoneticPr fontId="5"/>
  </si>
  <si>
    <t>028</t>
    <phoneticPr fontId="5"/>
  </si>
  <si>
    <t>027</t>
    <phoneticPr fontId="5"/>
  </si>
  <si>
    <t>-</t>
    <phoneticPr fontId="5"/>
  </si>
  <si>
    <t>24/8</t>
    <phoneticPr fontId="5"/>
  </si>
  <si>
    <t>良好な中・東欧諸国との間で，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rPh sb="0" eb="2">
      <t>リョウコウ</t>
    </rPh>
    <rPh sb="3" eb="4">
      <t>チュウ</t>
    </rPh>
    <rPh sb="5" eb="7">
      <t>トウオウ</t>
    </rPh>
    <rPh sb="7" eb="9">
      <t>ショコク</t>
    </rPh>
    <rPh sb="11" eb="12">
      <t>アイダ</t>
    </rPh>
    <rPh sb="14" eb="15">
      <t>ニ</t>
    </rPh>
    <rPh sb="17" eb="19">
      <t>カンケイ</t>
    </rPh>
    <rPh sb="20" eb="21">
      <t>トド</t>
    </rPh>
    <rPh sb="25" eb="27">
      <t>コクミン</t>
    </rPh>
    <rPh sb="28" eb="30">
      <t>ヨウセイ</t>
    </rPh>
    <rPh sb="31" eb="32">
      <t>タカ</t>
    </rPh>
    <rPh sb="33" eb="35">
      <t>コクサイ</t>
    </rPh>
    <rPh sb="35" eb="37">
      <t>シャカイ</t>
    </rPh>
    <rPh sb="37" eb="39">
      <t>キョウツウ</t>
    </rPh>
    <rPh sb="40" eb="43">
      <t>ショカダイ</t>
    </rPh>
    <rPh sb="44" eb="45">
      <t>タイ</t>
    </rPh>
    <rPh sb="47" eb="49">
      <t>キョウリョク</t>
    </rPh>
    <rPh sb="49" eb="51">
      <t>カンケイ</t>
    </rPh>
    <rPh sb="52" eb="54">
      <t>イッソウ</t>
    </rPh>
    <rPh sb="54" eb="56">
      <t>ハッテン</t>
    </rPh>
    <rPh sb="62" eb="64">
      <t>ヨウジン</t>
    </rPh>
    <rPh sb="65" eb="67">
      <t>オウライ</t>
    </rPh>
    <rPh sb="68" eb="70">
      <t>キョウギ</t>
    </rPh>
    <rPh sb="70" eb="71">
      <t>ナド</t>
    </rPh>
    <rPh sb="72" eb="75">
      <t>カッセイカ</t>
    </rPh>
    <rPh sb="78" eb="80">
      <t>カンケイ</t>
    </rPh>
    <rPh sb="81" eb="82">
      <t>サラ</t>
    </rPh>
    <rPh sb="84" eb="87">
      <t>キンミツカ</t>
    </rPh>
    <rPh sb="88" eb="89">
      <t>ハカ</t>
    </rPh>
    <rPh sb="95" eb="97">
      <t>セイフ</t>
    </rPh>
    <rPh sb="107" eb="108">
      <t>ヒ</t>
    </rPh>
    <rPh sb="109" eb="110">
      <t>ツヅ</t>
    </rPh>
    <rPh sb="111" eb="113">
      <t>ジンテキ</t>
    </rPh>
    <rPh sb="114" eb="116">
      <t>チテキ</t>
    </rPh>
    <rPh sb="116" eb="118">
      <t>コウリュウ</t>
    </rPh>
    <rPh sb="118" eb="119">
      <t>ナド</t>
    </rPh>
    <rPh sb="120" eb="122">
      <t>ミンカン</t>
    </rPh>
    <rPh sb="122" eb="124">
      <t>コウリュウ</t>
    </rPh>
    <rPh sb="125" eb="127">
      <t>ソクシン</t>
    </rPh>
    <rPh sb="128" eb="129">
      <t>ハカ</t>
    </rPh>
    <rPh sb="137" eb="139">
      <t>ニホン</t>
    </rPh>
    <rPh sb="140" eb="142">
      <t>ガイコウ</t>
    </rPh>
    <rPh sb="142" eb="144">
      <t>セイサク</t>
    </rPh>
    <rPh sb="145" eb="146">
      <t>タイ</t>
    </rPh>
    <rPh sb="148" eb="149">
      <t>チュウ</t>
    </rPh>
    <rPh sb="150" eb="152">
      <t>トウオウ</t>
    </rPh>
    <rPh sb="152" eb="154">
      <t>ショコク</t>
    </rPh>
    <rPh sb="155" eb="157">
      <t>リカイ</t>
    </rPh>
    <rPh sb="158" eb="160">
      <t>ソクシン</t>
    </rPh>
    <rPh sb="169" eb="170">
      <t>スス</t>
    </rPh>
    <rPh sb="175" eb="177">
      <t>ジッシ</t>
    </rPh>
    <rPh sb="179" eb="181">
      <t>カクシュ</t>
    </rPh>
    <rPh sb="181" eb="183">
      <t>ジギョウ</t>
    </rPh>
    <rPh sb="185" eb="188">
      <t>キョウソウセイ</t>
    </rPh>
    <rPh sb="191" eb="193">
      <t>チョウタツ</t>
    </rPh>
    <rPh sb="194" eb="195">
      <t>オコナ</t>
    </rPh>
    <rPh sb="196" eb="197">
      <t>ナド</t>
    </rPh>
    <rPh sb="197" eb="200">
      <t>コウリツテキ</t>
    </rPh>
    <rPh sb="201" eb="203">
      <t>ジッシ</t>
    </rPh>
    <rPh sb="204" eb="205">
      <t>ツト</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</si>
  <si>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</si>
  <si>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028</t>
    <phoneticPr fontId="5"/>
  </si>
  <si>
    <t>A.専門家</t>
    <rPh sb="2" eb="5">
      <t>センモンカ</t>
    </rPh>
    <phoneticPr fontId="5"/>
  </si>
  <si>
    <t>旅費</t>
    <rPh sb="0" eb="2">
      <t>リョヒ</t>
    </rPh>
    <phoneticPr fontId="5"/>
  </si>
  <si>
    <t>委員会出席旅費</t>
    <rPh sb="0" eb="3">
      <t>イインカイ</t>
    </rPh>
    <rPh sb="3" eb="5">
      <t>シュッセキ</t>
    </rPh>
    <rPh sb="5" eb="7">
      <t>リョヒ</t>
    </rPh>
    <phoneticPr fontId="5"/>
  </si>
  <si>
    <t>B.職員</t>
    <rPh sb="2" eb="4">
      <t>ショクイン</t>
    </rPh>
    <phoneticPr fontId="5"/>
  </si>
  <si>
    <t>C.委託業者</t>
    <rPh sb="2" eb="4">
      <t>イタク</t>
    </rPh>
    <rPh sb="4" eb="6">
      <t>ギョウシャ</t>
    </rPh>
    <phoneticPr fontId="5"/>
  </si>
  <si>
    <t>雑役務</t>
    <rPh sb="0" eb="1">
      <t>ザツ</t>
    </rPh>
    <rPh sb="1" eb="3">
      <t>エキム</t>
    </rPh>
    <phoneticPr fontId="5"/>
  </si>
  <si>
    <t>委託業者</t>
    <rPh sb="0" eb="2">
      <t>イタク</t>
    </rPh>
    <rPh sb="2" eb="4">
      <t>ギョウシャ</t>
    </rPh>
    <phoneticPr fontId="5"/>
  </si>
  <si>
    <t>通訳手配，同時通訳機材運用等</t>
    <rPh sb="0" eb="2">
      <t>ツウヤク</t>
    </rPh>
    <rPh sb="2" eb="4">
      <t>テハイ</t>
    </rPh>
    <rPh sb="5" eb="7">
      <t>ドウジ</t>
    </rPh>
    <rPh sb="7" eb="9">
      <t>ツウヤク</t>
    </rPh>
    <rPh sb="9" eb="11">
      <t>キザイ</t>
    </rPh>
    <rPh sb="11" eb="13">
      <t>ウンヨウ</t>
    </rPh>
    <rPh sb="13" eb="14">
      <t>ナド</t>
    </rPh>
    <phoneticPr fontId="5"/>
  </si>
  <si>
    <t>会議費</t>
    <rPh sb="0" eb="3">
      <t>カイギヒ</t>
    </rPh>
    <phoneticPr fontId="5"/>
  </si>
  <si>
    <t>ﾜｰｷﾝｸﾞﾗﾝﾁ等手配</t>
    <rPh sb="9" eb="10">
      <t>ナド</t>
    </rPh>
    <rPh sb="10" eb="12">
      <t>テハイ</t>
    </rPh>
    <phoneticPr fontId="5"/>
  </si>
  <si>
    <t>E.委託業者</t>
    <rPh sb="2" eb="4">
      <t>イタク</t>
    </rPh>
    <rPh sb="4" eb="6">
      <t>ギョウシャ</t>
    </rPh>
    <phoneticPr fontId="5"/>
  </si>
  <si>
    <t>看板作成</t>
    <rPh sb="0" eb="2">
      <t>カンバン</t>
    </rPh>
    <rPh sb="2" eb="4">
      <t>サクセイ</t>
    </rPh>
    <phoneticPr fontId="5"/>
  </si>
  <si>
    <t>F. 委託業者</t>
    <rPh sb="3" eb="5">
      <t>イタク</t>
    </rPh>
    <rPh sb="5" eb="7">
      <t>ギョウシャ</t>
    </rPh>
    <phoneticPr fontId="5"/>
  </si>
  <si>
    <t>借り上げバス手配</t>
    <rPh sb="0" eb="1">
      <t>カ</t>
    </rPh>
    <rPh sb="2" eb="3">
      <t>ア</t>
    </rPh>
    <rPh sb="6" eb="8">
      <t>テハイ</t>
    </rPh>
    <phoneticPr fontId="5"/>
  </si>
  <si>
    <t>G.委託業者</t>
    <rPh sb="2" eb="4">
      <t>イタク</t>
    </rPh>
    <rPh sb="4" eb="6">
      <t>ギョウシャ</t>
    </rPh>
    <phoneticPr fontId="5"/>
  </si>
  <si>
    <t>ワーキングティナｰ手配</t>
    <rPh sb="9" eb="11">
      <t>テハイ</t>
    </rPh>
    <phoneticPr fontId="5"/>
  </si>
  <si>
    <t>D.委託業者</t>
    <rPh sb="2" eb="4">
      <t>イタク</t>
    </rPh>
    <rPh sb="4" eb="6">
      <t>ギョウシャ</t>
    </rPh>
    <phoneticPr fontId="5"/>
  </si>
  <si>
    <t>H.委託業者</t>
    <rPh sb="2" eb="4">
      <t>イタク</t>
    </rPh>
    <rPh sb="4" eb="6">
      <t>ギョウシャ</t>
    </rPh>
    <phoneticPr fontId="5"/>
  </si>
  <si>
    <t>外部委託</t>
    <rPh sb="0" eb="2">
      <t>ガイブ</t>
    </rPh>
    <rPh sb="2" eb="4">
      <t>イタク</t>
    </rPh>
    <phoneticPr fontId="5"/>
  </si>
  <si>
    <t>事務局業務委託</t>
    <rPh sb="0" eb="3">
      <t>ジムキョク</t>
    </rPh>
    <rPh sb="3" eb="5">
      <t>ギョウム</t>
    </rPh>
    <rPh sb="5" eb="7">
      <t>イタク</t>
    </rPh>
    <phoneticPr fontId="5"/>
  </si>
  <si>
    <t>☑</t>
  </si>
  <si>
    <t>I.委託業者</t>
    <rPh sb="2" eb="4">
      <t>イタク</t>
    </rPh>
    <rPh sb="4" eb="6">
      <t>ギョウシャ</t>
    </rPh>
    <phoneticPr fontId="5"/>
  </si>
  <si>
    <t>会議費</t>
    <rPh sb="0" eb="3">
      <t>カイギヒ</t>
    </rPh>
    <phoneticPr fontId="5"/>
  </si>
  <si>
    <t>ケータリング手配</t>
    <rPh sb="6" eb="8">
      <t>テハイ</t>
    </rPh>
    <phoneticPr fontId="5"/>
  </si>
  <si>
    <t>J.通訳者</t>
    <rPh sb="2" eb="5">
      <t>ツウヤクシャ</t>
    </rPh>
    <phoneticPr fontId="5"/>
  </si>
  <si>
    <t>諸謝金</t>
    <rPh sb="0" eb="1">
      <t>ショ</t>
    </rPh>
    <rPh sb="1" eb="3">
      <t>シャキン</t>
    </rPh>
    <phoneticPr fontId="5"/>
  </si>
  <si>
    <t>同時通訳者</t>
    <rPh sb="0" eb="2">
      <t>ドウジ</t>
    </rPh>
    <rPh sb="2" eb="5">
      <t>ツウヤクシャ</t>
    </rPh>
    <phoneticPr fontId="5"/>
  </si>
  <si>
    <t>K.委託業者</t>
    <rPh sb="2" eb="4">
      <t>イタク</t>
    </rPh>
    <rPh sb="4" eb="6">
      <t>ギョウシャ</t>
    </rPh>
    <phoneticPr fontId="5"/>
  </si>
  <si>
    <t>雑役務</t>
    <rPh sb="0" eb="2">
      <t>ザツエキ</t>
    </rPh>
    <rPh sb="2" eb="3">
      <t>ム</t>
    </rPh>
    <phoneticPr fontId="5"/>
  </si>
  <si>
    <t>同時通訳機材借り上げ</t>
    <rPh sb="0" eb="2">
      <t>ドウジ</t>
    </rPh>
    <rPh sb="2" eb="4">
      <t>ツウヤク</t>
    </rPh>
    <rPh sb="4" eb="6">
      <t>キザイ</t>
    </rPh>
    <rPh sb="6" eb="7">
      <t>カ</t>
    </rPh>
    <rPh sb="8" eb="9">
      <t>ア</t>
    </rPh>
    <phoneticPr fontId="5"/>
  </si>
  <si>
    <t>L.委託業者</t>
    <rPh sb="2" eb="4">
      <t>イタク</t>
    </rPh>
    <rPh sb="4" eb="6">
      <t>ギョウシャ</t>
    </rPh>
    <phoneticPr fontId="5"/>
  </si>
  <si>
    <t>借り上げバス手配</t>
    <rPh sb="0" eb="1">
      <t>カ</t>
    </rPh>
    <rPh sb="2" eb="3">
      <t>ア</t>
    </rPh>
    <rPh sb="6" eb="8">
      <t>テハイ</t>
    </rPh>
    <phoneticPr fontId="5"/>
  </si>
  <si>
    <t>M.委託業者</t>
    <rPh sb="2" eb="4">
      <t>イタク</t>
    </rPh>
    <rPh sb="4" eb="6">
      <t>ギョウシャ</t>
    </rPh>
    <phoneticPr fontId="5"/>
  </si>
  <si>
    <t>雑費</t>
    <rPh sb="0" eb="2">
      <t>ザッピ</t>
    </rPh>
    <phoneticPr fontId="5"/>
  </si>
  <si>
    <t>コピー用紙手配</t>
    <rPh sb="3" eb="5">
      <t>ヨウシ</t>
    </rPh>
    <rPh sb="5" eb="7">
      <t>テハイ</t>
    </rPh>
    <phoneticPr fontId="5"/>
  </si>
  <si>
    <t>N.委託業者</t>
    <rPh sb="2" eb="4">
      <t>イタク</t>
    </rPh>
    <rPh sb="4" eb="6">
      <t>ギョウシャ</t>
    </rPh>
    <phoneticPr fontId="5"/>
  </si>
  <si>
    <t>コピー機借り上げ</t>
    <rPh sb="3" eb="4">
      <t>キ</t>
    </rPh>
    <rPh sb="4" eb="5">
      <t>カ</t>
    </rPh>
    <rPh sb="6" eb="7">
      <t>ア</t>
    </rPh>
    <phoneticPr fontId="5"/>
  </si>
  <si>
    <t>O.専門家</t>
    <rPh sb="2" eb="5">
      <t>センモンカ</t>
    </rPh>
    <phoneticPr fontId="5"/>
  </si>
  <si>
    <t>会合出席謝礼</t>
    <rPh sb="0" eb="2">
      <t>カイゴウ</t>
    </rPh>
    <rPh sb="2" eb="4">
      <t>シュッセキ</t>
    </rPh>
    <rPh sb="4" eb="6">
      <t>シャレイ</t>
    </rPh>
    <phoneticPr fontId="5"/>
  </si>
  <si>
    <t>P.委託業者</t>
    <rPh sb="2" eb="4">
      <t>イタク</t>
    </rPh>
    <rPh sb="4" eb="6">
      <t>ギョウシャ</t>
    </rPh>
    <phoneticPr fontId="5"/>
  </si>
  <si>
    <t>ワーキングディナー</t>
    <phoneticPr fontId="5"/>
  </si>
  <si>
    <t>Q.委託業者</t>
    <rPh sb="2" eb="4">
      <t>イタク</t>
    </rPh>
    <rPh sb="4" eb="6">
      <t>ギョウシャ</t>
    </rPh>
    <phoneticPr fontId="5"/>
  </si>
  <si>
    <t>レセプション</t>
    <phoneticPr fontId="5"/>
  </si>
  <si>
    <t>R.通訳</t>
    <rPh sb="2" eb="4">
      <t>ツウヤク</t>
    </rPh>
    <phoneticPr fontId="5"/>
  </si>
  <si>
    <t>S.委託業者</t>
    <rPh sb="2" eb="4">
      <t>イタク</t>
    </rPh>
    <rPh sb="4" eb="6">
      <t>ギョウシャ</t>
    </rPh>
    <phoneticPr fontId="5"/>
  </si>
  <si>
    <t>雑役務</t>
    <rPh sb="0" eb="1">
      <t>ザツ</t>
    </rPh>
    <rPh sb="1" eb="3">
      <t>エキム</t>
    </rPh>
    <phoneticPr fontId="5"/>
  </si>
  <si>
    <t>同時通訳機材設置，運営</t>
    <rPh sb="0" eb="2">
      <t>ドウジ</t>
    </rPh>
    <rPh sb="2" eb="4">
      <t>ツウヤク</t>
    </rPh>
    <rPh sb="4" eb="6">
      <t>キザイ</t>
    </rPh>
    <rPh sb="6" eb="8">
      <t>セッチ</t>
    </rPh>
    <rPh sb="9" eb="11">
      <t>ウンエイ</t>
    </rPh>
    <phoneticPr fontId="5"/>
  </si>
  <si>
    <t>T.通訳</t>
    <rPh sb="2" eb="4">
      <t>ツウヤク</t>
    </rPh>
    <phoneticPr fontId="5"/>
  </si>
  <si>
    <t>逐次通訳</t>
    <rPh sb="0" eb="2">
      <t>チクジ</t>
    </rPh>
    <rPh sb="2" eb="4">
      <t>ツウヤク</t>
    </rPh>
    <phoneticPr fontId="5"/>
  </si>
  <si>
    <t>同時通訳</t>
    <rPh sb="0" eb="2">
      <t>ドウジ</t>
    </rPh>
    <rPh sb="2" eb="4">
      <t>ツウヤク</t>
    </rPh>
    <phoneticPr fontId="5"/>
  </si>
  <si>
    <t>U.職員</t>
    <rPh sb="2" eb="4">
      <t>ショクイン</t>
    </rPh>
    <phoneticPr fontId="5"/>
  </si>
  <si>
    <t>旅費</t>
    <rPh sb="0" eb="2">
      <t>リョヒ</t>
    </rPh>
    <phoneticPr fontId="5"/>
  </si>
  <si>
    <t>会合出席旅費</t>
    <rPh sb="0" eb="2">
      <t>カイゴウ</t>
    </rPh>
    <rPh sb="2" eb="4">
      <t>シュッセキ</t>
    </rPh>
    <rPh sb="4" eb="6">
      <t>リョヒ</t>
    </rPh>
    <phoneticPr fontId="5"/>
  </si>
  <si>
    <t>V.委託業者</t>
    <rPh sb="2" eb="4">
      <t>イタク</t>
    </rPh>
    <rPh sb="4" eb="6">
      <t>ギョウシャ</t>
    </rPh>
    <phoneticPr fontId="5"/>
  </si>
  <si>
    <t>事業委託</t>
    <rPh sb="0" eb="2">
      <t>ジギョウ</t>
    </rPh>
    <rPh sb="2" eb="4">
      <t>イタク</t>
    </rPh>
    <phoneticPr fontId="5"/>
  </si>
  <si>
    <t>夕食会</t>
    <rPh sb="0" eb="3">
      <t>ユウショクカイ</t>
    </rPh>
    <phoneticPr fontId="5"/>
  </si>
  <si>
    <t>X.通訳</t>
    <rPh sb="2" eb="4">
      <t>ツウヤク</t>
    </rPh>
    <phoneticPr fontId="5"/>
  </si>
  <si>
    <t>通訳</t>
    <rPh sb="0" eb="2">
      <t>ツウヤク</t>
    </rPh>
    <phoneticPr fontId="5"/>
  </si>
  <si>
    <t>W.委託業者</t>
    <rPh sb="2" eb="4">
      <t>イタク</t>
    </rPh>
    <rPh sb="4" eb="6">
      <t>ギョウシャ</t>
    </rPh>
    <phoneticPr fontId="5"/>
  </si>
  <si>
    <t>Y.委託業者</t>
    <rPh sb="2" eb="4">
      <t>イタク</t>
    </rPh>
    <rPh sb="4" eb="6">
      <t>ギョウシャ</t>
    </rPh>
    <phoneticPr fontId="5"/>
  </si>
  <si>
    <t>通訳機材手配</t>
    <rPh sb="0" eb="2">
      <t>ツウヤク</t>
    </rPh>
    <rPh sb="2" eb="4">
      <t>キザイ</t>
    </rPh>
    <rPh sb="4" eb="6">
      <t>テハイ</t>
    </rPh>
    <phoneticPr fontId="5"/>
  </si>
  <si>
    <t>Z.委託業者</t>
    <rPh sb="2" eb="4">
      <t>イタク</t>
    </rPh>
    <rPh sb="4" eb="6">
      <t>ギョウシャ</t>
    </rPh>
    <phoneticPr fontId="5"/>
  </si>
  <si>
    <t>椅子レンタル</t>
    <rPh sb="0" eb="2">
      <t>イス</t>
    </rPh>
    <phoneticPr fontId="5"/>
  </si>
  <si>
    <t>a.委託業者</t>
    <rPh sb="2" eb="4">
      <t>イタク</t>
    </rPh>
    <rPh sb="4" eb="6">
      <t>ギョウシャ</t>
    </rPh>
    <phoneticPr fontId="5"/>
  </si>
  <si>
    <t>セミナー会場設営</t>
    <rPh sb="4" eb="6">
      <t>カイジョウ</t>
    </rPh>
    <rPh sb="6" eb="8">
      <t>セツエイ</t>
    </rPh>
    <phoneticPr fontId="5"/>
  </si>
  <si>
    <t>b.委託業者</t>
    <rPh sb="2" eb="4">
      <t>イタク</t>
    </rPh>
    <rPh sb="4" eb="6">
      <t>ギョウシャ</t>
    </rPh>
    <phoneticPr fontId="5"/>
  </si>
  <si>
    <t>広報バッジ作成</t>
    <rPh sb="0" eb="2">
      <t>コウホウ</t>
    </rPh>
    <rPh sb="5" eb="7">
      <t>サクセイ</t>
    </rPh>
    <phoneticPr fontId="5"/>
  </si>
  <si>
    <t>専門家Ａ</t>
    <rPh sb="0" eb="3">
      <t>センモンカ</t>
    </rPh>
    <phoneticPr fontId="5"/>
  </si>
  <si>
    <t>委員会出席</t>
    <rPh sb="0" eb="3">
      <t>イインカイ</t>
    </rPh>
    <rPh sb="3" eb="5">
      <t>シュッセキ</t>
    </rPh>
    <phoneticPr fontId="5"/>
  </si>
  <si>
    <t>専門家Ｂ</t>
    <rPh sb="0" eb="3">
      <t>センモンカ</t>
    </rPh>
    <phoneticPr fontId="5"/>
  </si>
  <si>
    <t>専門家Ｃ</t>
    <rPh sb="0" eb="3">
      <t>センモンカ</t>
    </rPh>
    <phoneticPr fontId="5"/>
  </si>
  <si>
    <t>専門家Ｄ</t>
    <rPh sb="0" eb="3">
      <t>センモンカ</t>
    </rPh>
    <phoneticPr fontId="5"/>
  </si>
  <si>
    <t>専門家Ｅ</t>
    <rPh sb="0" eb="3">
      <t>センモンカ</t>
    </rPh>
    <phoneticPr fontId="5"/>
  </si>
  <si>
    <t>職員Ａ</t>
    <rPh sb="0" eb="2">
      <t>ショクイン</t>
    </rPh>
    <phoneticPr fontId="5"/>
  </si>
  <si>
    <t>職員Ｂ</t>
    <rPh sb="0" eb="2">
      <t>ショクイン</t>
    </rPh>
    <phoneticPr fontId="5"/>
  </si>
  <si>
    <t>(株)イー・シー・インターナショナル</t>
    <rPh sb="0" eb="3">
      <t>カブ</t>
    </rPh>
    <phoneticPr fontId="5"/>
  </si>
  <si>
    <t>同時通訳手配，機材運営</t>
    <rPh sb="0" eb="2">
      <t>ドウジ</t>
    </rPh>
    <rPh sb="2" eb="4">
      <t>ツウヤク</t>
    </rPh>
    <rPh sb="4" eb="6">
      <t>テハイ</t>
    </rPh>
    <rPh sb="7" eb="9">
      <t>キザイ</t>
    </rPh>
    <rPh sb="9" eb="11">
      <t>ウンエイ</t>
    </rPh>
    <phoneticPr fontId="5"/>
  </si>
  <si>
    <t>(株)旭川グランドホテル</t>
    <rPh sb="0" eb="3">
      <t>カブ</t>
    </rPh>
    <rPh sb="3" eb="5">
      <t>アサヒカワ</t>
    </rPh>
    <phoneticPr fontId="5"/>
  </si>
  <si>
    <t>ワーキングランチ手配等</t>
    <rPh sb="8" eb="10">
      <t>テハイ</t>
    </rPh>
    <rPh sb="10" eb="11">
      <t>ナド</t>
    </rPh>
    <phoneticPr fontId="5"/>
  </si>
  <si>
    <t>（有）藍工房</t>
    <rPh sb="0" eb="3">
      <t>ユウ</t>
    </rPh>
    <rPh sb="3" eb="4">
      <t>アイ</t>
    </rPh>
    <rPh sb="4" eb="6">
      <t>コウボウ</t>
    </rPh>
    <phoneticPr fontId="5"/>
  </si>
  <si>
    <t>（株）道北バス</t>
    <rPh sb="0" eb="3">
      <t>カブ</t>
    </rPh>
    <rPh sb="3" eb="5">
      <t>ドウホク</t>
    </rPh>
    <phoneticPr fontId="5"/>
  </si>
  <si>
    <t>（株）極東警備保障</t>
    <rPh sb="0" eb="3">
      <t>カブ</t>
    </rPh>
    <rPh sb="3" eb="5">
      <t>キョクトウ</t>
    </rPh>
    <rPh sb="5" eb="7">
      <t>ケイビ</t>
    </rPh>
    <rPh sb="7" eb="9">
      <t>ホショウ</t>
    </rPh>
    <phoneticPr fontId="5"/>
  </si>
  <si>
    <t>ワーキングディナー手配</t>
    <rPh sb="9" eb="11">
      <t>テハイ</t>
    </rPh>
    <phoneticPr fontId="5"/>
  </si>
  <si>
    <t>(財)日本国際交流センター</t>
    <rPh sb="0" eb="3">
      <t>ザイ</t>
    </rPh>
    <rPh sb="3" eb="5">
      <t>ニホン</t>
    </rPh>
    <rPh sb="5" eb="7">
      <t>コクサイ</t>
    </rPh>
    <rPh sb="7" eb="9">
      <t>コウリュウ</t>
    </rPh>
    <phoneticPr fontId="5"/>
  </si>
  <si>
    <t>事務局委託</t>
    <rPh sb="0" eb="3">
      <t>ジムキョク</t>
    </rPh>
    <rPh sb="3" eb="5">
      <t>イタク</t>
    </rPh>
    <phoneticPr fontId="5"/>
  </si>
  <si>
    <t>(株)コルディアーレ</t>
    <rPh sb="0" eb="3">
      <t>カブ</t>
    </rPh>
    <phoneticPr fontId="5"/>
  </si>
  <si>
    <t>通訳者Ａ</t>
    <rPh sb="0" eb="2">
      <t>ツウヤク</t>
    </rPh>
    <rPh sb="2" eb="3">
      <t>シャ</t>
    </rPh>
    <phoneticPr fontId="5"/>
  </si>
  <si>
    <t>通訳者Ｂ</t>
    <rPh sb="0" eb="3">
      <t>ツウヤクシャ</t>
    </rPh>
    <phoneticPr fontId="5"/>
  </si>
  <si>
    <t>(株)吉香</t>
    <rPh sb="0" eb="3">
      <t>カブ</t>
    </rPh>
    <rPh sb="3" eb="4">
      <t>ヨシ</t>
    </rPh>
    <rPh sb="4" eb="5">
      <t>カオル</t>
    </rPh>
    <phoneticPr fontId="5"/>
  </si>
  <si>
    <t>その他</t>
    <rPh sb="2" eb="3">
      <t>ホカ</t>
    </rPh>
    <phoneticPr fontId="5"/>
  </si>
  <si>
    <t>(株)シオザワ</t>
    <rPh sb="0" eb="3">
      <t>カブ</t>
    </rPh>
    <phoneticPr fontId="5"/>
  </si>
  <si>
    <t>(株)日立キャピタル</t>
    <rPh sb="0" eb="3">
      <t>カブ</t>
    </rPh>
    <rPh sb="3" eb="5">
      <t>ヒタチ</t>
    </rPh>
    <phoneticPr fontId="5"/>
  </si>
  <si>
    <t>コピー機手配</t>
    <rPh sb="3" eb="4">
      <t>キ</t>
    </rPh>
    <rPh sb="4" eb="6">
      <t>テハイ</t>
    </rPh>
    <phoneticPr fontId="5"/>
  </si>
  <si>
    <t>専門家Ｆ</t>
    <rPh sb="0" eb="3">
      <t>センモンカ</t>
    </rPh>
    <phoneticPr fontId="5"/>
  </si>
  <si>
    <t>会合出席</t>
    <rPh sb="0" eb="2">
      <t>カイゴウ</t>
    </rPh>
    <rPh sb="2" eb="4">
      <t>シュッセキ</t>
    </rPh>
    <phoneticPr fontId="5"/>
  </si>
  <si>
    <t>専門家Ｇ</t>
    <rPh sb="0" eb="3">
      <t>センモンカ</t>
    </rPh>
    <phoneticPr fontId="5"/>
  </si>
  <si>
    <t>(株)北大路</t>
    <rPh sb="0" eb="3">
      <t>カブ</t>
    </rPh>
    <rPh sb="3" eb="6">
      <t>キタオオジ</t>
    </rPh>
    <phoneticPr fontId="5"/>
  </si>
  <si>
    <t>ワーキングディナー</t>
    <phoneticPr fontId="5"/>
  </si>
  <si>
    <t>(株)日本橋大増</t>
    <rPh sb="0" eb="3">
      <t>カブ</t>
    </rPh>
    <rPh sb="3" eb="6">
      <t>ニホンバシ</t>
    </rPh>
    <rPh sb="6" eb="8">
      <t>オオマス</t>
    </rPh>
    <phoneticPr fontId="5"/>
  </si>
  <si>
    <t>(株)ｻｲﾏﾙｲﾝﾀｰﾅｼｮﾅﾙ</t>
    <rPh sb="0" eb="3">
      <t>カブ</t>
    </rPh>
    <phoneticPr fontId="5"/>
  </si>
  <si>
    <t>通訳手配</t>
    <rPh sb="0" eb="2">
      <t>ツウヤク</t>
    </rPh>
    <rPh sb="2" eb="4">
      <t>テハイ</t>
    </rPh>
    <phoneticPr fontId="5"/>
  </si>
  <si>
    <t>同時通訳機材手配</t>
    <rPh sb="0" eb="2">
      <t>ドウジ</t>
    </rPh>
    <rPh sb="2" eb="4">
      <t>ツウヤク</t>
    </rPh>
    <rPh sb="4" eb="6">
      <t>キザイ</t>
    </rPh>
    <rPh sb="6" eb="8">
      <t>テハイ</t>
    </rPh>
    <phoneticPr fontId="5"/>
  </si>
  <si>
    <t>職員Ｃ</t>
    <rPh sb="0" eb="2">
      <t>ショクイン</t>
    </rPh>
    <phoneticPr fontId="5"/>
  </si>
  <si>
    <t>職員Ｄ</t>
    <rPh sb="0" eb="2">
      <t>ショクイン</t>
    </rPh>
    <phoneticPr fontId="5"/>
  </si>
  <si>
    <t>西バルカン基金</t>
    <rPh sb="0" eb="1">
      <t>ニシ</t>
    </rPh>
    <rPh sb="5" eb="7">
      <t>キキン</t>
    </rPh>
    <phoneticPr fontId="5"/>
  </si>
  <si>
    <t>海外業者Ａ</t>
    <rPh sb="0" eb="2">
      <t>カイガイ</t>
    </rPh>
    <rPh sb="2" eb="4">
      <t>ギョウシャ</t>
    </rPh>
    <phoneticPr fontId="5"/>
  </si>
  <si>
    <t>通訳者手配</t>
    <rPh sb="0" eb="3">
      <t>ツウヤクシャ</t>
    </rPh>
    <rPh sb="3" eb="5">
      <t>テハイ</t>
    </rPh>
    <phoneticPr fontId="5"/>
  </si>
  <si>
    <t>海外業者Ｂ</t>
    <rPh sb="0" eb="2">
      <t>カイガイ</t>
    </rPh>
    <rPh sb="2" eb="4">
      <t>ギョウシャ</t>
    </rPh>
    <phoneticPr fontId="5"/>
  </si>
  <si>
    <t>海外業者Ｃ</t>
    <rPh sb="0" eb="2">
      <t>カイガイ</t>
    </rPh>
    <rPh sb="2" eb="4">
      <t>ギョウシャ</t>
    </rPh>
    <phoneticPr fontId="5"/>
  </si>
  <si>
    <t>海外業者Ｄ</t>
    <rPh sb="0" eb="2">
      <t>カイガイ</t>
    </rPh>
    <rPh sb="2" eb="4">
      <t>ギョウシャ</t>
    </rPh>
    <phoneticPr fontId="5"/>
  </si>
  <si>
    <t>セミナー会場手配</t>
    <rPh sb="4" eb="6">
      <t>カイジョウ</t>
    </rPh>
    <rPh sb="6" eb="8">
      <t>テハイ</t>
    </rPh>
    <phoneticPr fontId="5"/>
  </si>
  <si>
    <t>海外業者Ｅ</t>
    <rPh sb="0" eb="2">
      <t>カイガイ</t>
    </rPh>
    <rPh sb="2" eb="4">
      <t>ギョウシャ</t>
    </rPh>
    <phoneticPr fontId="5"/>
  </si>
  <si>
    <t>海外業者Ｆ</t>
    <rPh sb="0" eb="2">
      <t>カイガイ</t>
    </rPh>
    <rPh sb="2" eb="4">
      <t>ギョウシャ</t>
    </rPh>
    <phoneticPr fontId="5"/>
  </si>
  <si>
    <t>田口　精一郎</t>
    <rPh sb="0" eb="2">
      <t>タグチ</t>
    </rPh>
    <rPh sb="3" eb="6">
      <t>セイイチロウ</t>
    </rPh>
    <phoneticPr fontId="5"/>
  </si>
  <si>
    <t>-</t>
    <phoneticPr fontId="5"/>
  </si>
  <si>
    <t>-</t>
    <phoneticPr fontId="5"/>
  </si>
  <si>
    <t>(有)信栄サービス</t>
    <rPh sb="0" eb="3">
      <t>ユウ</t>
    </rPh>
    <rPh sb="3" eb="4">
      <t>カンシン</t>
    </rPh>
    <rPh sb="4" eb="5">
      <t>エイ</t>
    </rPh>
    <phoneticPr fontId="5"/>
  </si>
  <si>
    <t>(株)ｻｲﾏﾙﾃｸﾆｶﾙｺﾐｭﾆｹｰｼｮﾝ</t>
    <rPh sb="0" eb="3">
      <t>カブ</t>
    </rPh>
    <phoneticPr fontId="5"/>
  </si>
  <si>
    <t>外部有識者の点検対象外である。</t>
    <phoneticPr fontId="5"/>
  </si>
  <si>
    <t>引き続き適切かつ効率的な事業実施に努める。</t>
    <phoneticPr fontId="5"/>
  </si>
  <si>
    <t>引き続き，適切かつ効率的な事業実施に努めることといたしたい。</t>
    <phoneticPr fontId="5"/>
  </si>
  <si>
    <t>要求レートの変更及び実施内容の見直しのため。</t>
    <rPh sb="0" eb="2">
      <t>ヨウキュウ</t>
    </rPh>
    <rPh sb="6" eb="8">
      <t>ヘンコウ</t>
    </rPh>
    <rPh sb="8" eb="9">
      <t>オヨ</t>
    </rPh>
    <rPh sb="10" eb="12">
      <t>ジッシ</t>
    </rPh>
    <rPh sb="12" eb="14">
      <t>ナイヨウ</t>
    </rPh>
    <rPh sb="15" eb="17">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</si>
</sst>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127002</xdr:colOff>
      <xdr:row>742</xdr:row>
      <xdr:rowOff>25395</xdr:rowOff>
    </xdr:from>
    <xdr:to>
      <xdr:col>49</xdr:col>
      <xdr:colOff>248582</xdr:colOff>
      <xdr:row>750</xdr:row>
      <xdr:rowOff>350219</xdr:rowOff>
    </xdr:to>
    <xdr:grpSp>
      <xdr:nvGrpSpPr>
        <xdr:cNvPr id="144" name="グループ化 143">
          <a:extLst>
            <a:ext uri="{FF2B5EF4-FFF2-40B4-BE49-F238E27FC236}">
              <a16:creationId xmlns:a16="http://schemas.microsoft.com/office/drawing/2014/main" id="{00000000-0008-0000-0000-000090000000}"/>
            </a:ext>
          </a:extLst>
        </xdr:cNvPr>
        <xdr:cNvGrpSpPr/>
      </xdr:nvGrpSpPr>
      <xdr:grpSpPr>
        <a:xfrm>
          <a:off x="1416052" y="34766245"/>
          <a:ext cx="7855880" cy="4522174"/>
          <a:chOff x="1450046" y="54263925"/>
          <a:chExt cx="8655980" cy="4543940"/>
        </a:xfrm>
      </xdr:grpSpPr>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590675" y="54263925"/>
            <a:ext cx="6355541" cy="2274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１．将来の課題のための日・オーストリア委員会開催経費（Ａ～Ｇブロック）</a:t>
            </a:r>
          </a:p>
        </xdr:txBody>
      </xdr:sp>
      <xdr:grpSp>
        <xdr:nvGrpSpPr>
          <xdr:cNvPr id="146" name="グループ化 145">
            <a:extLst>
              <a:ext uri="{FF2B5EF4-FFF2-40B4-BE49-F238E27FC236}">
                <a16:creationId xmlns:a16="http://schemas.microsoft.com/office/drawing/2014/main" id="{00000000-0008-0000-0000-000092000000}"/>
              </a:ext>
            </a:extLst>
          </xdr:cNvPr>
          <xdr:cNvGrpSpPr/>
        </xdr:nvGrpSpPr>
        <xdr:grpSpPr>
          <a:xfrm>
            <a:off x="1450046" y="54892213"/>
            <a:ext cx="8655980" cy="3915652"/>
            <a:chOff x="1450046" y="54892213"/>
            <a:chExt cx="8655980" cy="3915652"/>
          </a:xfrm>
        </xdr:grpSpPr>
        <xdr:grpSp>
          <xdr:nvGrpSpPr>
            <xdr:cNvPr id="147" name="グループ化 146">
              <a:extLst>
                <a:ext uri="{FF2B5EF4-FFF2-40B4-BE49-F238E27FC236}">
                  <a16:creationId xmlns:a16="http://schemas.microsoft.com/office/drawing/2014/main" id="{00000000-0008-0000-0000-000093000000}"/>
                </a:ext>
              </a:extLst>
            </xdr:cNvPr>
            <xdr:cNvGrpSpPr/>
          </xdr:nvGrpSpPr>
          <xdr:grpSpPr>
            <a:xfrm>
              <a:off x="1450046" y="56973046"/>
              <a:ext cx="8655980" cy="1834819"/>
              <a:chOff x="1528282" y="58249402"/>
              <a:chExt cx="8482494" cy="2725205"/>
            </a:xfrm>
          </xdr:grpSpPr>
          <xdr:grpSp>
            <xdr:nvGrpSpPr>
              <xdr:cNvPr id="169" name="グループ化 168">
                <a:extLst>
                  <a:ext uri="{FF2B5EF4-FFF2-40B4-BE49-F238E27FC236}">
                    <a16:creationId xmlns:a16="http://schemas.microsoft.com/office/drawing/2014/main" id="{00000000-0008-0000-0000-0000A9000000}"/>
                  </a:ext>
                </a:extLst>
              </xdr:cNvPr>
              <xdr:cNvGrpSpPr/>
            </xdr:nvGrpSpPr>
            <xdr:grpSpPr>
              <a:xfrm>
                <a:off x="1528282" y="58833581"/>
                <a:ext cx="1593019" cy="2111281"/>
                <a:chOff x="5239862" y="38214277"/>
                <a:chExt cx="2030829" cy="1135973"/>
              </a:xfrm>
            </xdr:grpSpPr>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Ｃ．（株）イー・シー・インターナショナル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sp macro="" textlink="">
              <xdr:nvSpPr>
                <xdr:cNvPr id="194" name="大かっこ 193">
                  <a:extLst>
                    <a:ext uri="{FF2B5EF4-FFF2-40B4-BE49-F238E27FC236}">
                      <a16:creationId xmlns:a16="http://schemas.microsoft.com/office/drawing/2014/main" id="{00000000-0008-0000-0000-0000C2000000}"/>
                    </a:ext>
                  </a:extLst>
                </xdr:cNvPr>
                <xdr:cNvSpPr/>
              </xdr:nvSpPr>
              <xdr:spPr bwMode="auto">
                <a:xfrm>
                  <a:off x="5239862" y="39126834"/>
                  <a:ext cx="2030829" cy="22341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同時通訳手配，機材運営</a:t>
                  </a:r>
                </a:p>
              </xdr:txBody>
            </xdr:sp>
          </xdr:grpSp>
          <xdr:grpSp>
            <xdr:nvGrpSpPr>
              <xdr:cNvPr id="170" name="グループ化 169">
                <a:extLst>
                  <a:ext uri="{FF2B5EF4-FFF2-40B4-BE49-F238E27FC236}">
                    <a16:creationId xmlns:a16="http://schemas.microsoft.com/office/drawing/2014/main" id="{00000000-0008-0000-0000-0000AA000000}"/>
                  </a:ext>
                </a:extLst>
              </xdr:cNvPr>
              <xdr:cNvGrpSpPr/>
            </xdr:nvGrpSpPr>
            <xdr:grpSpPr>
              <a:xfrm>
                <a:off x="5046522" y="58798191"/>
                <a:ext cx="1452324" cy="2141010"/>
                <a:chOff x="5355738" y="38221496"/>
                <a:chExt cx="1851467" cy="1151968"/>
              </a:xfrm>
            </xdr:grpSpPr>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Ｅ．（有）藍工房</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191" name="大かっこ 190">
                  <a:extLst>
                    <a:ext uri="{FF2B5EF4-FFF2-40B4-BE49-F238E27FC236}">
                      <a16:creationId xmlns:a16="http://schemas.microsoft.com/office/drawing/2014/main" id="{00000000-0008-0000-0000-0000BF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看板作成</a:t>
                  </a:r>
                </a:p>
              </xdr:txBody>
            </xdr:sp>
          </xdr:grpSp>
          <xdr:grpSp>
            <xdr:nvGrpSpPr>
              <xdr:cNvPr id="171" name="グループ化 170">
                <a:extLst>
                  <a:ext uri="{FF2B5EF4-FFF2-40B4-BE49-F238E27FC236}">
                    <a16:creationId xmlns:a16="http://schemas.microsoft.com/office/drawing/2014/main" id="{00000000-0008-0000-0000-0000AB000000}"/>
                  </a:ext>
                </a:extLst>
              </xdr:cNvPr>
              <xdr:cNvGrpSpPr/>
            </xdr:nvGrpSpPr>
            <xdr:grpSpPr>
              <a:xfrm>
                <a:off x="3328059" y="58833597"/>
                <a:ext cx="1452324" cy="2141010"/>
                <a:chOff x="5355738" y="38221496"/>
                <a:chExt cx="1851467" cy="1151968"/>
              </a:xfrm>
            </xdr:grpSpPr>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Ｄ．（株）旭川グランドホテル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88" name="大かっこ 187">
                  <a:extLst>
                    <a:ext uri="{FF2B5EF4-FFF2-40B4-BE49-F238E27FC236}">
                      <a16:creationId xmlns:a16="http://schemas.microsoft.com/office/drawing/2014/main" id="{00000000-0008-0000-0000-0000BC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ﾜｰｷﾝｸﾞﾗﾝﾁ等手配</a:t>
                  </a:r>
                </a:p>
              </xdr:txBody>
            </xdr:sp>
          </xdr:grpSp>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6794872" y="58762785"/>
                <a:ext cx="1452324" cy="2141010"/>
                <a:chOff x="5355738" y="38221496"/>
                <a:chExt cx="1851467" cy="1151968"/>
              </a:xfrm>
            </xdr:grpSpPr>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道北バス</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85" name="大かっこ 184">
                  <a:extLst>
                    <a:ext uri="{FF2B5EF4-FFF2-40B4-BE49-F238E27FC236}">
                      <a16:creationId xmlns:a16="http://schemas.microsoft.com/office/drawing/2014/main" id="{00000000-0008-0000-0000-0000B9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借り上げバス手配</a:t>
                  </a:r>
                </a:p>
              </xdr:txBody>
            </xdr:sp>
          </xdr:grpSp>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bwMode="auto">
              <a:xfrm flipH="1">
                <a:off x="7509132" y="58253258"/>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4" name="直線コネクタ 173">
                <a:extLst>
                  <a:ext uri="{FF2B5EF4-FFF2-40B4-BE49-F238E27FC236}">
                    <a16:creationId xmlns:a16="http://schemas.microsoft.com/office/drawing/2014/main" id="{00000000-0008-0000-0000-0000AE000000}"/>
                  </a:ext>
                </a:extLst>
              </xdr:cNvPr>
              <xdr:cNvCxnSpPr/>
            </xdr:nvCxnSpPr>
            <xdr:spPr bwMode="auto">
              <a:xfrm>
                <a:off x="2326867" y="58267106"/>
                <a:ext cx="690125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75" name="直線矢印コネクタ 174">
                <a:extLst>
                  <a:ext uri="{FF2B5EF4-FFF2-40B4-BE49-F238E27FC236}">
                    <a16:creationId xmlns:a16="http://schemas.microsoft.com/office/drawing/2014/main" id="{00000000-0008-0000-0000-0000AF000000}"/>
                  </a:ext>
                </a:extLst>
              </xdr:cNvPr>
              <xdr:cNvCxnSpPr/>
            </xdr:nvCxnSpPr>
            <xdr:spPr bwMode="auto">
              <a:xfrm>
                <a:off x="2335738" y="58262298"/>
                <a:ext cx="0" cy="48749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bwMode="auto">
              <a:xfrm flipH="1">
                <a:off x="4022916" y="58267106"/>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7" name="直線矢印コネクタ 176">
                <a:extLst>
                  <a:ext uri="{FF2B5EF4-FFF2-40B4-BE49-F238E27FC236}">
                    <a16:creationId xmlns:a16="http://schemas.microsoft.com/office/drawing/2014/main" id="{00000000-0008-0000-0000-0000B1000000}"/>
                  </a:ext>
                </a:extLst>
              </xdr:cNvPr>
              <xdr:cNvCxnSpPr/>
            </xdr:nvCxnSpPr>
            <xdr:spPr bwMode="auto">
              <a:xfrm flipH="1">
                <a:off x="5762483" y="58249402"/>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8535076" y="58745066"/>
                <a:ext cx="1475700" cy="2143132"/>
                <a:chOff x="5325938" y="38221496"/>
                <a:chExt cx="1881267" cy="1153110"/>
              </a:xfrm>
            </xdr:grpSpPr>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極東警備保障</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０．０８百万円</a:t>
                  </a:r>
                </a:p>
              </xdr:txBody>
            </xdr:sp>
            <xdr:sp macro="" textlink="">
              <xdr:nvSpPr>
                <xdr:cNvPr id="182" name="大かっこ 181">
                  <a:extLst>
                    <a:ext uri="{FF2B5EF4-FFF2-40B4-BE49-F238E27FC236}">
                      <a16:creationId xmlns:a16="http://schemas.microsoft.com/office/drawing/2014/main" id="{00000000-0008-0000-0000-0000B6000000}"/>
                    </a:ext>
                  </a:extLst>
                </xdr:cNvPr>
                <xdr:cNvSpPr/>
              </xdr:nvSpPr>
              <xdr:spPr bwMode="auto">
                <a:xfrm>
                  <a:off x="5325938" y="39153414"/>
                  <a:ext cx="1881267" cy="22119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ワーキングディナー手配</a:t>
                  </a:r>
                </a:p>
              </xdr:txBody>
            </xdr:sp>
          </xdr:grpSp>
          <xdr:cxnSp macro="">
            <xdr:nvCxnSpPr>
              <xdr:cNvPr id="179" name="直線矢印コネクタ 178">
                <a:extLst>
                  <a:ext uri="{FF2B5EF4-FFF2-40B4-BE49-F238E27FC236}">
                    <a16:creationId xmlns:a16="http://schemas.microsoft.com/office/drawing/2014/main" id="{00000000-0008-0000-0000-0000B3000000}"/>
                  </a:ext>
                </a:extLst>
              </xdr:cNvPr>
              <xdr:cNvCxnSpPr/>
            </xdr:nvCxnSpPr>
            <xdr:spPr bwMode="auto">
              <a:xfrm flipH="1">
                <a:off x="9218783" y="58267106"/>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148" name="グループ化 147">
              <a:extLst>
                <a:ext uri="{FF2B5EF4-FFF2-40B4-BE49-F238E27FC236}">
                  <a16:creationId xmlns:a16="http://schemas.microsoft.com/office/drawing/2014/main" id="{00000000-0008-0000-0000-000094000000}"/>
                </a:ext>
              </a:extLst>
            </xdr:cNvPr>
            <xdr:cNvGrpSpPr/>
          </xdr:nvGrpSpPr>
          <xdr:grpSpPr>
            <a:xfrm>
              <a:off x="2647950" y="54892213"/>
              <a:ext cx="6324600" cy="2095862"/>
              <a:chOff x="2647950" y="54892213"/>
              <a:chExt cx="6324600" cy="2095862"/>
            </a:xfrm>
          </xdr:grpSpPr>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bwMode="auto">
              <a:xfrm>
                <a:off x="5022423" y="54892213"/>
                <a:ext cx="1537055" cy="6498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xnSp macro="">
            <xdr:nvCxnSpPr>
              <xdr:cNvPr id="150" name="直線コネクタ 149">
                <a:extLst>
                  <a:ext uri="{FF2B5EF4-FFF2-40B4-BE49-F238E27FC236}">
                    <a16:creationId xmlns:a16="http://schemas.microsoft.com/office/drawing/2014/main" id="{00000000-0008-0000-0000-000096000000}"/>
                  </a:ext>
                </a:extLst>
              </xdr:cNvPr>
              <xdr:cNvCxnSpPr/>
            </xdr:nvCxnSpPr>
            <xdr:spPr bwMode="auto">
              <a:xfrm>
                <a:off x="5771901" y="55540838"/>
                <a:ext cx="249" cy="1447237"/>
              </a:xfrm>
              <a:prstGeom prst="line">
                <a:avLst/>
              </a:prstGeom>
              <a:noFill/>
              <a:ln w="9525" cap="flat" cmpd="sng" algn="ctr">
                <a:solidFill>
                  <a:sysClr val="windowText" lastClr="000000">
                    <a:shade val="95000"/>
                    <a:satMod val="105000"/>
                  </a:sysClr>
                </a:solidFill>
                <a:prstDash val="solid"/>
              </a:ln>
              <a:effectLst/>
            </xdr:spPr>
          </xdr:cxnSp>
          <xdr:grpSp>
            <xdr:nvGrpSpPr>
              <xdr:cNvPr id="151" name="グループ化 150">
                <a:extLst>
                  <a:ext uri="{FF2B5EF4-FFF2-40B4-BE49-F238E27FC236}">
                    <a16:creationId xmlns:a16="http://schemas.microsoft.com/office/drawing/2014/main" id="{00000000-0008-0000-0000-000097000000}"/>
                  </a:ext>
                </a:extLst>
              </xdr:cNvPr>
              <xdr:cNvGrpSpPr/>
            </xdr:nvGrpSpPr>
            <xdr:grpSpPr>
              <a:xfrm>
                <a:off x="7486651" y="55359301"/>
                <a:ext cx="1485899" cy="1447799"/>
                <a:chOff x="5366789" y="38214277"/>
                <a:chExt cx="1840416" cy="1159187"/>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59" name="大かっこ 158">
                  <a:extLst>
                    <a:ext uri="{FF2B5EF4-FFF2-40B4-BE49-F238E27FC236}">
                      <a16:creationId xmlns:a16="http://schemas.microsoft.com/office/drawing/2014/main" id="{00000000-0008-0000-0000-00009F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grpSp>
            <xdr:nvGrpSpPr>
              <xdr:cNvPr id="152" name="グループ化 151">
                <a:extLst>
                  <a:ext uri="{FF2B5EF4-FFF2-40B4-BE49-F238E27FC236}">
                    <a16:creationId xmlns:a16="http://schemas.microsoft.com/office/drawing/2014/main" id="{00000000-0008-0000-0000-000098000000}"/>
                  </a:ext>
                </a:extLst>
              </xdr:cNvPr>
              <xdr:cNvGrpSpPr/>
            </xdr:nvGrpSpPr>
            <xdr:grpSpPr>
              <a:xfrm>
                <a:off x="2647950" y="55359300"/>
                <a:ext cx="1485899" cy="1447799"/>
                <a:chOff x="5366789" y="38214277"/>
                <a:chExt cx="1840416" cy="1159187"/>
              </a:xfrm>
            </xdr:grpSpPr>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Ａ．専門家５名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会議出席旅費・謝礼金</a:t>
                  </a:r>
                </a:p>
              </xdr:txBody>
            </xdr:sp>
          </xdr:grpSp>
          <xdr:cxnSp macro="">
            <xdr:nvCxnSpPr>
              <xdr:cNvPr id="153" name="直線コネクタ 152">
                <a:extLst>
                  <a:ext uri="{FF2B5EF4-FFF2-40B4-BE49-F238E27FC236}">
                    <a16:creationId xmlns:a16="http://schemas.microsoft.com/office/drawing/2014/main" id="{00000000-0008-0000-0000-000099000000}"/>
                  </a:ext>
                </a:extLst>
              </xdr:cNvPr>
              <xdr:cNvCxnSpPr>
                <a:stCxn id="155" idx="3"/>
                <a:endCxn id="158" idx="1"/>
              </xdr:cNvCxnSpPr>
            </xdr:nvCxnSpPr>
            <xdr:spPr>
              <a:xfrm>
                <a:off x="4117471" y="56020985"/>
                <a:ext cx="336918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8</xdr:col>
      <xdr:colOff>38100</xdr:colOff>
      <xdr:row>753</xdr:row>
      <xdr:rowOff>228600</xdr:rowOff>
    </xdr:from>
    <xdr:to>
      <xdr:col>49</xdr:col>
      <xdr:colOff>103081</xdr:colOff>
      <xdr:row>757</xdr:row>
      <xdr:rowOff>4209483</xdr:rowOff>
    </xdr:to>
    <xdr:grpSp>
      <xdr:nvGrpSpPr>
        <xdr:cNvPr id="241" name="グループ化 240">
          <a:extLst>
            <a:ext uri="{FF2B5EF4-FFF2-40B4-BE49-F238E27FC236}">
              <a16:creationId xmlns:a16="http://schemas.microsoft.com/office/drawing/2014/main" id="{00000000-0008-0000-0000-0000F1000000}"/>
            </a:ext>
          </a:extLst>
        </xdr:cNvPr>
        <xdr:cNvGrpSpPr/>
      </xdr:nvGrpSpPr>
      <xdr:grpSpPr>
        <a:xfrm>
          <a:off x="1511300" y="40233600"/>
          <a:ext cx="7615131" cy="5396933"/>
          <a:chOff x="1457325" y="45729525"/>
          <a:chExt cx="8396181" cy="5403283"/>
        </a:xfrm>
      </xdr:grpSpPr>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1619250" y="45729525"/>
            <a:ext cx="3304717" cy="2780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２．日独フォーラム関係費（Ｈ．～Ｎ．ブロック）</a:t>
            </a:r>
          </a:p>
        </xdr:txBody>
      </xdr:sp>
      <xdr:grpSp>
        <xdr:nvGrpSpPr>
          <xdr:cNvPr id="243" name="グループ化 242">
            <a:extLst>
              <a:ext uri="{FF2B5EF4-FFF2-40B4-BE49-F238E27FC236}">
                <a16:creationId xmlns:a16="http://schemas.microsoft.com/office/drawing/2014/main" id="{00000000-0008-0000-0000-0000F3000000}"/>
              </a:ext>
            </a:extLst>
          </xdr:cNvPr>
          <xdr:cNvGrpSpPr/>
        </xdr:nvGrpSpPr>
        <xdr:grpSpPr>
          <a:xfrm>
            <a:off x="1457325" y="46223555"/>
            <a:ext cx="8396181" cy="4909253"/>
            <a:chOff x="1419225" y="59749055"/>
            <a:chExt cx="8396181" cy="4909253"/>
          </a:xfrm>
        </xdr:grpSpPr>
        <xdr:grpSp>
          <xdr:nvGrpSpPr>
            <xdr:cNvPr id="244" name="グループ化 243">
              <a:extLst>
                <a:ext uri="{FF2B5EF4-FFF2-40B4-BE49-F238E27FC236}">
                  <a16:creationId xmlns:a16="http://schemas.microsoft.com/office/drawing/2014/main" id="{00000000-0008-0000-0000-0000F4000000}"/>
                </a:ext>
              </a:extLst>
            </xdr:cNvPr>
            <xdr:cNvGrpSpPr/>
          </xdr:nvGrpSpPr>
          <xdr:grpSpPr>
            <a:xfrm>
              <a:off x="1419225" y="62388750"/>
              <a:ext cx="8396181" cy="2269558"/>
              <a:chOff x="1543050" y="63207900"/>
              <a:chExt cx="8396181" cy="2269558"/>
            </a:xfrm>
          </xdr:grpSpPr>
          <xdr:cxnSp macro="">
            <xdr:nvCxnSpPr>
              <xdr:cNvPr id="256" name="直線矢印コネクタ 255">
                <a:extLst>
                  <a:ext uri="{FF2B5EF4-FFF2-40B4-BE49-F238E27FC236}">
                    <a16:creationId xmlns:a16="http://schemas.microsoft.com/office/drawing/2014/main" id="{00000000-0008-0000-0000-000000010000}"/>
                  </a:ext>
                </a:extLst>
              </xdr:cNvPr>
              <xdr:cNvCxnSpPr/>
            </xdr:nvCxnSpPr>
            <xdr:spPr bwMode="auto">
              <a:xfrm flipH="1">
                <a:off x="2212404" y="63218443"/>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257" name="グループ化 256">
                <a:extLst>
                  <a:ext uri="{FF2B5EF4-FFF2-40B4-BE49-F238E27FC236}">
                    <a16:creationId xmlns:a16="http://schemas.microsoft.com/office/drawing/2014/main" id="{00000000-0008-0000-0000-000001010000}"/>
                  </a:ext>
                </a:extLst>
              </xdr:cNvPr>
              <xdr:cNvGrpSpPr/>
            </xdr:nvGrpSpPr>
            <xdr:grpSpPr>
              <a:xfrm>
                <a:off x="1543050" y="63500566"/>
                <a:ext cx="8396181" cy="1976892"/>
                <a:chOff x="1543050" y="63500566"/>
                <a:chExt cx="8396181" cy="1976892"/>
              </a:xfrm>
            </xdr:grpSpPr>
            <xdr:grpSp>
              <xdr:nvGrpSpPr>
                <xdr:cNvPr id="263" name="グループ化 262">
                  <a:extLst>
                    <a:ext uri="{FF2B5EF4-FFF2-40B4-BE49-F238E27FC236}">
                      <a16:creationId xmlns:a16="http://schemas.microsoft.com/office/drawing/2014/main" id="{00000000-0008-0000-0000-000007010000}"/>
                    </a:ext>
                  </a:extLst>
                </xdr:cNvPr>
                <xdr:cNvGrpSpPr/>
              </xdr:nvGrpSpPr>
              <xdr:grpSpPr>
                <a:xfrm>
                  <a:off x="2976670" y="63500566"/>
                  <a:ext cx="1319106" cy="1955233"/>
                  <a:chOff x="2776644" y="63310067"/>
                  <a:chExt cx="2245899" cy="1232114"/>
                </a:xfrm>
              </xdr:grpSpPr>
              <xdr:sp macro="" textlink="">
                <xdr:nvSpPr>
                  <xdr:cNvPr id="284" name="テキスト ボックス 12">
                    <a:extLst>
                      <a:ext uri="{FF2B5EF4-FFF2-40B4-BE49-F238E27FC236}">
                        <a16:creationId xmlns:a16="http://schemas.microsoft.com/office/drawing/2014/main" id="{00000000-0008-0000-0000-00001C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Ｊ．同時通訳者</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（２名）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6" name="大かっこ 285">
                    <a:extLst>
                      <a:ext uri="{FF2B5EF4-FFF2-40B4-BE49-F238E27FC236}">
                        <a16:creationId xmlns:a16="http://schemas.microsoft.com/office/drawing/2014/main" id="{00000000-0008-0000-0000-00001E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会議通訳</a:t>
                    </a:r>
                  </a:p>
                </xdr:txBody>
              </xdr:sp>
            </xdr:grpSp>
            <xdr:grpSp>
              <xdr:nvGrpSpPr>
                <xdr:cNvPr id="264" name="グループ化 263">
                  <a:extLst>
                    <a:ext uri="{FF2B5EF4-FFF2-40B4-BE49-F238E27FC236}">
                      <a16:creationId xmlns:a16="http://schemas.microsoft.com/office/drawing/2014/main" id="{00000000-0008-0000-0000-000008010000}"/>
                    </a:ext>
                  </a:extLst>
                </xdr:cNvPr>
                <xdr:cNvGrpSpPr/>
              </xdr:nvGrpSpPr>
              <xdr:grpSpPr>
                <a:xfrm>
                  <a:off x="4381500" y="63512700"/>
                  <a:ext cx="1319106" cy="1955233"/>
                  <a:chOff x="2776644" y="63310067"/>
                  <a:chExt cx="2245899" cy="1232114"/>
                </a:xfrm>
              </xdr:grpSpPr>
              <xdr:sp macro="" textlink="">
                <xdr:nvSpPr>
                  <xdr:cNvPr id="281" name="テキスト ボックス 12">
                    <a:extLst>
                      <a:ext uri="{FF2B5EF4-FFF2-40B4-BE49-F238E27FC236}">
                        <a16:creationId xmlns:a16="http://schemas.microsoft.com/office/drawing/2014/main" id="{00000000-0008-0000-0000-000019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Ｋ．（株）吉香</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3" name="大かっこ 282">
                    <a:extLst>
                      <a:ext uri="{FF2B5EF4-FFF2-40B4-BE49-F238E27FC236}">
                        <a16:creationId xmlns:a16="http://schemas.microsoft.com/office/drawing/2014/main" id="{00000000-0008-0000-0000-00001B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同時通訳機材レンタル等</a:t>
                    </a:r>
                  </a:p>
                </xdr:txBody>
              </xdr:sp>
            </xdr:grpSp>
            <xdr:grpSp>
              <xdr:nvGrpSpPr>
                <xdr:cNvPr id="265" name="グループ化 264">
                  <a:extLst>
                    <a:ext uri="{FF2B5EF4-FFF2-40B4-BE49-F238E27FC236}">
                      <a16:creationId xmlns:a16="http://schemas.microsoft.com/office/drawing/2014/main" id="{00000000-0008-0000-0000-000009010000}"/>
                    </a:ext>
                  </a:extLst>
                </xdr:cNvPr>
                <xdr:cNvGrpSpPr/>
              </xdr:nvGrpSpPr>
              <xdr:grpSpPr>
                <a:xfrm>
                  <a:off x="5781675" y="63522225"/>
                  <a:ext cx="1319106" cy="1955233"/>
                  <a:chOff x="2776644" y="63310067"/>
                  <a:chExt cx="2245899" cy="1232114"/>
                </a:xfrm>
              </xdr:grpSpPr>
              <xdr:sp macro="" textlink="">
                <xdr:nvSpPr>
                  <xdr:cNvPr id="278" name="テキスト ボックス 12">
                    <a:extLst>
                      <a:ext uri="{FF2B5EF4-FFF2-40B4-BE49-F238E27FC236}">
                        <a16:creationId xmlns:a16="http://schemas.microsoft.com/office/drawing/2014/main" id="{00000000-0008-0000-0000-000016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Ｌ．（有）信榮サービス</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0" name="大かっこ 279">
                    <a:extLst>
                      <a:ext uri="{FF2B5EF4-FFF2-40B4-BE49-F238E27FC236}">
                        <a16:creationId xmlns:a16="http://schemas.microsoft.com/office/drawing/2014/main" id="{00000000-0008-0000-0000-000018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借上バス手配</a:t>
                    </a:r>
                  </a:p>
                </xdr:txBody>
              </xdr:sp>
            </xdr:grpSp>
            <xdr:grpSp>
              <xdr:nvGrpSpPr>
                <xdr:cNvPr id="266" name="グループ化 265">
                  <a:extLst>
                    <a:ext uri="{FF2B5EF4-FFF2-40B4-BE49-F238E27FC236}">
                      <a16:creationId xmlns:a16="http://schemas.microsoft.com/office/drawing/2014/main" id="{00000000-0008-0000-0000-00000A010000}"/>
                    </a:ext>
                  </a:extLst>
                </xdr:cNvPr>
                <xdr:cNvGrpSpPr/>
              </xdr:nvGrpSpPr>
              <xdr:grpSpPr>
                <a:xfrm>
                  <a:off x="7191375" y="63522225"/>
                  <a:ext cx="1319106" cy="1955233"/>
                  <a:chOff x="2776644" y="63310067"/>
                  <a:chExt cx="2245899" cy="1232114"/>
                </a:xfrm>
              </xdr:grpSpPr>
              <xdr:sp macro="" textlink="">
                <xdr:nvSpPr>
                  <xdr:cNvPr id="275" name="テキスト ボックス 12">
                    <a:extLst>
                      <a:ext uri="{FF2B5EF4-FFF2-40B4-BE49-F238E27FC236}">
                        <a16:creationId xmlns:a16="http://schemas.microsoft.com/office/drawing/2014/main" id="{00000000-0008-0000-0000-000013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Ｍ．（株）シオザワ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7" name="大かっこ 276">
                    <a:extLst>
                      <a:ext uri="{FF2B5EF4-FFF2-40B4-BE49-F238E27FC236}">
                        <a16:creationId xmlns:a16="http://schemas.microsoft.com/office/drawing/2014/main" id="{00000000-0008-0000-0000-000015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コピー用紙手配</a:t>
                    </a:r>
                  </a:p>
                </xdr:txBody>
              </xdr:sp>
            </xdr:grpSp>
            <xdr:grpSp>
              <xdr:nvGrpSpPr>
                <xdr:cNvPr id="267" name="グループ化 266">
                  <a:extLst>
                    <a:ext uri="{FF2B5EF4-FFF2-40B4-BE49-F238E27FC236}">
                      <a16:creationId xmlns:a16="http://schemas.microsoft.com/office/drawing/2014/main" id="{00000000-0008-0000-0000-00000B010000}"/>
                    </a:ext>
                  </a:extLst>
                </xdr:cNvPr>
                <xdr:cNvGrpSpPr/>
              </xdr:nvGrpSpPr>
              <xdr:grpSpPr>
                <a:xfrm>
                  <a:off x="1543050" y="63522225"/>
                  <a:ext cx="1319106" cy="1955233"/>
                  <a:chOff x="2776644" y="63310067"/>
                  <a:chExt cx="2245899" cy="1232114"/>
                </a:xfrm>
              </xdr:grpSpPr>
              <xdr:sp macro="" textlink="">
                <xdr:nvSpPr>
                  <xdr:cNvPr id="272" name="テキスト ボックス 12">
                    <a:extLst>
                      <a:ext uri="{FF2B5EF4-FFF2-40B4-BE49-F238E27FC236}">
                        <a16:creationId xmlns:a16="http://schemas.microsoft.com/office/drawing/2014/main" id="{00000000-0008-0000-0000-000010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Ｉ．（株）コルディアーレ</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4" name="大かっこ 273">
                    <a:extLst>
                      <a:ext uri="{FF2B5EF4-FFF2-40B4-BE49-F238E27FC236}">
                        <a16:creationId xmlns:a16="http://schemas.microsoft.com/office/drawing/2014/main" id="{00000000-0008-0000-0000-000012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ケータリング手配等</a:t>
                    </a:r>
                  </a:p>
                </xdr:txBody>
              </xdr:sp>
            </xdr:grpSp>
            <xdr:grpSp>
              <xdr:nvGrpSpPr>
                <xdr:cNvPr id="268" name="グループ化 267">
                  <a:extLst>
                    <a:ext uri="{FF2B5EF4-FFF2-40B4-BE49-F238E27FC236}">
                      <a16:creationId xmlns:a16="http://schemas.microsoft.com/office/drawing/2014/main" id="{00000000-0008-0000-0000-00000C010000}"/>
                    </a:ext>
                  </a:extLst>
                </xdr:cNvPr>
                <xdr:cNvGrpSpPr/>
              </xdr:nvGrpSpPr>
              <xdr:grpSpPr>
                <a:xfrm>
                  <a:off x="8620125" y="63522225"/>
                  <a:ext cx="1319106" cy="1955233"/>
                  <a:chOff x="2776644" y="63310067"/>
                  <a:chExt cx="2245899" cy="1232114"/>
                </a:xfrm>
              </xdr:grpSpPr>
              <xdr:sp macro="" textlink="">
                <xdr:nvSpPr>
                  <xdr:cNvPr id="269" name="テキスト ボックス 12">
                    <a:extLst>
                      <a:ext uri="{FF2B5EF4-FFF2-40B4-BE49-F238E27FC236}">
                        <a16:creationId xmlns:a16="http://schemas.microsoft.com/office/drawing/2014/main" id="{00000000-0008-0000-0000-00000D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Ｎ．（株）日立キャピタル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p>
                </xdr:txBody>
              </xdr:sp>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1" name="大かっこ 270">
                    <a:extLst>
                      <a:ext uri="{FF2B5EF4-FFF2-40B4-BE49-F238E27FC236}">
                        <a16:creationId xmlns:a16="http://schemas.microsoft.com/office/drawing/2014/main" id="{00000000-0008-0000-0000-00000F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コピー機手配等</a:t>
                    </a:r>
                  </a:p>
                </xdr:txBody>
              </xdr:sp>
            </xdr:grpSp>
          </xdr:grpSp>
          <xdr:cxnSp macro="">
            <xdr:nvCxnSpPr>
              <xdr:cNvPr id="258" name="直線矢印コネクタ 257">
                <a:extLst>
                  <a:ext uri="{FF2B5EF4-FFF2-40B4-BE49-F238E27FC236}">
                    <a16:creationId xmlns:a16="http://schemas.microsoft.com/office/drawing/2014/main" id="{00000000-0008-0000-0000-000002010000}"/>
                  </a:ext>
                </a:extLst>
              </xdr:cNvPr>
              <xdr:cNvCxnSpPr/>
            </xdr:nvCxnSpPr>
            <xdr:spPr bwMode="auto">
              <a:xfrm flipH="1">
                <a:off x="3648075" y="6322695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59" name="直線矢印コネクタ 258">
                <a:extLst>
                  <a:ext uri="{FF2B5EF4-FFF2-40B4-BE49-F238E27FC236}">
                    <a16:creationId xmlns:a16="http://schemas.microsoft.com/office/drawing/2014/main" id="{00000000-0008-0000-0000-000003010000}"/>
                  </a:ext>
                </a:extLst>
              </xdr:cNvPr>
              <xdr:cNvCxnSpPr/>
            </xdr:nvCxnSpPr>
            <xdr:spPr bwMode="auto">
              <a:xfrm flipH="1">
                <a:off x="5019675"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0" name="直線矢印コネクタ 259">
                <a:extLst>
                  <a:ext uri="{FF2B5EF4-FFF2-40B4-BE49-F238E27FC236}">
                    <a16:creationId xmlns:a16="http://schemas.microsoft.com/office/drawing/2014/main" id="{00000000-0008-0000-0000-000004010000}"/>
                  </a:ext>
                </a:extLst>
              </xdr:cNvPr>
              <xdr:cNvCxnSpPr/>
            </xdr:nvCxnSpPr>
            <xdr:spPr bwMode="auto">
              <a:xfrm flipH="1">
                <a:off x="6429375" y="6320790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1" name="直線矢印コネクタ 260">
                <a:extLst>
                  <a:ext uri="{FF2B5EF4-FFF2-40B4-BE49-F238E27FC236}">
                    <a16:creationId xmlns:a16="http://schemas.microsoft.com/office/drawing/2014/main" id="{00000000-0008-0000-0000-000005010000}"/>
                  </a:ext>
                </a:extLst>
              </xdr:cNvPr>
              <xdr:cNvCxnSpPr/>
            </xdr:nvCxnSpPr>
            <xdr:spPr bwMode="auto">
              <a:xfrm flipH="1">
                <a:off x="784860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2" name="直線矢印コネクタ 261">
                <a:extLst>
                  <a:ext uri="{FF2B5EF4-FFF2-40B4-BE49-F238E27FC236}">
                    <a16:creationId xmlns:a16="http://schemas.microsoft.com/office/drawing/2014/main" id="{00000000-0008-0000-0000-000006010000}"/>
                  </a:ext>
                </a:extLst>
              </xdr:cNvPr>
              <xdr:cNvCxnSpPr/>
            </xdr:nvCxnSpPr>
            <xdr:spPr bwMode="auto">
              <a:xfrm flipH="1">
                <a:off x="927735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245" name="グループ化 244">
              <a:extLst>
                <a:ext uri="{FF2B5EF4-FFF2-40B4-BE49-F238E27FC236}">
                  <a16:creationId xmlns:a16="http://schemas.microsoft.com/office/drawing/2014/main" id="{00000000-0008-0000-0000-0000F5000000}"/>
                </a:ext>
              </a:extLst>
            </xdr:cNvPr>
            <xdr:cNvGrpSpPr/>
          </xdr:nvGrpSpPr>
          <xdr:grpSpPr>
            <a:xfrm>
              <a:off x="2079054" y="59749055"/>
              <a:ext cx="7083996" cy="2687320"/>
              <a:chOff x="2212404" y="60377705"/>
              <a:chExt cx="7083996" cy="2687320"/>
            </a:xfrm>
          </xdr:grpSpPr>
          <xdr:grpSp>
            <xdr:nvGrpSpPr>
              <xdr:cNvPr id="246" name="グループ化 245">
                <a:extLst>
                  <a:ext uri="{FF2B5EF4-FFF2-40B4-BE49-F238E27FC236}">
                    <a16:creationId xmlns:a16="http://schemas.microsoft.com/office/drawing/2014/main" id="{00000000-0008-0000-0000-0000F6000000}"/>
                  </a:ext>
                </a:extLst>
              </xdr:cNvPr>
              <xdr:cNvGrpSpPr/>
            </xdr:nvGrpSpPr>
            <xdr:grpSpPr>
              <a:xfrm>
                <a:off x="4737653" y="61357352"/>
                <a:ext cx="2204174" cy="1424319"/>
                <a:chOff x="5309153" y="61128752"/>
                <a:chExt cx="2204174" cy="1424319"/>
              </a:xfrm>
            </xdr:grpSpPr>
            <xdr:grpSp>
              <xdr:nvGrpSpPr>
                <xdr:cNvPr id="252" name="グループ化 7">
                  <a:extLst>
                    <a:ext uri="{FF2B5EF4-FFF2-40B4-BE49-F238E27FC236}">
                      <a16:creationId xmlns:a16="http://schemas.microsoft.com/office/drawing/2014/main" id="{00000000-0008-0000-0000-0000FC000000}"/>
                    </a:ext>
                  </a:extLst>
                </xdr:cNvPr>
                <xdr:cNvGrpSpPr>
                  <a:grpSpLocks/>
                </xdr:cNvGrpSpPr>
              </xdr:nvGrpSpPr>
              <xdr:grpSpPr bwMode="auto">
                <a:xfrm>
                  <a:off x="5309153" y="61128752"/>
                  <a:ext cx="2204174" cy="920821"/>
                  <a:chOff x="591897" y="10071669"/>
                  <a:chExt cx="1639984" cy="1075226"/>
                </a:xfrm>
              </xdr:grpSpPr>
              <xdr:sp macro="" textlink="">
                <xdr:nvSpPr>
                  <xdr:cNvPr id="254" name="テキスト ボックス 2">
                    <a:extLst>
                      <a:ext uri="{FF2B5EF4-FFF2-40B4-BE49-F238E27FC236}">
                        <a16:creationId xmlns:a16="http://schemas.microsoft.com/office/drawing/2014/main" id="{00000000-0008-0000-0000-0000FE000000}"/>
                      </a:ext>
                    </a:extLst>
                  </xdr:cNvPr>
                  <xdr:cNvSpPr txBox="1"/>
                </xdr:nvSpPr>
                <xdr:spPr>
                  <a:xfrm>
                    <a:off x="591897" y="10436726"/>
                    <a:ext cx="1639984" cy="7101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255" name="テキスト ボックス 4">
                    <a:extLst>
                      <a:ext uri="{FF2B5EF4-FFF2-40B4-BE49-F238E27FC236}">
                        <a16:creationId xmlns:a16="http://schemas.microsoft.com/office/drawing/2014/main" id="{00000000-0008-0000-0000-0000FF000000}"/>
                      </a:ext>
                    </a:extLst>
                  </xdr:cNvPr>
                  <xdr:cNvSpPr txBox="1"/>
                </xdr:nvSpPr>
                <xdr:spPr>
                  <a:xfrm>
                    <a:off x="850754" y="10071669"/>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53" name="大かっこ 252">
                  <a:extLst>
                    <a:ext uri="{FF2B5EF4-FFF2-40B4-BE49-F238E27FC236}">
                      <a16:creationId xmlns:a16="http://schemas.microsoft.com/office/drawing/2014/main" id="{00000000-0008-0000-0000-0000FD000000}"/>
                    </a:ext>
                  </a:extLst>
                </xdr:cNvPr>
                <xdr:cNvSpPr/>
              </xdr:nvSpPr>
              <xdr:spPr bwMode="auto">
                <a:xfrm>
                  <a:off x="5561616" y="62265275"/>
                  <a:ext cx="1695970" cy="28779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247" name="直線コネクタ 246">
                <a:extLst>
                  <a:ext uri="{FF2B5EF4-FFF2-40B4-BE49-F238E27FC236}">
                    <a16:creationId xmlns:a16="http://schemas.microsoft.com/office/drawing/2014/main" id="{00000000-0008-0000-0000-0000F7000000}"/>
                  </a:ext>
                </a:extLst>
              </xdr:cNvPr>
              <xdr:cNvCxnSpPr/>
            </xdr:nvCxnSpPr>
            <xdr:spPr bwMode="auto">
              <a:xfrm flipV="1">
                <a:off x="2212404" y="63026925"/>
                <a:ext cx="7083996" cy="8947"/>
              </a:xfrm>
              <a:prstGeom prst="line">
                <a:avLst/>
              </a:prstGeom>
              <a:noFill/>
              <a:ln w="9525" cap="flat" cmpd="sng" algn="ctr">
                <a:solidFill>
                  <a:sysClr val="windowText" lastClr="000000">
                    <a:shade val="95000"/>
                    <a:satMod val="105000"/>
                  </a:sysClr>
                </a:solidFill>
                <a:prstDash val="solid"/>
              </a:ln>
              <a:effectLst/>
            </xdr:spPr>
          </xdr:cxnSp>
          <xdr:grpSp>
            <xdr:nvGrpSpPr>
              <xdr:cNvPr id="248" name="グループ化 247">
                <a:extLst>
                  <a:ext uri="{FF2B5EF4-FFF2-40B4-BE49-F238E27FC236}">
                    <a16:creationId xmlns:a16="http://schemas.microsoft.com/office/drawing/2014/main" id="{00000000-0008-0000-0000-0000F8000000}"/>
                  </a:ext>
                </a:extLst>
              </xdr:cNvPr>
              <xdr:cNvGrpSpPr/>
            </xdr:nvGrpSpPr>
            <xdr:grpSpPr>
              <a:xfrm>
                <a:off x="4918515" y="60377705"/>
                <a:ext cx="1878724" cy="927730"/>
                <a:chOff x="5442390" y="60072905"/>
                <a:chExt cx="1878724" cy="927730"/>
              </a:xfrm>
            </xdr:grpSpPr>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bwMode="auto">
                <a:xfrm>
                  <a:off x="5442390" y="600729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xnSp macro="">
              <xdr:nvCxnSpPr>
                <xdr:cNvPr id="251" name="直線矢印コネクタ 250">
                  <a:extLst>
                    <a:ext uri="{FF2B5EF4-FFF2-40B4-BE49-F238E27FC236}">
                      <a16:creationId xmlns:a16="http://schemas.microsoft.com/office/drawing/2014/main" id="{00000000-0008-0000-0000-0000FB000000}"/>
                    </a:ext>
                  </a:extLst>
                </xdr:cNvPr>
                <xdr:cNvCxnSpPr/>
              </xdr:nvCxnSpPr>
              <xdr:spPr bwMode="auto">
                <a:xfrm flipH="1">
                  <a:off x="6393571" y="60632004"/>
                  <a:ext cx="2" cy="36863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249" name="直線コネクタ 248">
                <a:extLst>
                  <a:ext uri="{FF2B5EF4-FFF2-40B4-BE49-F238E27FC236}">
                    <a16:creationId xmlns:a16="http://schemas.microsoft.com/office/drawing/2014/main" id="{00000000-0008-0000-0000-0000F9000000}"/>
                  </a:ext>
                </a:extLst>
              </xdr:cNvPr>
              <xdr:cNvCxnSpPr/>
            </xdr:nvCxnSpPr>
            <xdr:spPr>
              <a:xfrm flipH="1">
                <a:off x="5810250" y="62807850"/>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9</xdr:col>
      <xdr:colOff>88900</xdr:colOff>
      <xdr:row>758</xdr:row>
      <xdr:rowOff>596900</xdr:rowOff>
    </xdr:from>
    <xdr:to>
      <xdr:col>29</xdr:col>
      <xdr:colOff>186173</xdr:colOff>
      <xdr:row>758</xdr:row>
      <xdr:rowOff>932139</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917700" y="47510700"/>
          <a:ext cx="4161273" cy="33523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３．中・東欧地域協力促進専門家会合（Ｏ．～Ｔ．ブロック）</a:t>
          </a:r>
        </a:p>
      </xdr:txBody>
    </xdr:sp>
    <xdr:clientData/>
  </xdr:twoCellAnchor>
  <xdr:twoCellAnchor>
    <xdr:from>
      <xdr:col>8</xdr:col>
      <xdr:colOff>12700</xdr:colOff>
      <xdr:row>758</xdr:row>
      <xdr:rowOff>1357630</xdr:rowOff>
    </xdr:from>
    <xdr:to>
      <xdr:col>49</xdr:col>
      <xdr:colOff>77681</xdr:colOff>
      <xdr:row>759</xdr:row>
      <xdr:rowOff>678883</xdr:rowOff>
    </xdr:to>
    <xdr:grpSp>
      <xdr:nvGrpSpPr>
        <xdr:cNvPr id="377" name="グループ化 376">
          <a:extLst>
            <a:ext uri="{FF2B5EF4-FFF2-40B4-BE49-F238E27FC236}">
              <a16:creationId xmlns:a16="http://schemas.microsoft.com/office/drawing/2014/main" id="{00000000-0008-0000-0000-000079010000}"/>
            </a:ext>
          </a:extLst>
        </xdr:cNvPr>
        <xdr:cNvGrpSpPr/>
      </xdr:nvGrpSpPr>
      <xdr:grpSpPr>
        <a:xfrm>
          <a:off x="1485900" y="47979330"/>
          <a:ext cx="7615131" cy="3099503"/>
          <a:chOff x="1419225" y="61552455"/>
          <a:chExt cx="8396181" cy="3105853"/>
        </a:xfrm>
      </xdr:grpSpPr>
      <xdr:grpSp>
        <xdr:nvGrpSpPr>
          <xdr:cNvPr id="378" name="グループ化 377">
            <a:extLst>
              <a:ext uri="{FF2B5EF4-FFF2-40B4-BE49-F238E27FC236}">
                <a16:creationId xmlns:a16="http://schemas.microsoft.com/office/drawing/2014/main" id="{00000000-0008-0000-0000-00007A010000}"/>
              </a:ext>
            </a:extLst>
          </xdr:cNvPr>
          <xdr:cNvGrpSpPr/>
        </xdr:nvGrpSpPr>
        <xdr:grpSpPr>
          <a:xfrm>
            <a:off x="1419225" y="62388750"/>
            <a:ext cx="8396181" cy="2269558"/>
            <a:chOff x="1543050" y="63207900"/>
            <a:chExt cx="8396181" cy="2269558"/>
          </a:xfrm>
        </xdr:grpSpPr>
        <xdr:cxnSp macro="">
          <xdr:nvCxnSpPr>
            <xdr:cNvPr id="390" name="直線矢印コネクタ 389">
              <a:extLst>
                <a:ext uri="{FF2B5EF4-FFF2-40B4-BE49-F238E27FC236}">
                  <a16:creationId xmlns:a16="http://schemas.microsoft.com/office/drawing/2014/main" id="{00000000-0008-0000-0000-000086010000}"/>
                </a:ext>
              </a:extLst>
            </xdr:cNvPr>
            <xdr:cNvCxnSpPr/>
          </xdr:nvCxnSpPr>
          <xdr:spPr bwMode="auto">
            <a:xfrm flipH="1">
              <a:off x="2212404" y="63218443"/>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391" name="グループ化 390">
              <a:extLst>
                <a:ext uri="{FF2B5EF4-FFF2-40B4-BE49-F238E27FC236}">
                  <a16:creationId xmlns:a16="http://schemas.microsoft.com/office/drawing/2014/main" id="{00000000-0008-0000-0000-000087010000}"/>
                </a:ext>
              </a:extLst>
            </xdr:cNvPr>
            <xdr:cNvGrpSpPr/>
          </xdr:nvGrpSpPr>
          <xdr:grpSpPr>
            <a:xfrm>
              <a:off x="1543050" y="63500566"/>
              <a:ext cx="8396181" cy="1976892"/>
              <a:chOff x="1543050" y="63500566"/>
              <a:chExt cx="8396181" cy="1976892"/>
            </a:xfrm>
          </xdr:grpSpPr>
          <xdr:grpSp>
            <xdr:nvGrpSpPr>
              <xdr:cNvPr id="397" name="グループ化 396">
                <a:extLst>
                  <a:ext uri="{FF2B5EF4-FFF2-40B4-BE49-F238E27FC236}">
                    <a16:creationId xmlns:a16="http://schemas.microsoft.com/office/drawing/2014/main" id="{00000000-0008-0000-0000-00008D010000}"/>
                  </a:ext>
                </a:extLst>
              </xdr:cNvPr>
              <xdr:cNvGrpSpPr/>
            </xdr:nvGrpSpPr>
            <xdr:grpSpPr>
              <a:xfrm>
                <a:off x="2976670" y="63500566"/>
                <a:ext cx="1319106" cy="1955233"/>
                <a:chOff x="2776644" y="63310067"/>
                <a:chExt cx="2245899" cy="1232114"/>
              </a:xfrm>
            </xdr:grpSpPr>
            <xdr:sp macro="" textlink="">
              <xdr:nvSpPr>
                <xdr:cNvPr id="418" name="テキスト ボックス 12">
                  <a:extLst>
                    <a:ext uri="{FF2B5EF4-FFF2-40B4-BE49-F238E27FC236}">
                      <a16:creationId xmlns:a16="http://schemas.microsoft.com/office/drawing/2014/main" id="{00000000-0008-0000-0000-0000A2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北大路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0" name="大かっこ 419">
                  <a:extLst>
                    <a:ext uri="{FF2B5EF4-FFF2-40B4-BE49-F238E27FC236}">
                      <a16:creationId xmlns:a16="http://schemas.microsoft.com/office/drawing/2014/main" id="{00000000-0008-0000-0000-0000A4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ワーキングディナー</a:t>
                  </a:r>
                </a:p>
              </xdr:txBody>
            </xdr:sp>
          </xdr:grpSp>
          <xdr:grpSp>
            <xdr:nvGrpSpPr>
              <xdr:cNvPr id="398" name="グループ化 397">
                <a:extLst>
                  <a:ext uri="{FF2B5EF4-FFF2-40B4-BE49-F238E27FC236}">
                    <a16:creationId xmlns:a16="http://schemas.microsoft.com/office/drawing/2014/main" id="{00000000-0008-0000-0000-00008E010000}"/>
                  </a:ext>
                </a:extLst>
              </xdr:cNvPr>
              <xdr:cNvGrpSpPr/>
            </xdr:nvGrpSpPr>
            <xdr:grpSpPr>
              <a:xfrm>
                <a:off x="4381500" y="63512700"/>
                <a:ext cx="1319106" cy="1955233"/>
                <a:chOff x="2776644" y="63310067"/>
                <a:chExt cx="2245899" cy="1232114"/>
              </a:xfrm>
            </xdr:grpSpPr>
            <xdr:sp macro="" textlink="">
              <xdr:nvSpPr>
                <xdr:cNvPr id="415" name="テキスト ボックス 12">
                  <a:extLst>
                    <a:ext uri="{FF2B5EF4-FFF2-40B4-BE49-F238E27FC236}">
                      <a16:creationId xmlns:a16="http://schemas.microsoft.com/office/drawing/2014/main" id="{00000000-0008-0000-0000-00009F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Ｑ．（株）日本橋大増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０．０７百万円</a:t>
                  </a:r>
                </a:p>
              </xdr:txBody>
            </xdr:sp>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7" name="大かっこ 416">
                  <a:extLst>
                    <a:ext uri="{FF2B5EF4-FFF2-40B4-BE49-F238E27FC236}">
                      <a16:creationId xmlns:a16="http://schemas.microsoft.com/office/drawing/2014/main" id="{00000000-0008-0000-0000-0000A1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a:t>
                  </a:r>
                </a:p>
              </xdr:txBody>
            </xdr:sp>
          </xdr:grpSp>
          <xdr:grpSp>
            <xdr:nvGrpSpPr>
              <xdr:cNvPr id="399" name="グループ化 398">
                <a:extLst>
                  <a:ext uri="{FF2B5EF4-FFF2-40B4-BE49-F238E27FC236}">
                    <a16:creationId xmlns:a16="http://schemas.microsoft.com/office/drawing/2014/main" id="{00000000-0008-0000-0000-00008F010000}"/>
                  </a:ext>
                </a:extLst>
              </xdr:cNvPr>
              <xdr:cNvGrpSpPr/>
            </xdr:nvGrpSpPr>
            <xdr:grpSpPr>
              <a:xfrm>
                <a:off x="5781675" y="63522225"/>
                <a:ext cx="1319106" cy="1955233"/>
                <a:chOff x="2776644" y="63310067"/>
                <a:chExt cx="2245899" cy="1232114"/>
              </a:xfrm>
            </xdr:grpSpPr>
            <xdr:sp macro="" textlink="">
              <xdr:nvSpPr>
                <xdr:cNvPr id="412" name="テキスト ボックス 12">
                  <a:extLst>
                    <a:ext uri="{FF2B5EF4-FFF2-40B4-BE49-F238E27FC236}">
                      <a16:creationId xmlns:a16="http://schemas.microsoft.com/office/drawing/2014/main" id="{00000000-0008-0000-0000-00009C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Ｒ．</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ｻｲﾏﾙｲﾝﾀｰﾅｼｮﾅﾙ</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０．０７百万円</a:t>
                  </a:r>
                </a:p>
              </xdr:txBody>
            </xdr:sp>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4" name="大かっこ 413">
                  <a:extLst>
                    <a:ext uri="{FF2B5EF4-FFF2-40B4-BE49-F238E27FC236}">
                      <a16:creationId xmlns:a16="http://schemas.microsoft.com/office/drawing/2014/main" id="{00000000-0008-0000-0000-00009E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外相会談通訳</a:t>
                  </a:r>
                </a:p>
              </xdr:txBody>
            </xdr:sp>
          </xdr:grpSp>
          <xdr:grpSp>
            <xdr:nvGrpSpPr>
              <xdr:cNvPr id="400" name="グループ化 399">
                <a:extLst>
                  <a:ext uri="{FF2B5EF4-FFF2-40B4-BE49-F238E27FC236}">
                    <a16:creationId xmlns:a16="http://schemas.microsoft.com/office/drawing/2014/main" id="{00000000-0008-0000-0000-000090010000}"/>
                  </a:ext>
                </a:extLst>
              </xdr:cNvPr>
              <xdr:cNvGrpSpPr/>
            </xdr:nvGrpSpPr>
            <xdr:grpSpPr>
              <a:xfrm>
                <a:off x="7191375" y="63522225"/>
                <a:ext cx="1319106" cy="1955233"/>
                <a:chOff x="2776644" y="63310067"/>
                <a:chExt cx="2245899" cy="1232114"/>
              </a:xfrm>
            </xdr:grpSpPr>
            <xdr:sp macro="" textlink="">
              <xdr:nvSpPr>
                <xdr:cNvPr id="409" name="テキスト ボックス 12">
                  <a:extLst>
                    <a:ext uri="{FF2B5EF4-FFF2-40B4-BE49-F238E27FC236}">
                      <a16:creationId xmlns:a16="http://schemas.microsoft.com/office/drawing/2014/main" id="{00000000-0008-0000-0000-000099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Ｓ．（株）ｻｲﾏﾙ･ﾃｸﾆｶﾙｺﾐｭﾆｹｰｼｮﾝ</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1" name="大かっこ 410">
                  <a:extLst>
                    <a:ext uri="{FF2B5EF4-FFF2-40B4-BE49-F238E27FC236}">
                      <a16:creationId xmlns:a16="http://schemas.microsoft.com/office/drawing/2014/main" id="{00000000-0008-0000-0000-00009B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首脳会談同時通訳機材</a:t>
                  </a:r>
                </a:p>
              </xdr:txBody>
            </xdr:sp>
          </xdr:grpSp>
          <xdr:grpSp>
            <xdr:nvGrpSpPr>
              <xdr:cNvPr id="401" name="グループ化 400">
                <a:extLst>
                  <a:ext uri="{FF2B5EF4-FFF2-40B4-BE49-F238E27FC236}">
                    <a16:creationId xmlns:a16="http://schemas.microsoft.com/office/drawing/2014/main" id="{00000000-0008-0000-0000-000091010000}"/>
                  </a:ext>
                </a:extLst>
              </xdr:cNvPr>
              <xdr:cNvGrpSpPr/>
            </xdr:nvGrpSpPr>
            <xdr:grpSpPr>
              <a:xfrm>
                <a:off x="1543050" y="63522225"/>
                <a:ext cx="1319106" cy="1955233"/>
                <a:chOff x="2776644" y="63310067"/>
                <a:chExt cx="2245899" cy="1232114"/>
              </a:xfrm>
            </xdr:grpSpPr>
            <xdr:sp macro="" textlink="">
              <xdr:nvSpPr>
                <xdr:cNvPr id="406" name="テキスト ボックス 12">
                  <a:extLst>
                    <a:ext uri="{FF2B5EF4-FFF2-40B4-BE49-F238E27FC236}">
                      <a16:creationId xmlns:a16="http://schemas.microsoft.com/office/drawing/2014/main" id="{00000000-0008-0000-0000-000096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O</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．専門家（２名）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8" name="大かっこ 407">
                  <a:extLst>
                    <a:ext uri="{FF2B5EF4-FFF2-40B4-BE49-F238E27FC236}">
                      <a16:creationId xmlns:a16="http://schemas.microsoft.com/office/drawing/2014/main" id="{00000000-0008-0000-0000-000098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謝礼金</a:t>
                  </a:r>
                </a:p>
              </xdr:txBody>
            </xdr:sp>
          </xdr:grpSp>
          <xdr:grpSp>
            <xdr:nvGrpSpPr>
              <xdr:cNvPr id="402" name="グループ化 401">
                <a:extLst>
                  <a:ext uri="{FF2B5EF4-FFF2-40B4-BE49-F238E27FC236}">
                    <a16:creationId xmlns:a16="http://schemas.microsoft.com/office/drawing/2014/main" id="{00000000-0008-0000-0000-000092010000}"/>
                  </a:ext>
                </a:extLst>
              </xdr:cNvPr>
              <xdr:cNvGrpSpPr/>
            </xdr:nvGrpSpPr>
            <xdr:grpSpPr>
              <a:xfrm>
                <a:off x="8620125" y="63522225"/>
                <a:ext cx="1319106" cy="1955233"/>
                <a:chOff x="2776644" y="63310067"/>
                <a:chExt cx="2245899" cy="1232114"/>
              </a:xfrm>
            </xdr:grpSpPr>
            <xdr:sp macro="" textlink="">
              <xdr:nvSpPr>
                <xdr:cNvPr id="403" name="テキスト ボックス 12">
                  <a:extLst>
                    <a:ext uri="{FF2B5EF4-FFF2-40B4-BE49-F238E27FC236}">
                      <a16:creationId xmlns:a16="http://schemas.microsoft.com/office/drawing/2014/main" id="{00000000-0008-0000-0000-000093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Ｔ．</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ｻｲﾏﾙｲﾝﾀｰﾅｼｮﾅﾙ</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5" name="大かっこ 404">
                  <a:extLst>
                    <a:ext uri="{FF2B5EF4-FFF2-40B4-BE49-F238E27FC236}">
                      <a16:creationId xmlns:a16="http://schemas.microsoft.com/office/drawing/2014/main" id="{00000000-0008-0000-0000-000095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晩餐会通訳</a:t>
                  </a:r>
                </a:p>
              </xdr:txBody>
            </xdr:sp>
          </xdr:grpSp>
        </xdr:grpSp>
        <xdr:cxnSp macro="">
          <xdr:nvCxnSpPr>
            <xdr:cNvPr id="392" name="直線矢印コネクタ 391">
              <a:extLst>
                <a:ext uri="{FF2B5EF4-FFF2-40B4-BE49-F238E27FC236}">
                  <a16:creationId xmlns:a16="http://schemas.microsoft.com/office/drawing/2014/main" id="{00000000-0008-0000-0000-000088010000}"/>
                </a:ext>
              </a:extLst>
            </xdr:cNvPr>
            <xdr:cNvCxnSpPr/>
          </xdr:nvCxnSpPr>
          <xdr:spPr bwMode="auto">
            <a:xfrm flipH="1">
              <a:off x="3648075" y="6322695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3" name="直線矢印コネクタ 392">
              <a:extLst>
                <a:ext uri="{FF2B5EF4-FFF2-40B4-BE49-F238E27FC236}">
                  <a16:creationId xmlns:a16="http://schemas.microsoft.com/office/drawing/2014/main" id="{00000000-0008-0000-0000-000089010000}"/>
                </a:ext>
              </a:extLst>
            </xdr:cNvPr>
            <xdr:cNvCxnSpPr/>
          </xdr:nvCxnSpPr>
          <xdr:spPr bwMode="auto">
            <a:xfrm flipH="1">
              <a:off x="5019675"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4" name="直線矢印コネクタ 393">
              <a:extLst>
                <a:ext uri="{FF2B5EF4-FFF2-40B4-BE49-F238E27FC236}">
                  <a16:creationId xmlns:a16="http://schemas.microsoft.com/office/drawing/2014/main" id="{00000000-0008-0000-0000-00008A010000}"/>
                </a:ext>
              </a:extLst>
            </xdr:cNvPr>
            <xdr:cNvCxnSpPr/>
          </xdr:nvCxnSpPr>
          <xdr:spPr bwMode="auto">
            <a:xfrm flipH="1">
              <a:off x="6429375" y="6320790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5" name="直線矢印コネクタ 394">
              <a:extLst>
                <a:ext uri="{FF2B5EF4-FFF2-40B4-BE49-F238E27FC236}">
                  <a16:creationId xmlns:a16="http://schemas.microsoft.com/office/drawing/2014/main" id="{00000000-0008-0000-0000-00008B010000}"/>
                </a:ext>
              </a:extLst>
            </xdr:cNvPr>
            <xdr:cNvCxnSpPr/>
          </xdr:nvCxnSpPr>
          <xdr:spPr bwMode="auto">
            <a:xfrm flipH="1">
              <a:off x="784860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6" name="直線矢印コネクタ 395">
              <a:extLst>
                <a:ext uri="{FF2B5EF4-FFF2-40B4-BE49-F238E27FC236}">
                  <a16:creationId xmlns:a16="http://schemas.microsoft.com/office/drawing/2014/main" id="{00000000-0008-0000-0000-00008C010000}"/>
                </a:ext>
              </a:extLst>
            </xdr:cNvPr>
            <xdr:cNvCxnSpPr/>
          </xdr:nvCxnSpPr>
          <xdr:spPr bwMode="auto">
            <a:xfrm flipH="1">
              <a:off x="927735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379" name="グループ化 378">
            <a:extLst>
              <a:ext uri="{FF2B5EF4-FFF2-40B4-BE49-F238E27FC236}">
                <a16:creationId xmlns:a16="http://schemas.microsoft.com/office/drawing/2014/main" id="{00000000-0008-0000-0000-00007B010000}"/>
              </a:ext>
            </a:extLst>
          </xdr:cNvPr>
          <xdr:cNvGrpSpPr/>
        </xdr:nvGrpSpPr>
        <xdr:grpSpPr>
          <a:xfrm>
            <a:off x="2079054" y="61552455"/>
            <a:ext cx="7083996" cy="883920"/>
            <a:chOff x="2212404" y="62181105"/>
            <a:chExt cx="7083996" cy="883920"/>
          </a:xfrm>
        </xdr:grpSpPr>
        <xdr:cxnSp macro="">
          <xdr:nvCxnSpPr>
            <xdr:cNvPr id="381" name="直線コネクタ 380">
              <a:extLst>
                <a:ext uri="{FF2B5EF4-FFF2-40B4-BE49-F238E27FC236}">
                  <a16:creationId xmlns:a16="http://schemas.microsoft.com/office/drawing/2014/main" id="{00000000-0008-0000-0000-00007D010000}"/>
                </a:ext>
              </a:extLst>
            </xdr:cNvPr>
            <xdr:cNvCxnSpPr/>
          </xdr:nvCxnSpPr>
          <xdr:spPr bwMode="auto">
            <a:xfrm flipV="1">
              <a:off x="2212404" y="63026925"/>
              <a:ext cx="7083996" cy="8947"/>
            </a:xfrm>
            <a:prstGeom prst="line">
              <a:avLst/>
            </a:prstGeom>
            <a:noFill/>
            <a:ln w="9525" cap="flat" cmpd="sng" algn="ctr">
              <a:solidFill>
                <a:sysClr val="windowText" lastClr="000000">
                  <a:shade val="95000"/>
                  <a:satMod val="105000"/>
                </a:sysClr>
              </a:solidFill>
              <a:prstDash val="solid"/>
            </a:ln>
            <a:effectLst/>
          </xdr:spPr>
        </xdr:cxnSp>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bwMode="auto">
            <a:xfrm>
              <a:off x="4867715" y="621811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p>
          </xdr:txBody>
        </xdr:sp>
        <xdr:cxnSp macro="">
          <xdr:nvCxnSpPr>
            <xdr:cNvPr id="383" name="直線コネクタ 382">
              <a:extLst>
                <a:ext uri="{FF2B5EF4-FFF2-40B4-BE49-F238E27FC236}">
                  <a16:creationId xmlns:a16="http://schemas.microsoft.com/office/drawing/2014/main" id="{00000000-0008-0000-0000-00007F010000}"/>
                </a:ext>
              </a:extLst>
            </xdr:cNvPr>
            <xdr:cNvCxnSpPr/>
          </xdr:nvCxnSpPr>
          <xdr:spPr>
            <a:xfrm flipH="1">
              <a:off x="5810250" y="62807850"/>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190500</xdr:colOff>
      <xdr:row>759</xdr:row>
      <xdr:rowOff>1879600</xdr:rowOff>
    </xdr:from>
    <xdr:to>
      <xdr:col>28</xdr:col>
      <xdr:colOff>203199</xdr:colOff>
      <xdr:row>760</xdr:row>
      <xdr:rowOff>434975</xdr:rowOff>
    </xdr:to>
    <xdr:grpSp>
      <xdr:nvGrpSpPr>
        <xdr:cNvPr id="447" name="グループ化 446">
          <a:extLst>
            <a:ext uri="{FF2B5EF4-FFF2-40B4-BE49-F238E27FC236}">
              <a16:creationId xmlns:a16="http://schemas.microsoft.com/office/drawing/2014/main" id="{00000000-0008-0000-0000-0000BF010000}"/>
            </a:ext>
          </a:extLst>
        </xdr:cNvPr>
        <xdr:cNvGrpSpPr/>
      </xdr:nvGrpSpPr>
      <xdr:grpSpPr>
        <a:xfrm>
          <a:off x="1657350" y="52279550"/>
          <a:ext cx="3682999" cy="3070225"/>
          <a:chOff x="2019299" y="57502424"/>
          <a:chExt cx="3800476" cy="3371849"/>
        </a:xfrm>
      </xdr:grpSpPr>
      <xdr:grpSp>
        <xdr:nvGrpSpPr>
          <xdr:cNvPr id="448" name="グループ化 447">
            <a:extLst>
              <a:ext uri="{FF2B5EF4-FFF2-40B4-BE49-F238E27FC236}">
                <a16:creationId xmlns:a16="http://schemas.microsoft.com/office/drawing/2014/main" id="{00000000-0008-0000-0000-0000C0010000}"/>
              </a:ext>
            </a:extLst>
          </xdr:cNvPr>
          <xdr:cNvGrpSpPr/>
        </xdr:nvGrpSpPr>
        <xdr:grpSpPr>
          <a:xfrm>
            <a:off x="3114869" y="58045849"/>
            <a:ext cx="1760846" cy="2828424"/>
            <a:chOff x="3114869" y="58045849"/>
            <a:chExt cx="1760846" cy="2828424"/>
          </a:xfrm>
        </xdr:grpSpPr>
        <xdr:grpSp>
          <xdr:nvGrpSpPr>
            <xdr:cNvPr id="450" name="グループ化 449">
              <a:extLst>
                <a:ext uri="{FF2B5EF4-FFF2-40B4-BE49-F238E27FC236}">
                  <a16:creationId xmlns:a16="http://schemas.microsoft.com/office/drawing/2014/main" id="{00000000-0008-0000-0000-0000C2010000}"/>
                </a:ext>
              </a:extLst>
            </xdr:cNvPr>
            <xdr:cNvGrpSpPr/>
          </xdr:nvGrpSpPr>
          <xdr:grpSpPr>
            <a:xfrm>
              <a:off x="3114869" y="58045849"/>
              <a:ext cx="1760846" cy="2828424"/>
              <a:chOff x="3105344" y="58064899"/>
              <a:chExt cx="1760846" cy="2828424"/>
            </a:xfrm>
          </xdr:grpSpPr>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53" name="直線矢印コネクタ 452">
                <a:extLst>
                  <a:ext uri="{FF2B5EF4-FFF2-40B4-BE49-F238E27FC236}">
                    <a16:creationId xmlns:a16="http://schemas.microsoft.com/office/drawing/2014/main" id="{00000000-0008-0000-0000-0000C5010000}"/>
                  </a:ext>
                </a:extLst>
              </xdr:cNvPr>
              <xdr:cNvCxnSpPr>
                <a:stCxn id="452" idx="2"/>
                <a:endCxn id="451"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Ｕ．出張者（２名）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5" name="大かっこ 454">
                <a:extLst>
                  <a:ext uri="{FF2B5EF4-FFF2-40B4-BE49-F238E27FC236}">
                    <a16:creationId xmlns:a16="http://schemas.microsoft.com/office/drawing/2014/main" id="{00000000-0008-0000-0000-0000C7010000}"/>
                  </a:ext>
                </a:extLst>
              </xdr:cNvPr>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出張旅費　　　　　　　　　　　　　　　　　　　　　　　　　　　　　　　　　　　　　　　　　　　　　　　　　　　　　　　　　　　　　　　　　　　　　　　　　　　　　　　　　　　　　　　　　　　　　　　　　　　　　　　　　　　　　　　　　　　　　　　　　　　　　　　　　　　　　　　　　　　　　　　　　　　　　　　　　　　　　　　　　　　　　　　　　　　　　　　　　　　　　　　　　　　　　　　　　　　　　　　　　　　　　　　　　　　　　　　　　　　　　　　　　　　　　　　　　　　　　　　　　　　　　　　　　　　　　　　　　　　　　　　　　　　　　　　　　　　　　　　　　　　　　　　　　　　　　　　　　　　　　　　　　　　　　　　　　　　　　　　　　　　　　　　　　　　　　　　　　　　　　　　　　　　　　　　　　　　　　　　　　　　　　　　　　　　　　　　　　　　　　　　　　　　　　　　　　　　　　　　　　　　　　　　　　　　　　　　　　　　　　　　　　　　　　　　　　　　　　　　　　　　　　　　　　　　　　　　　　　　　　　　　　　　　　　　　　　　　　　　　　　　　　　　　　　　　　　　　　　　　　　　　　　　　　　　　　　　　　　　　　　　　　　　　　　　　　　　　　　　　　　　　　　　　　　　　　　　　　　　　　　　　　　　　　　　　　　　　　　　　　　　　　　　　　　　　　　　　　　　　　　　　　　　　　　　　　　　　　　　　　　　　　　　　　　　　　　　　　　　　　　　　　　　　　　　　　　　　　　　　　　　　　　　　　　　　　　　　　　　　　　　　　　　　　　　　　　　　　　　　　　　　　　　　　　　　　　　　　　　　　　　　　　　　　　　　　　　　　　　　　　　　　　　　　　　　　　　　　　　　　　　　　　　　　　　　　　　　　　　　　　　　　　　　　　　　　　　　　　　　　　　　　　　　　　　　　　　　　　　　　　　　　　　　　　　　　　　　　　　　　　　　　　　　　　　　　　　　　　　　　　　　　　　　　　　　　　　　　　　　　　　　　　　　　　　　　　　　　　　　　　　　</a:t>
                </a:r>
              </a:p>
            </xdr:txBody>
          </xdr:sp>
        </xdr:grpSp>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４．原発事故後協力協定関係費（Ｕ．ブロック）</a:t>
            </a:r>
          </a:p>
        </xdr:txBody>
      </xdr:sp>
    </xdr:grpSp>
    <xdr:clientData/>
  </xdr:twoCellAnchor>
  <xdr:twoCellAnchor>
    <xdr:from>
      <xdr:col>30</xdr:col>
      <xdr:colOff>88900</xdr:colOff>
      <xdr:row>759</xdr:row>
      <xdr:rowOff>1892300</xdr:rowOff>
    </xdr:from>
    <xdr:to>
      <xdr:col>49</xdr:col>
      <xdr:colOff>304799</xdr:colOff>
      <xdr:row>760</xdr:row>
      <xdr:rowOff>447675</xdr:rowOff>
    </xdr:to>
    <xdr:grpSp>
      <xdr:nvGrpSpPr>
        <xdr:cNvPr id="465" name="グループ化 464">
          <a:extLst>
            <a:ext uri="{FF2B5EF4-FFF2-40B4-BE49-F238E27FC236}">
              <a16:creationId xmlns:a16="http://schemas.microsoft.com/office/drawing/2014/main" id="{00000000-0008-0000-0000-0000D1010000}"/>
            </a:ext>
          </a:extLst>
        </xdr:cNvPr>
        <xdr:cNvGrpSpPr/>
      </xdr:nvGrpSpPr>
      <xdr:grpSpPr>
        <a:xfrm>
          <a:off x="5613400" y="52292250"/>
          <a:ext cx="3714749" cy="3070225"/>
          <a:chOff x="2019299" y="57502424"/>
          <a:chExt cx="3800476" cy="3371849"/>
        </a:xfrm>
      </xdr:grpSpPr>
      <xdr:grpSp>
        <xdr:nvGrpSpPr>
          <xdr:cNvPr id="466" name="グループ化 465">
            <a:extLst>
              <a:ext uri="{FF2B5EF4-FFF2-40B4-BE49-F238E27FC236}">
                <a16:creationId xmlns:a16="http://schemas.microsoft.com/office/drawing/2014/main" id="{00000000-0008-0000-0000-0000D2010000}"/>
              </a:ext>
            </a:extLst>
          </xdr:cNvPr>
          <xdr:cNvGrpSpPr/>
        </xdr:nvGrpSpPr>
        <xdr:grpSpPr>
          <a:xfrm>
            <a:off x="3114869" y="58045849"/>
            <a:ext cx="1760846" cy="2828424"/>
            <a:chOff x="3114869" y="58045849"/>
            <a:chExt cx="1760846" cy="2828424"/>
          </a:xfrm>
        </xdr:grpSpPr>
        <xdr:grpSp>
          <xdr:nvGrpSpPr>
            <xdr:cNvPr id="468" name="グループ化 467">
              <a:extLst>
                <a:ext uri="{FF2B5EF4-FFF2-40B4-BE49-F238E27FC236}">
                  <a16:creationId xmlns:a16="http://schemas.microsoft.com/office/drawing/2014/main" id="{00000000-0008-0000-0000-0000D4010000}"/>
                </a:ext>
              </a:extLst>
            </xdr:cNvPr>
            <xdr:cNvGrpSpPr/>
          </xdr:nvGrpSpPr>
          <xdr:grpSpPr>
            <a:xfrm>
              <a:off x="3114869" y="58045849"/>
              <a:ext cx="1760846" cy="2828424"/>
              <a:chOff x="3105344" y="58064899"/>
              <a:chExt cx="1760846" cy="2828424"/>
            </a:xfrm>
          </xdr:grpSpPr>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７</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71" name="直線矢印コネクタ 470">
                <a:extLst>
                  <a:ext uri="{FF2B5EF4-FFF2-40B4-BE49-F238E27FC236}">
                    <a16:creationId xmlns:a16="http://schemas.microsoft.com/office/drawing/2014/main" id="{00000000-0008-0000-0000-0000D7010000}"/>
                  </a:ext>
                </a:extLst>
              </xdr:cNvPr>
              <xdr:cNvCxnSpPr>
                <a:stCxn id="470" idx="2"/>
                <a:endCxn id="469"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Ｖ．西バルカン基金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sp macro="" textlink="">
            <xdr:nvSpPr>
              <xdr:cNvPr id="473" name="大かっこ 472">
                <a:extLst>
                  <a:ext uri="{FF2B5EF4-FFF2-40B4-BE49-F238E27FC236}">
                    <a16:creationId xmlns:a16="http://schemas.microsoft.com/office/drawing/2014/main" id="{00000000-0008-0000-0000-0000D9010000}"/>
                  </a:ext>
                </a:extLst>
              </xdr:cNvPr>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事業委託　　　　　　　　　　　　　　　　　　　　　　　　　　　　　　　　　　　　　　　　　　　　　　　　　　　　　　　　　　　　　　　　　　　　　　　　　　　　　　　　　　　　　　　　　　　　　　　　　　　　　　　　　　　　　　　　　　　　　　　　　　　　　　　　　　　　　　　　　　　　　　　　　　　　　　　　　　　　　　　　　　　　　　　　　　　　　　　　　　　　　　　　　　　　　　　　　　　　　　　　　　　　　　　　　　　　　　　　　　　　　　　　　　　　　　　　　　　　　　　　　　　　　　　　　　　　　　　　　　　　　　　　　　　　　　　　　　　　　　　　　　　　　　　　　　　　　　　　　　　　　　　　　　　　　　　　　　　　　　　　　　　　　　　　　　　　　　　　　　　　　　　　　　　　　　　　　　　　　　　　　　　　　　　　　　　　　　　　　　　　　　　　　　　　　　　　　　　　　　　　　　　　　　　　　　　　　　　　　　　　　　　　　　　　　　　　　　　　　　　　　　　　　　　　　　　　　　　　　　　　　　　　　　　　　　　　　　　　　　　　　　　　　　　　　　　　　　　　　　　　　　　　　　　　　　　　　　　　　　　　　　　　　　　　　　　　　　　　　　　　　　　　　　　　　　　　　　　　　　　　　　　　　　　　　　　　　　　　　　　　　　　　　　　　　　　　　　　　　　　　　　　　　　　　　　　　　　　　　　　　　　　　　　　　　　　　　　　　　　　　　　　　　　　　　　　　　　　　　　　　　　　　　　　　　　　　　　　　　　　　　　　　　　　　　　　　　　　　　　　　　　　　　　　　　　　　　　　　　　　　　　　　　　　　　　　　　　　　　　　　　　　　　　　　　　　　　　　　　　　　　　　　　　　　　　　　　　　　　　　　　　　　　　　　　　　　　　　　　　　　　　　　　　　　　　　　　　　　　　　　　　　　　　　　　　　　　　　　　　　　　　　　　　　　　　　　　　　　　　　　　　　　　　　　　　　　　　　　　　　　　　　　　　　　　　　　　　　　　　　　　　　　</a:t>
                </a:r>
              </a:p>
            </xdr:txBody>
          </xdr:sp>
        </xdr:grpSp>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５．西バルカン協力イニシアティブ等関係費（Ｖ．ブロック）</a:t>
            </a:r>
          </a:p>
        </xdr:txBody>
      </xdr:sp>
    </xdr:grpSp>
    <xdr:clientData/>
  </xdr:twoCellAnchor>
  <xdr:twoCellAnchor>
    <xdr:from>
      <xdr:col>8</xdr:col>
      <xdr:colOff>0</xdr:colOff>
      <xdr:row>760</xdr:row>
      <xdr:rowOff>2298700</xdr:rowOff>
    </xdr:from>
    <xdr:to>
      <xdr:col>49</xdr:col>
      <xdr:colOff>64981</xdr:colOff>
      <xdr:row>761</xdr:row>
      <xdr:rowOff>2254953</xdr:rowOff>
    </xdr:to>
    <xdr:grpSp>
      <xdr:nvGrpSpPr>
        <xdr:cNvPr id="534" name="グループ化 533">
          <a:extLst>
            <a:ext uri="{FF2B5EF4-FFF2-40B4-BE49-F238E27FC236}">
              <a16:creationId xmlns:a16="http://schemas.microsoft.com/office/drawing/2014/main" id="{00000000-0008-0000-0000-000016020000}"/>
            </a:ext>
          </a:extLst>
        </xdr:cNvPr>
        <xdr:cNvGrpSpPr/>
      </xdr:nvGrpSpPr>
      <xdr:grpSpPr>
        <a:xfrm>
          <a:off x="1473200" y="57213500"/>
          <a:ext cx="7615131" cy="3099503"/>
          <a:chOff x="1419225" y="61552455"/>
          <a:chExt cx="8396181" cy="3105853"/>
        </a:xfrm>
      </xdr:grpSpPr>
      <xdr:grpSp>
        <xdr:nvGrpSpPr>
          <xdr:cNvPr id="535" name="グループ化 534">
            <a:extLst>
              <a:ext uri="{FF2B5EF4-FFF2-40B4-BE49-F238E27FC236}">
                <a16:creationId xmlns:a16="http://schemas.microsoft.com/office/drawing/2014/main" id="{00000000-0008-0000-0000-000017020000}"/>
              </a:ext>
            </a:extLst>
          </xdr:cNvPr>
          <xdr:cNvGrpSpPr/>
        </xdr:nvGrpSpPr>
        <xdr:grpSpPr>
          <a:xfrm>
            <a:off x="1419225" y="62388750"/>
            <a:ext cx="8396181" cy="2269558"/>
            <a:chOff x="1543050" y="63207900"/>
            <a:chExt cx="8396181" cy="2269558"/>
          </a:xfrm>
        </xdr:grpSpPr>
        <xdr:cxnSp macro="">
          <xdr:nvCxnSpPr>
            <xdr:cNvPr id="540" name="直線矢印コネクタ 539">
              <a:extLst>
                <a:ext uri="{FF2B5EF4-FFF2-40B4-BE49-F238E27FC236}">
                  <a16:creationId xmlns:a16="http://schemas.microsoft.com/office/drawing/2014/main" id="{00000000-0008-0000-0000-00001C020000}"/>
                </a:ext>
              </a:extLst>
            </xdr:cNvPr>
            <xdr:cNvCxnSpPr/>
          </xdr:nvCxnSpPr>
          <xdr:spPr bwMode="auto">
            <a:xfrm flipH="1">
              <a:off x="2212404" y="63218443"/>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541" name="グループ化 540">
              <a:extLst>
                <a:ext uri="{FF2B5EF4-FFF2-40B4-BE49-F238E27FC236}">
                  <a16:creationId xmlns:a16="http://schemas.microsoft.com/office/drawing/2014/main" id="{00000000-0008-0000-0000-00001D020000}"/>
                </a:ext>
              </a:extLst>
            </xdr:cNvPr>
            <xdr:cNvGrpSpPr/>
          </xdr:nvGrpSpPr>
          <xdr:grpSpPr>
            <a:xfrm>
              <a:off x="1543050" y="63500566"/>
              <a:ext cx="8396181" cy="1976892"/>
              <a:chOff x="1543050" y="63500566"/>
              <a:chExt cx="8396181" cy="1976892"/>
            </a:xfrm>
          </xdr:grpSpPr>
          <xdr:grpSp>
            <xdr:nvGrpSpPr>
              <xdr:cNvPr id="547" name="グループ化 546">
                <a:extLst>
                  <a:ext uri="{FF2B5EF4-FFF2-40B4-BE49-F238E27FC236}">
                    <a16:creationId xmlns:a16="http://schemas.microsoft.com/office/drawing/2014/main" id="{00000000-0008-0000-0000-000023020000}"/>
                  </a:ext>
                </a:extLst>
              </xdr:cNvPr>
              <xdr:cNvGrpSpPr/>
            </xdr:nvGrpSpPr>
            <xdr:grpSpPr>
              <a:xfrm>
                <a:off x="2976670" y="63500566"/>
                <a:ext cx="1319106" cy="1955233"/>
                <a:chOff x="2776644" y="63310067"/>
                <a:chExt cx="2245899" cy="1232114"/>
              </a:xfrm>
            </xdr:grpSpPr>
            <xdr:sp macro="" textlink="">
              <xdr:nvSpPr>
                <xdr:cNvPr id="568" name="テキスト ボックス 12">
                  <a:extLst>
                    <a:ext uri="{FF2B5EF4-FFF2-40B4-BE49-F238E27FC236}">
                      <a16:creationId xmlns:a16="http://schemas.microsoft.com/office/drawing/2014/main" id="{00000000-0008-0000-0000-000038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Ｘ．通訳（海外）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０．０９百万円</a:t>
                  </a:r>
                </a:p>
              </xdr:txBody>
            </xdr:sp>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0" name="大かっこ 569">
                  <a:extLst>
                    <a:ext uri="{FF2B5EF4-FFF2-40B4-BE49-F238E27FC236}">
                      <a16:creationId xmlns:a16="http://schemas.microsoft.com/office/drawing/2014/main" id="{00000000-0008-0000-0000-00003A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セミナー通訳</a:t>
                  </a:r>
                </a:p>
              </xdr:txBody>
            </xdr:sp>
          </xdr:grpSp>
          <xdr:grpSp>
            <xdr:nvGrpSpPr>
              <xdr:cNvPr id="548" name="グループ化 547">
                <a:extLst>
                  <a:ext uri="{FF2B5EF4-FFF2-40B4-BE49-F238E27FC236}">
                    <a16:creationId xmlns:a16="http://schemas.microsoft.com/office/drawing/2014/main" id="{00000000-0008-0000-0000-000024020000}"/>
                  </a:ext>
                </a:extLst>
              </xdr:cNvPr>
              <xdr:cNvGrpSpPr/>
            </xdr:nvGrpSpPr>
            <xdr:grpSpPr>
              <a:xfrm>
                <a:off x="4381500" y="63512700"/>
                <a:ext cx="1319106" cy="1955233"/>
                <a:chOff x="2776644" y="63310067"/>
                <a:chExt cx="2245899" cy="1232114"/>
              </a:xfrm>
            </xdr:grpSpPr>
            <xdr:sp macro="" textlink="">
              <xdr:nvSpPr>
                <xdr:cNvPr id="565" name="テキスト ボックス 12">
                  <a:extLst>
                    <a:ext uri="{FF2B5EF4-FFF2-40B4-BE49-F238E27FC236}">
                      <a16:creationId xmlns:a16="http://schemas.microsoft.com/office/drawing/2014/main" id="{00000000-0008-0000-0000-000035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Ｙ．通訳機材業者（海外）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7" name="大かっこ 566">
                  <a:extLst>
                    <a:ext uri="{FF2B5EF4-FFF2-40B4-BE49-F238E27FC236}">
                      <a16:creationId xmlns:a16="http://schemas.microsoft.com/office/drawing/2014/main" id="{00000000-0008-0000-0000-000037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セミナー通訳機材手配</a:t>
                  </a:r>
                </a:p>
              </xdr:txBody>
            </xdr:sp>
          </xdr:grpSp>
          <xdr:grpSp>
            <xdr:nvGrpSpPr>
              <xdr:cNvPr id="549" name="グループ化 548">
                <a:extLst>
                  <a:ext uri="{FF2B5EF4-FFF2-40B4-BE49-F238E27FC236}">
                    <a16:creationId xmlns:a16="http://schemas.microsoft.com/office/drawing/2014/main" id="{00000000-0008-0000-0000-000025020000}"/>
                  </a:ext>
                </a:extLst>
              </xdr:cNvPr>
              <xdr:cNvGrpSpPr/>
            </xdr:nvGrpSpPr>
            <xdr:grpSpPr>
              <a:xfrm>
                <a:off x="5781675" y="63522225"/>
                <a:ext cx="1319106" cy="1955233"/>
                <a:chOff x="2776644" y="63310067"/>
                <a:chExt cx="2245899" cy="1232114"/>
              </a:xfrm>
            </xdr:grpSpPr>
            <xdr:sp macro="" textlink="">
              <xdr:nvSpPr>
                <xdr:cNvPr id="562" name="テキスト ボックス 12">
                  <a:extLst>
                    <a:ext uri="{FF2B5EF4-FFF2-40B4-BE49-F238E27FC236}">
                      <a16:creationId xmlns:a16="http://schemas.microsoft.com/office/drawing/2014/main" id="{00000000-0008-0000-0000-000032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Ｚ．レンタル業者（海外）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4" name="大かっこ 563">
                  <a:extLst>
                    <a:ext uri="{FF2B5EF4-FFF2-40B4-BE49-F238E27FC236}">
                      <a16:creationId xmlns:a16="http://schemas.microsoft.com/office/drawing/2014/main" id="{00000000-0008-0000-0000-000034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セミナー会場手配</a:t>
                  </a:r>
                </a:p>
              </xdr:txBody>
            </xdr:sp>
          </xdr:grpSp>
          <xdr:grpSp>
            <xdr:nvGrpSpPr>
              <xdr:cNvPr id="550" name="グループ化 549">
                <a:extLst>
                  <a:ext uri="{FF2B5EF4-FFF2-40B4-BE49-F238E27FC236}">
                    <a16:creationId xmlns:a16="http://schemas.microsoft.com/office/drawing/2014/main" id="{00000000-0008-0000-0000-000026020000}"/>
                  </a:ext>
                </a:extLst>
              </xdr:cNvPr>
              <xdr:cNvGrpSpPr/>
            </xdr:nvGrpSpPr>
            <xdr:grpSpPr>
              <a:xfrm>
                <a:off x="7191375" y="63522225"/>
                <a:ext cx="1319106" cy="1955233"/>
                <a:chOff x="2776644" y="63310067"/>
                <a:chExt cx="2245899" cy="1232114"/>
              </a:xfrm>
            </xdr:grpSpPr>
            <xdr:sp macro="" textlink="">
              <xdr:nvSpPr>
                <xdr:cNvPr id="559" name="テキスト ボックス 12">
                  <a:extLst>
                    <a:ext uri="{FF2B5EF4-FFF2-40B4-BE49-F238E27FC236}">
                      <a16:creationId xmlns:a16="http://schemas.microsoft.com/office/drawing/2014/main" id="{00000000-0008-0000-0000-00002F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ａ．引越業者（海外）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p>
              </xdr:txBody>
            </xdr:sp>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1" name="大かっこ 560">
                  <a:extLst>
                    <a:ext uri="{FF2B5EF4-FFF2-40B4-BE49-F238E27FC236}">
                      <a16:creationId xmlns:a16="http://schemas.microsoft.com/office/drawing/2014/main" id="{00000000-0008-0000-0000-000031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セミナー会場設営</a:t>
                  </a:r>
                </a:p>
              </xdr:txBody>
            </xdr:sp>
          </xdr:grpSp>
          <xdr:grpSp>
            <xdr:nvGrpSpPr>
              <xdr:cNvPr id="551" name="グループ化 550">
                <a:extLst>
                  <a:ext uri="{FF2B5EF4-FFF2-40B4-BE49-F238E27FC236}">
                    <a16:creationId xmlns:a16="http://schemas.microsoft.com/office/drawing/2014/main" id="{00000000-0008-0000-0000-000027020000}"/>
                  </a:ext>
                </a:extLst>
              </xdr:cNvPr>
              <xdr:cNvGrpSpPr/>
            </xdr:nvGrpSpPr>
            <xdr:grpSpPr>
              <a:xfrm>
                <a:off x="1543050" y="63522225"/>
                <a:ext cx="1319106" cy="1955233"/>
                <a:chOff x="2776644" y="63310067"/>
                <a:chExt cx="2245899" cy="1232114"/>
              </a:xfrm>
            </xdr:grpSpPr>
            <xdr:sp macro="" textlink="">
              <xdr:nvSpPr>
                <xdr:cNvPr id="556" name="テキスト ボックス 12">
                  <a:extLst>
                    <a:ext uri="{FF2B5EF4-FFF2-40B4-BE49-F238E27FC236}">
                      <a16:creationId xmlns:a16="http://schemas.microsoft.com/office/drawing/2014/main" id="{00000000-0008-0000-0000-00002C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Ｗ．レストラン（海外）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8" name="大かっこ 557">
                  <a:extLst>
                    <a:ext uri="{FF2B5EF4-FFF2-40B4-BE49-F238E27FC236}">
                      <a16:creationId xmlns:a16="http://schemas.microsoft.com/office/drawing/2014/main" id="{00000000-0008-0000-0000-00002E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夕食会</a:t>
                  </a:r>
                </a:p>
              </xdr:txBody>
            </xdr:sp>
          </xdr:grpSp>
          <xdr:grpSp>
            <xdr:nvGrpSpPr>
              <xdr:cNvPr id="552" name="グループ化 551">
                <a:extLst>
                  <a:ext uri="{FF2B5EF4-FFF2-40B4-BE49-F238E27FC236}">
                    <a16:creationId xmlns:a16="http://schemas.microsoft.com/office/drawing/2014/main" id="{00000000-0008-0000-0000-000028020000}"/>
                  </a:ext>
                </a:extLst>
              </xdr:cNvPr>
              <xdr:cNvGrpSpPr/>
            </xdr:nvGrpSpPr>
            <xdr:grpSpPr>
              <a:xfrm>
                <a:off x="8620125" y="63522225"/>
                <a:ext cx="1319106" cy="1955233"/>
                <a:chOff x="2776644" y="63310067"/>
                <a:chExt cx="2245899" cy="1232114"/>
              </a:xfrm>
            </xdr:grpSpPr>
            <xdr:sp macro="" textlink="">
              <xdr:nvSpPr>
                <xdr:cNvPr id="553" name="テキスト ボックス 12">
                  <a:extLst>
                    <a:ext uri="{FF2B5EF4-FFF2-40B4-BE49-F238E27FC236}">
                      <a16:creationId xmlns:a16="http://schemas.microsoft.com/office/drawing/2014/main" id="{00000000-0008-0000-0000-000029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ｂ．広報グッズ作成業者（海外）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5" name="大かっこ 554">
                  <a:extLst>
                    <a:ext uri="{FF2B5EF4-FFF2-40B4-BE49-F238E27FC236}">
                      <a16:creationId xmlns:a16="http://schemas.microsoft.com/office/drawing/2014/main" id="{00000000-0008-0000-0000-00002B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広報バッジ作成</a:t>
                  </a:r>
                </a:p>
              </xdr:txBody>
            </xdr:sp>
          </xdr:grpSp>
        </xdr:grpSp>
        <xdr:cxnSp macro="">
          <xdr:nvCxnSpPr>
            <xdr:cNvPr id="542" name="直線矢印コネクタ 541">
              <a:extLst>
                <a:ext uri="{FF2B5EF4-FFF2-40B4-BE49-F238E27FC236}">
                  <a16:creationId xmlns:a16="http://schemas.microsoft.com/office/drawing/2014/main" id="{00000000-0008-0000-0000-00001E020000}"/>
                </a:ext>
              </a:extLst>
            </xdr:cNvPr>
            <xdr:cNvCxnSpPr/>
          </xdr:nvCxnSpPr>
          <xdr:spPr bwMode="auto">
            <a:xfrm flipH="1">
              <a:off x="3648075" y="6322695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3" name="直線矢印コネクタ 542">
              <a:extLst>
                <a:ext uri="{FF2B5EF4-FFF2-40B4-BE49-F238E27FC236}">
                  <a16:creationId xmlns:a16="http://schemas.microsoft.com/office/drawing/2014/main" id="{00000000-0008-0000-0000-00001F020000}"/>
                </a:ext>
              </a:extLst>
            </xdr:cNvPr>
            <xdr:cNvCxnSpPr/>
          </xdr:nvCxnSpPr>
          <xdr:spPr bwMode="auto">
            <a:xfrm flipH="1">
              <a:off x="5019675"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4" name="直線矢印コネクタ 543">
              <a:extLst>
                <a:ext uri="{FF2B5EF4-FFF2-40B4-BE49-F238E27FC236}">
                  <a16:creationId xmlns:a16="http://schemas.microsoft.com/office/drawing/2014/main" id="{00000000-0008-0000-0000-000020020000}"/>
                </a:ext>
              </a:extLst>
            </xdr:cNvPr>
            <xdr:cNvCxnSpPr/>
          </xdr:nvCxnSpPr>
          <xdr:spPr bwMode="auto">
            <a:xfrm flipH="1">
              <a:off x="6429375" y="6320790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5" name="直線矢印コネクタ 544">
              <a:extLst>
                <a:ext uri="{FF2B5EF4-FFF2-40B4-BE49-F238E27FC236}">
                  <a16:creationId xmlns:a16="http://schemas.microsoft.com/office/drawing/2014/main" id="{00000000-0008-0000-0000-000021020000}"/>
                </a:ext>
              </a:extLst>
            </xdr:cNvPr>
            <xdr:cNvCxnSpPr/>
          </xdr:nvCxnSpPr>
          <xdr:spPr bwMode="auto">
            <a:xfrm flipH="1">
              <a:off x="784860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6" name="直線矢印コネクタ 545">
              <a:extLst>
                <a:ext uri="{FF2B5EF4-FFF2-40B4-BE49-F238E27FC236}">
                  <a16:creationId xmlns:a16="http://schemas.microsoft.com/office/drawing/2014/main" id="{00000000-0008-0000-0000-000022020000}"/>
                </a:ext>
              </a:extLst>
            </xdr:cNvPr>
            <xdr:cNvCxnSpPr/>
          </xdr:nvCxnSpPr>
          <xdr:spPr bwMode="auto">
            <a:xfrm flipH="1">
              <a:off x="927735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536" name="グループ化 535">
            <a:extLst>
              <a:ext uri="{FF2B5EF4-FFF2-40B4-BE49-F238E27FC236}">
                <a16:creationId xmlns:a16="http://schemas.microsoft.com/office/drawing/2014/main" id="{00000000-0008-0000-0000-000018020000}"/>
              </a:ext>
            </a:extLst>
          </xdr:cNvPr>
          <xdr:cNvGrpSpPr/>
        </xdr:nvGrpSpPr>
        <xdr:grpSpPr>
          <a:xfrm>
            <a:off x="2079054" y="61552455"/>
            <a:ext cx="7083996" cy="883920"/>
            <a:chOff x="2212404" y="62181105"/>
            <a:chExt cx="7083996" cy="883920"/>
          </a:xfrm>
        </xdr:grpSpPr>
        <xdr:cxnSp macro="">
          <xdr:nvCxnSpPr>
            <xdr:cNvPr id="537" name="直線コネクタ 536">
              <a:extLst>
                <a:ext uri="{FF2B5EF4-FFF2-40B4-BE49-F238E27FC236}">
                  <a16:creationId xmlns:a16="http://schemas.microsoft.com/office/drawing/2014/main" id="{00000000-0008-0000-0000-000019020000}"/>
                </a:ext>
              </a:extLst>
            </xdr:cNvPr>
            <xdr:cNvCxnSpPr/>
          </xdr:nvCxnSpPr>
          <xdr:spPr bwMode="auto">
            <a:xfrm flipV="1">
              <a:off x="2212404" y="63026925"/>
              <a:ext cx="7083996" cy="8947"/>
            </a:xfrm>
            <a:prstGeom prst="line">
              <a:avLst/>
            </a:prstGeom>
            <a:noFill/>
            <a:ln w="9525" cap="flat" cmpd="sng" algn="ctr">
              <a:solidFill>
                <a:sysClr val="windowText" lastClr="000000">
                  <a:shade val="95000"/>
                  <a:satMod val="105000"/>
                </a:sysClr>
              </a:solidFill>
              <a:prstDash val="solid"/>
            </a:ln>
            <a:effectLst/>
          </xdr:spPr>
        </xdr:cxnSp>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bwMode="auto">
            <a:xfrm>
              <a:off x="4867715" y="621811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xnSp macro="">
          <xdr:nvCxnSpPr>
            <xdr:cNvPr id="539" name="直線コネクタ 538">
              <a:extLst>
                <a:ext uri="{FF2B5EF4-FFF2-40B4-BE49-F238E27FC236}">
                  <a16:creationId xmlns:a16="http://schemas.microsoft.com/office/drawing/2014/main" id="{00000000-0008-0000-0000-00001B020000}"/>
                </a:ext>
              </a:extLst>
            </xdr:cNvPr>
            <xdr:cNvCxnSpPr/>
          </xdr:nvCxnSpPr>
          <xdr:spPr>
            <a:xfrm flipH="1">
              <a:off x="5810250" y="62807850"/>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127000</xdr:colOff>
      <xdr:row>760</xdr:row>
      <xdr:rowOff>1600200</xdr:rowOff>
    </xdr:from>
    <xdr:to>
      <xdr:col>30</xdr:col>
      <xdr:colOff>21073</xdr:colOff>
      <xdr:row>760</xdr:row>
      <xdr:rowOff>1935439</xdr:rowOff>
    </xdr:to>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1955800" y="56819800"/>
          <a:ext cx="4161273" cy="33523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６．周年記念事業関係費（Ｗ．～ｂ．ブロック）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9" t="s">
        <v>0</v>
      </c>
      <c r="AK2" s="959"/>
      <c r="AL2" s="959"/>
      <c r="AM2" s="959"/>
      <c r="AN2" s="959"/>
      <c r="AO2" s="960"/>
      <c r="AP2" s="960"/>
      <c r="AQ2" s="960"/>
      <c r="AR2" s="78" t="str">
        <f>IF(OR(AO2="　", AO2=""), "", "-")</f>
        <v/>
      </c>
      <c r="AS2" s="961">
        <v>32</v>
      </c>
      <c r="AT2" s="961"/>
      <c r="AU2" s="961"/>
      <c r="AV2" s="51" t="str">
        <f>IF(AW2="", "", "-")</f>
        <v/>
      </c>
      <c r="AW2" s="906"/>
      <c r="AX2" s="906"/>
    </row>
    <row r="3" spans="1:50" ht="21" customHeight="1" thickBot="1">
      <c r="A3" s="862" t="s">
        <v>404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536</v>
      </c>
      <c r="AK3" s="864"/>
      <c r="AL3" s="864"/>
      <c r="AM3" s="864"/>
      <c r="AN3" s="864"/>
      <c r="AO3" s="864"/>
      <c r="AP3" s="864"/>
      <c r="AQ3" s="864"/>
      <c r="AR3" s="864"/>
      <c r="AS3" s="864"/>
      <c r="AT3" s="864"/>
      <c r="AU3" s="864"/>
      <c r="AV3" s="864"/>
      <c r="AW3" s="864"/>
      <c r="AX3" s="24" t="s">
        <v>65</v>
      </c>
    </row>
    <row r="4" spans="1:50" ht="24.75" customHeight="1">
      <c r="A4" s="701" t="s">
        <v>25</v>
      </c>
      <c r="B4" s="702"/>
      <c r="C4" s="702"/>
      <c r="D4" s="702"/>
      <c r="E4" s="702"/>
      <c r="F4" s="702"/>
      <c r="G4" s="679" t="s">
        <v>537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538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4" t="s">
        <v>479</v>
      </c>
      <c r="H5" s="835"/>
      <c r="I5" s="835"/>
      <c r="J5" s="835"/>
      <c r="K5" s="835"/>
      <c r="L5" s="835"/>
      <c r="M5" s="836" t="s">
        <v>66</v>
      </c>
      <c r="N5" s="837"/>
      <c r="O5" s="837"/>
      <c r="P5" s="837"/>
      <c r="Q5" s="837"/>
      <c r="R5" s="838"/>
      <c r="S5" s="839" t="s">
        <v>70</v>
      </c>
      <c r="T5" s="835"/>
      <c r="U5" s="835"/>
      <c r="V5" s="835"/>
      <c r="W5" s="835"/>
      <c r="X5" s="840"/>
      <c r="Y5" s="695" t="s">
        <v>3</v>
      </c>
      <c r="Z5" s="545"/>
      <c r="AA5" s="545"/>
      <c r="AB5" s="545"/>
      <c r="AC5" s="545"/>
      <c r="AD5" s="546"/>
      <c r="AE5" s="696" t="s">
        <v>539</v>
      </c>
      <c r="AF5" s="696"/>
      <c r="AG5" s="696"/>
      <c r="AH5" s="696"/>
      <c r="AI5" s="696"/>
      <c r="AJ5" s="696"/>
      <c r="AK5" s="696"/>
      <c r="AL5" s="696"/>
      <c r="AM5" s="696"/>
      <c r="AN5" s="696"/>
      <c r="AO5" s="696"/>
      <c r="AP5" s="697"/>
      <c r="AQ5" s="698" t="s">
        <v>698</v>
      </c>
      <c r="AR5" s="699"/>
      <c r="AS5" s="699"/>
      <c r="AT5" s="699"/>
      <c r="AU5" s="699"/>
      <c r="AV5" s="699"/>
      <c r="AW5" s="699"/>
      <c r="AX5" s="700"/>
    </row>
    <row r="6" spans="1:50" ht="39" customHeight="1">
      <c r="A6" s="703" t="s">
        <v>4</v>
      </c>
      <c r="B6" s="704"/>
      <c r="C6" s="704"/>
      <c r="D6" s="704"/>
      <c r="E6" s="704"/>
      <c r="F6" s="70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541</v>
      </c>
      <c r="H7" s="501"/>
      <c r="I7" s="501"/>
      <c r="J7" s="501"/>
      <c r="K7" s="501"/>
      <c r="L7" s="501"/>
      <c r="M7" s="501"/>
      <c r="N7" s="501"/>
      <c r="O7" s="501"/>
      <c r="P7" s="501"/>
      <c r="Q7" s="501"/>
      <c r="R7" s="501"/>
      <c r="S7" s="501"/>
      <c r="T7" s="501"/>
      <c r="U7" s="501"/>
      <c r="V7" s="501"/>
      <c r="W7" s="501"/>
      <c r="X7" s="502"/>
      <c r="Y7" s="917" t="s">
        <v>368</v>
      </c>
      <c r="Z7" s="445"/>
      <c r="AA7" s="445"/>
      <c r="AB7" s="445"/>
      <c r="AC7" s="445"/>
      <c r="AD7" s="918"/>
      <c r="AE7" s="907" t="s">
        <v>542</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7" t="s">
        <v>254</v>
      </c>
      <c r="B8" s="498"/>
      <c r="C8" s="498"/>
      <c r="D8" s="498"/>
      <c r="E8" s="498"/>
      <c r="F8" s="499"/>
      <c r="G8" s="928" t="str">
        <f>入力規則等!A27</f>
        <v>-</v>
      </c>
      <c r="H8" s="719"/>
      <c r="I8" s="719"/>
      <c r="J8" s="719"/>
      <c r="K8" s="719"/>
      <c r="L8" s="719"/>
      <c r="M8" s="719"/>
      <c r="N8" s="719"/>
      <c r="O8" s="719"/>
      <c r="P8" s="719"/>
      <c r="Q8" s="719"/>
      <c r="R8" s="719"/>
      <c r="S8" s="719"/>
      <c r="T8" s="719"/>
      <c r="U8" s="719"/>
      <c r="V8" s="719"/>
      <c r="W8" s="719"/>
      <c r="X8" s="929"/>
      <c r="Y8" s="841" t="s">
        <v>255</v>
      </c>
      <c r="Z8" s="842"/>
      <c r="AA8" s="842"/>
      <c r="AB8" s="842"/>
      <c r="AC8" s="842"/>
      <c r="AD8" s="843"/>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4" t="s">
        <v>23</v>
      </c>
      <c r="B9" s="845"/>
      <c r="C9" s="845"/>
      <c r="D9" s="845"/>
      <c r="E9" s="845"/>
      <c r="F9" s="845"/>
      <c r="G9" s="846" t="s">
        <v>543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7" t="s">
        <v>30</v>
      </c>
      <c r="B10" s="658"/>
      <c r="C10" s="658"/>
      <c r="D10" s="658"/>
      <c r="E10" s="658"/>
      <c r="F10" s="658"/>
      <c r="G10" s="749" t="s">
        <v>544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7" t="s">
        <v>5</v>
      </c>
      <c r="B11" s="658"/>
      <c r="C11" s="658"/>
      <c r="D11" s="658"/>
      <c r="E11" s="658"/>
      <c r="F11" s="659"/>
      <c r="G11" s="692" t="str">
        <f>入力規則等!P10</f>
        <v>直接実施、委託・請負、その他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71" t="s">
        <v>24</v>
      </c>
      <c r="B12" s="972"/>
      <c r="C12" s="972"/>
      <c r="D12" s="972"/>
      <c r="E12" s="972"/>
      <c r="F12" s="973"/>
      <c r="G12" s="755"/>
      <c r="H12" s="756"/>
      <c r="I12" s="756"/>
      <c r="J12" s="756"/>
      <c r="K12" s="756"/>
      <c r="L12" s="756"/>
      <c r="M12" s="756"/>
      <c r="N12" s="756"/>
      <c r="O12" s="756"/>
      <c r="P12" s="417" t="s">
        <v>371</v>
      </c>
      <c r="Q12" s="418"/>
      <c r="R12" s="418"/>
      <c r="S12" s="418"/>
      <c r="T12" s="418"/>
      <c r="U12" s="418"/>
      <c r="V12" s="419"/>
      <c r="W12" s="417" t="s">
        <v>391</v>
      </c>
      <c r="X12" s="418"/>
      <c r="Y12" s="418"/>
      <c r="Z12" s="418"/>
      <c r="AA12" s="418"/>
      <c r="AB12" s="418"/>
      <c r="AC12" s="419"/>
      <c r="AD12" s="417" t="s">
        <v>398</v>
      </c>
      <c r="AE12" s="418"/>
      <c r="AF12" s="418"/>
      <c r="AG12" s="418"/>
      <c r="AH12" s="418"/>
      <c r="AI12" s="418"/>
      <c r="AJ12" s="419"/>
      <c r="AK12" s="417" t="s">
        <v>405</v>
      </c>
      <c r="AL12" s="418"/>
      <c r="AM12" s="418"/>
      <c r="AN12" s="418"/>
      <c r="AO12" s="418"/>
      <c r="AP12" s="418"/>
      <c r="AQ12" s="419"/>
      <c r="AR12" s="417" t="s">
        <v>406</v>
      </c>
      <c r="AS12" s="418"/>
      <c r="AT12" s="418"/>
      <c r="AU12" s="418"/>
      <c r="AV12" s="418"/>
      <c r="AW12" s="418"/>
      <c r="AX12" s="721"/>
    </row>
    <row r="13" spans="1:50" ht="21" customHeight="1">
      <c r="A13" s="613"/>
      <c r="B13" s="614"/>
      <c r="C13" s="614"/>
      <c r="D13" s="614"/>
      <c r="E13" s="614"/>
      <c r="F13" s="615"/>
      <c r="G13" s="722" t="s">
        <v>6</v>
      </c>
      <c r="H13" s="723"/>
      <c r="I13" s="759" t="s">
        <v>7</v>
      </c>
      <c r="J13" s="760"/>
      <c r="K13" s="760"/>
      <c r="L13" s="760"/>
      <c r="M13" s="760"/>
      <c r="N13" s="760"/>
      <c r="O13" s="761"/>
      <c r="P13" s="654">
        <v>25</v>
      </c>
      <c r="Q13" s="655"/>
      <c r="R13" s="655"/>
      <c r="S13" s="655"/>
      <c r="T13" s="655"/>
      <c r="U13" s="655"/>
      <c r="V13" s="656"/>
      <c r="W13" s="654">
        <v>25</v>
      </c>
      <c r="X13" s="655"/>
      <c r="Y13" s="655"/>
      <c r="Z13" s="655"/>
      <c r="AA13" s="655"/>
      <c r="AB13" s="655"/>
      <c r="AC13" s="656"/>
      <c r="AD13" s="654">
        <v>24</v>
      </c>
      <c r="AE13" s="655"/>
      <c r="AF13" s="655"/>
      <c r="AG13" s="655"/>
      <c r="AH13" s="655"/>
      <c r="AI13" s="655"/>
      <c r="AJ13" s="656"/>
      <c r="AK13" s="654">
        <v>28</v>
      </c>
      <c r="AL13" s="655"/>
      <c r="AM13" s="655"/>
      <c r="AN13" s="655"/>
      <c r="AO13" s="655"/>
      <c r="AP13" s="655"/>
      <c r="AQ13" s="656"/>
      <c r="AR13" s="914">
        <v>33</v>
      </c>
      <c r="AS13" s="915"/>
      <c r="AT13" s="915"/>
      <c r="AU13" s="915"/>
      <c r="AV13" s="915"/>
      <c r="AW13" s="915"/>
      <c r="AX13" s="916"/>
    </row>
    <row r="14" spans="1:50" ht="21" customHeight="1">
      <c r="A14" s="613"/>
      <c r="B14" s="614"/>
      <c r="C14" s="614"/>
      <c r="D14" s="614"/>
      <c r="E14" s="614"/>
      <c r="F14" s="615"/>
      <c r="G14" s="724"/>
      <c r="H14" s="725"/>
      <c r="I14" s="710" t="s">
        <v>8</v>
      </c>
      <c r="J14" s="757"/>
      <c r="K14" s="757"/>
      <c r="L14" s="757"/>
      <c r="M14" s="757"/>
      <c r="N14" s="757"/>
      <c r="O14" s="758"/>
      <c r="P14" s="654"/>
      <c r="Q14" s="655"/>
      <c r="R14" s="655"/>
      <c r="S14" s="655"/>
      <c r="T14" s="655"/>
      <c r="U14" s="655"/>
      <c r="V14" s="656"/>
      <c r="W14" s="654"/>
      <c r="X14" s="655"/>
      <c r="Y14" s="655"/>
      <c r="Z14" s="655"/>
      <c r="AA14" s="655"/>
      <c r="AB14" s="655"/>
      <c r="AC14" s="656"/>
      <c r="AD14" s="654"/>
      <c r="AE14" s="655"/>
      <c r="AF14" s="655"/>
      <c r="AG14" s="655"/>
      <c r="AH14" s="655"/>
      <c r="AI14" s="655"/>
      <c r="AJ14" s="656"/>
      <c r="AK14" s="654"/>
      <c r="AL14" s="655"/>
      <c r="AM14" s="655"/>
      <c r="AN14" s="655"/>
      <c r="AO14" s="655"/>
      <c r="AP14" s="655"/>
      <c r="AQ14" s="656"/>
      <c r="AR14" s="783"/>
      <c r="AS14" s="783"/>
      <c r="AT14" s="783"/>
      <c r="AU14" s="783"/>
      <c r="AV14" s="783"/>
      <c r="AW14" s="783"/>
      <c r="AX14" s="784"/>
    </row>
    <row r="15" spans="1:50" ht="21" customHeight="1">
      <c r="A15" s="613"/>
      <c r="B15" s="614"/>
      <c r="C15" s="614"/>
      <c r="D15" s="614"/>
      <c r="E15" s="614"/>
      <c r="F15" s="615"/>
      <c r="G15" s="724"/>
      <c r="H15" s="725"/>
      <c r="I15" s="710" t="s">
        <v>51</v>
      </c>
      <c r="J15" s="711"/>
      <c r="K15" s="711"/>
      <c r="L15" s="711"/>
      <c r="M15" s="711"/>
      <c r="N15" s="711"/>
      <c r="O15" s="712"/>
      <c r="P15" s="654"/>
      <c r="Q15" s="655"/>
      <c r="R15" s="655"/>
      <c r="S15" s="655"/>
      <c r="T15" s="655"/>
      <c r="U15" s="655"/>
      <c r="V15" s="656"/>
      <c r="W15" s="654"/>
      <c r="X15" s="655"/>
      <c r="Y15" s="655"/>
      <c r="Z15" s="655"/>
      <c r="AA15" s="655"/>
      <c r="AB15" s="655"/>
      <c r="AC15" s="656"/>
      <c r="AD15" s="654"/>
      <c r="AE15" s="655"/>
      <c r="AF15" s="655"/>
      <c r="AG15" s="655"/>
      <c r="AH15" s="655"/>
      <c r="AI15" s="655"/>
      <c r="AJ15" s="656"/>
      <c r="AK15" s="654"/>
      <c r="AL15" s="655"/>
      <c r="AM15" s="655"/>
      <c r="AN15" s="655"/>
      <c r="AO15" s="655"/>
      <c r="AP15" s="655"/>
      <c r="AQ15" s="656"/>
      <c r="AR15" s="654"/>
      <c r="AS15" s="655"/>
      <c r="AT15" s="655"/>
      <c r="AU15" s="655"/>
      <c r="AV15" s="655"/>
      <c r="AW15" s="655"/>
      <c r="AX15" s="801"/>
    </row>
    <row r="16" spans="1:50" ht="21" customHeight="1">
      <c r="A16" s="613"/>
      <c r="B16" s="614"/>
      <c r="C16" s="614"/>
      <c r="D16" s="614"/>
      <c r="E16" s="614"/>
      <c r="F16" s="615"/>
      <c r="G16" s="724"/>
      <c r="H16" s="725"/>
      <c r="I16" s="710" t="s">
        <v>52</v>
      </c>
      <c r="J16" s="711"/>
      <c r="K16" s="711"/>
      <c r="L16" s="711"/>
      <c r="M16" s="711"/>
      <c r="N16" s="711"/>
      <c r="O16" s="712"/>
      <c r="P16" s="654"/>
      <c r="Q16" s="655"/>
      <c r="R16" s="655"/>
      <c r="S16" s="655"/>
      <c r="T16" s="655"/>
      <c r="U16" s="655"/>
      <c r="V16" s="656"/>
      <c r="W16" s="654"/>
      <c r="X16" s="655"/>
      <c r="Y16" s="655"/>
      <c r="Z16" s="655"/>
      <c r="AA16" s="655"/>
      <c r="AB16" s="655"/>
      <c r="AC16" s="656"/>
      <c r="AD16" s="654"/>
      <c r="AE16" s="655"/>
      <c r="AF16" s="655"/>
      <c r="AG16" s="655"/>
      <c r="AH16" s="655"/>
      <c r="AI16" s="655"/>
      <c r="AJ16" s="656"/>
      <c r="AK16" s="654"/>
      <c r="AL16" s="655"/>
      <c r="AM16" s="655"/>
      <c r="AN16" s="655"/>
      <c r="AO16" s="655"/>
      <c r="AP16" s="655"/>
      <c r="AQ16" s="656"/>
      <c r="AR16" s="752"/>
      <c r="AS16" s="753"/>
      <c r="AT16" s="753"/>
      <c r="AU16" s="753"/>
      <c r="AV16" s="753"/>
      <c r="AW16" s="753"/>
      <c r="AX16" s="754"/>
    </row>
    <row r="17" spans="1:50" ht="24.75" customHeight="1">
      <c r="A17" s="613"/>
      <c r="B17" s="614"/>
      <c r="C17" s="614"/>
      <c r="D17" s="614"/>
      <c r="E17" s="614"/>
      <c r="F17" s="615"/>
      <c r="G17" s="724"/>
      <c r="H17" s="725"/>
      <c r="I17" s="710" t="s">
        <v>50</v>
      </c>
      <c r="J17" s="757"/>
      <c r="K17" s="757"/>
      <c r="L17" s="757"/>
      <c r="M17" s="757"/>
      <c r="N17" s="757"/>
      <c r="O17" s="758"/>
      <c r="P17" s="654"/>
      <c r="Q17" s="655"/>
      <c r="R17" s="655"/>
      <c r="S17" s="655"/>
      <c r="T17" s="655"/>
      <c r="U17" s="655"/>
      <c r="V17" s="656"/>
      <c r="W17" s="654"/>
      <c r="X17" s="655"/>
      <c r="Y17" s="655"/>
      <c r="Z17" s="655"/>
      <c r="AA17" s="655"/>
      <c r="AB17" s="655"/>
      <c r="AC17" s="656"/>
      <c r="AD17" s="654"/>
      <c r="AE17" s="655"/>
      <c r="AF17" s="655"/>
      <c r="AG17" s="655"/>
      <c r="AH17" s="655"/>
      <c r="AI17" s="655"/>
      <c r="AJ17" s="656"/>
      <c r="AK17" s="654"/>
      <c r="AL17" s="655"/>
      <c r="AM17" s="655"/>
      <c r="AN17" s="655"/>
      <c r="AO17" s="655"/>
      <c r="AP17" s="655"/>
      <c r="AQ17" s="656"/>
      <c r="AR17" s="912"/>
      <c r="AS17" s="912"/>
      <c r="AT17" s="912"/>
      <c r="AU17" s="912"/>
      <c r="AV17" s="912"/>
      <c r="AW17" s="912"/>
      <c r="AX17" s="913"/>
    </row>
    <row r="18" spans="1:50" ht="24.75" customHeight="1">
      <c r="A18" s="613"/>
      <c r="B18" s="614"/>
      <c r="C18" s="614"/>
      <c r="D18" s="614"/>
      <c r="E18" s="614"/>
      <c r="F18" s="615"/>
      <c r="G18" s="726"/>
      <c r="H18" s="727"/>
      <c r="I18" s="715" t="s">
        <v>20</v>
      </c>
      <c r="J18" s="716"/>
      <c r="K18" s="716"/>
      <c r="L18" s="716"/>
      <c r="M18" s="716"/>
      <c r="N18" s="716"/>
      <c r="O18" s="717"/>
      <c r="P18" s="873">
        <f>SUM(P13:V17)</f>
        <v>25</v>
      </c>
      <c r="Q18" s="874"/>
      <c r="R18" s="874"/>
      <c r="S18" s="874"/>
      <c r="T18" s="874"/>
      <c r="U18" s="874"/>
      <c r="V18" s="875"/>
      <c r="W18" s="873">
        <f>SUM(W13:AC17)</f>
        <v>25</v>
      </c>
      <c r="X18" s="874"/>
      <c r="Y18" s="874"/>
      <c r="Z18" s="874"/>
      <c r="AA18" s="874"/>
      <c r="AB18" s="874"/>
      <c r="AC18" s="875"/>
      <c r="AD18" s="873">
        <f>SUM(AD13:AJ17)</f>
        <v>24</v>
      </c>
      <c r="AE18" s="874"/>
      <c r="AF18" s="874"/>
      <c r="AG18" s="874"/>
      <c r="AH18" s="874"/>
      <c r="AI18" s="874"/>
      <c r="AJ18" s="875"/>
      <c r="AK18" s="873">
        <f>SUM(AK13:AQ17)</f>
        <v>28</v>
      </c>
      <c r="AL18" s="874"/>
      <c r="AM18" s="874"/>
      <c r="AN18" s="874"/>
      <c r="AO18" s="874"/>
      <c r="AP18" s="874"/>
      <c r="AQ18" s="875"/>
      <c r="AR18" s="873">
        <f>SUM(AR13:AX17)</f>
        <v>33</v>
      </c>
      <c r="AS18" s="874"/>
      <c r="AT18" s="874"/>
      <c r="AU18" s="874"/>
      <c r="AV18" s="874"/>
      <c r="AW18" s="874"/>
      <c r="AX18" s="876"/>
    </row>
    <row r="19" spans="1:50" ht="24.75" customHeight="1">
      <c r="A19" s="613"/>
      <c r="B19" s="614"/>
      <c r="C19" s="614"/>
      <c r="D19" s="614"/>
      <c r="E19" s="614"/>
      <c r="F19" s="615"/>
      <c r="G19" s="871" t="s">
        <v>9</v>
      </c>
      <c r="H19" s="872"/>
      <c r="I19" s="872"/>
      <c r="J19" s="872"/>
      <c r="K19" s="872"/>
      <c r="L19" s="872"/>
      <c r="M19" s="872"/>
      <c r="N19" s="872"/>
      <c r="O19" s="872"/>
      <c r="P19" s="654">
        <v>22</v>
      </c>
      <c r="Q19" s="655"/>
      <c r="R19" s="655"/>
      <c r="S19" s="655"/>
      <c r="T19" s="655"/>
      <c r="U19" s="655"/>
      <c r="V19" s="656"/>
      <c r="W19" s="654">
        <v>16</v>
      </c>
      <c r="X19" s="655"/>
      <c r="Y19" s="655"/>
      <c r="Z19" s="655"/>
      <c r="AA19" s="655"/>
      <c r="AB19" s="655"/>
      <c r="AC19" s="656"/>
      <c r="AD19" s="654">
        <v>23</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c r="A20" s="613"/>
      <c r="B20" s="614"/>
      <c r="C20" s="614"/>
      <c r="D20" s="614"/>
      <c r="E20" s="614"/>
      <c r="F20" s="615"/>
      <c r="G20" s="871" t="s">
        <v>10</v>
      </c>
      <c r="H20" s="872"/>
      <c r="I20" s="872"/>
      <c r="J20" s="872"/>
      <c r="K20" s="872"/>
      <c r="L20" s="872"/>
      <c r="M20" s="872"/>
      <c r="N20" s="872"/>
      <c r="O20" s="872"/>
      <c r="P20" s="316">
        <f>IF(P18=0, "-", SUM(P19)/P18)</f>
        <v>0.88</v>
      </c>
      <c r="Q20" s="316"/>
      <c r="R20" s="316"/>
      <c r="S20" s="316"/>
      <c r="T20" s="316"/>
      <c r="U20" s="316"/>
      <c r="V20" s="316"/>
      <c r="W20" s="316">
        <f t="shared" ref="W20" si="0">IF(W18=0, "-", SUM(W19)/W18)</f>
        <v>0.64</v>
      </c>
      <c r="X20" s="316"/>
      <c r="Y20" s="316"/>
      <c r="Z20" s="316"/>
      <c r="AA20" s="316"/>
      <c r="AB20" s="316"/>
      <c r="AC20" s="316"/>
      <c r="AD20" s="316">
        <f t="shared" ref="AD20" si="1">IF(AD18=0, "-", SUM(AD19)/AD18)</f>
        <v>0.95833333333333337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4"/>
      <c r="B21" s="845"/>
      <c r="C21" s="845"/>
      <c r="D21" s="845"/>
      <c r="E21" s="845"/>
      <c r="F21" s="974"/>
      <c r="G21" s="314" t="s">
        <v>334</v>
      </c>
      <c r="H21" s="315"/>
      <c r="I21" s="315"/>
      <c r="J21" s="315"/>
      <c r="K21" s="315"/>
      <c r="L21" s="315"/>
      <c r="M21" s="315"/>
      <c r="N21" s="315"/>
      <c r="O21" s="315"/>
      <c r="P21" s="316">
        <f>IF(P19=0, "-", SUM(P19)/SUM(P13,P14))</f>
        <v>0.88</v>
      </c>
      <c r="Q21" s="316"/>
      <c r="R21" s="316"/>
      <c r="S21" s="316"/>
      <c r="T21" s="316"/>
      <c r="U21" s="316"/>
      <c r="V21" s="316"/>
      <c r="W21" s="316">
        <f t="shared" ref="W21" si="2">IF(W19=0, "-", SUM(W19)/SUM(W13,W14))</f>
        <v>0.64</v>
      </c>
      <c r="X21" s="316"/>
      <c r="Y21" s="316"/>
      <c r="Z21" s="316"/>
      <c r="AA21" s="316"/>
      <c r="AB21" s="316"/>
      <c r="AC21" s="316"/>
      <c r="AD21" s="316">
        <f t="shared" ref="AD21" si="3">IF(AD19=0, "-", SUM(AD19)/SUM(AD13,AD14))</f>
        <v>0.95833333333333337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1" t="s">
        <v>407</v>
      </c>
      <c r="B22" s="942"/>
      <c r="C22" s="942"/>
      <c r="D22" s="942"/>
      <c r="E22" s="942"/>
      <c r="F22" s="943"/>
      <c r="G22" s="979" t="s">
        <v>313</v>
      </c>
      <c r="H22" s="220"/>
      <c r="I22" s="220"/>
      <c r="J22" s="220"/>
      <c r="K22" s="220"/>
      <c r="L22" s="220"/>
      <c r="M22" s="220"/>
      <c r="N22" s="220"/>
      <c r="O22" s="221"/>
      <c r="P22" s="930" t="s">
        <v>408</v>
      </c>
      <c r="Q22" s="220"/>
      <c r="R22" s="220"/>
      <c r="S22" s="220"/>
      <c r="T22" s="220"/>
      <c r="U22" s="220"/>
      <c r="V22" s="221"/>
      <c r="W22" s="930" t="s">
        <v>409</v>
      </c>
      <c r="X22" s="220"/>
      <c r="Y22" s="220"/>
      <c r="Z22" s="220"/>
      <c r="AA22" s="220"/>
      <c r="AB22" s="220"/>
      <c r="AC22" s="221"/>
      <c r="AD22" s="930" t="s">
        <v>312</v>
      </c>
      <c r="AE22" s="220"/>
      <c r="AF22" s="220"/>
      <c r="AG22" s="220"/>
      <c r="AH22" s="220"/>
      <c r="AI22" s="220"/>
      <c r="AJ22" s="220"/>
      <c r="AK22" s="220"/>
      <c r="AL22" s="220"/>
      <c r="AM22" s="220"/>
      <c r="AN22" s="220"/>
      <c r="AO22" s="220"/>
      <c r="AP22" s="220"/>
      <c r="AQ22" s="220"/>
      <c r="AR22" s="220"/>
      <c r="AS22" s="220"/>
      <c r="AT22" s="220"/>
      <c r="AU22" s="220"/>
      <c r="AV22" s="220"/>
      <c r="AW22" s="220"/>
      <c r="AX22" s="950"/>
    </row>
    <row r="23" spans="1:50" ht="25.5" customHeight="1">
      <c r="A23" s="944"/>
      <c r="B23" s="945"/>
      <c r="C23" s="945"/>
      <c r="D23" s="945"/>
      <c r="E23" s="945"/>
      <c r="F23" s="946"/>
      <c r="G23" s="980" t="s">
        <v>545</v>
      </c>
      <c r="H23" s="981"/>
      <c r="I23" s="981"/>
      <c r="J23" s="981"/>
      <c r="K23" s="981"/>
      <c r="L23" s="981"/>
      <c r="M23" s="981"/>
      <c r="N23" s="981"/>
      <c r="O23" s="982"/>
      <c r="P23" s="914">
        <v>13</v>
      </c>
      <c r="Q23" s="915"/>
      <c r="R23" s="915"/>
      <c r="S23" s="915"/>
      <c r="T23" s="915"/>
      <c r="U23" s="915"/>
      <c r="V23" s="931"/>
      <c r="W23" s="914">
        <v>14</v>
      </c>
      <c r="X23" s="915"/>
      <c r="Y23" s="915"/>
      <c r="Z23" s="915"/>
      <c r="AA23" s="915"/>
      <c r="AB23" s="915"/>
      <c r="AC23" s="931"/>
      <c r="AD23" s="951" t="s">
        <v>706</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c r="A24" s="944"/>
      <c r="B24" s="945"/>
      <c r="C24" s="945"/>
      <c r="D24" s="945"/>
      <c r="E24" s="945"/>
      <c r="F24" s="946"/>
      <c r="G24" s="932" t="s">
        <v>546</v>
      </c>
      <c r="H24" s="933"/>
      <c r="I24" s="933"/>
      <c r="J24" s="933"/>
      <c r="K24" s="933"/>
      <c r="L24" s="933"/>
      <c r="M24" s="933"/>
      <c r="N24" s="933"/>
      <c r="O24" s="934"/>
      <c r="P24" s="654">
        <v>7</v>
      </c>
      <c r="Q24" s="655"/>
      <c r="R24" s="655"/>
      <c r="S24" s="655"/>
      <c r="T24" s="655"/>
      <c r="U24" s="655"/>
      <c r="V24" s="656"/>
      <c r="W24" s="654">
        <v>6</v>
      </c>
      <c r="X24" s="655"/>
      <c r="Y24" s="655"/>
      <c r="Z24" s="655"/>
      <c r="AA24" s="655"/>
      <c r="AB24" s="655"/>
      <c r="AC24" s="656"/>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c r="A25" s="944"/>
      <c r="B25" s="945"/>
      <c r="C25" s="945"/>
      <c r="D25" s="945"/>
      <c r="E25" s="945"/>
      <c r="F25" s="946"/>
      <c r="G25" s="932" t="s">
        <v>547</v>
      </c>
      <c r="H25" s="933"/>
      <c r="I25" s="933"/>
      <c r="J25" s="933"/>
      <c r="K25" s="933"/>
      <c r="L25" s="933"/>
      <c r="M25" s="933"/>
      <c r="N25" s="933"/>
      <c r="O25" s="934"/>
      <c r="P25" s="654">
        <v>5</v>
      </c>
      <c r="Q25" s="655"/>
      <c r="R25" s="655"/>
      <c r="S25" s="655"/>
      <c r="T25" s="655"/>
      <c r="U25" s="655"/>
      <c r="V25" s="656"/>
      <c r="W25" s="654">
        <v>2</v>
      </c>
      <c r="X25" s="655"/>
      <c r="Y25" s="655"/>
      <c r="Z25" s="655"/>
      <c r="AA25" s="655"/>
      <c r="AB25" s="655"/>
      <c r="AC25" s="656"/>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customHeight="1">
      <c r="A26" s="944"/>
      <c r="B26" s="945"/>
      <c r="C26" s="945"/>
      <c r="D26" s="945"/>
      <c r="E26" s="945"/>
      <c r="F26" s="946"/>
      <c r="G26" s="932" t="s">
        <v>548</v>
      </c>
      <c r="H26" s="933"/>
      <c r="I26" s="933"/>
      <c r="J26" s="933"/>
      <c r="K26" s="933"/>
      <c r="L26" s="933"/>
      <c r="M26" s="933"/>
      <c r="N26" s="933"/>
      <c r="O26" s="934"/>
      <c r="P26" s="654">
        <v>2</v>
      </c>
      <c r="Q26" s="655"/>
      <c r="R26" s="655"/>
      <c r="S26" s="655"/>
      <c r="T26" s="655"/>
      <c r="U26" s="655"/>
      <c r="V26" s="656"/>
      <c r="W26" s="654">
        <v>2</v>
      </c>
      <c r="X26" s="655"/>
      <c r="Y26" s="655"/>
      <c r="Z26" s="655"/>
      <c r="AA26" s="655"/>
      <c r="AB26" s="655"/>
      <c r="AC26" s="656"/>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customHeight="1">
      <c r="A27" s="944"/>
      <c r="B27" s="945"/>
      <c r="C27" s="945"/>
      <c r="D27" s="945"/>
      <c r="E27" s="945"/>
      <c r="F27" s="946"/>
      <c r="G27" s="932" t="s">
        <v>549</v>
      </c>
      <c r="H27" s="933"/>
      <c r="I27" s="933"/>
      <c r="J27" s="933"/>
      <c r="K27" s="933"/>
      <c r="L27" s="933"/>
      <c r="M27" s="933"/>
      <c r="N27" s="933"/>
      <c r="O27" s="934"/>
      <c r="P27" s="654">
        <v>1</v>
      </c>
      <c r="Q27" s="655"/>
      <c r="R27" s="655"/>
      <c r="S27" s="655"/>
      <c r="T27" s="655"/>
      <c r="U27" s="655"/>
      <c r="V27" s="656"/>
      <c r="W27" s="654">
        <v>1</v>
      </c>
      <c r="X27" s="655"/>
      <c r="Y27" s="655"/>
      <c r="Z27" s="655"/>
      <c r="AA27" s="655"/>
      <c r="AB27" s="655"/>
      <c r="AC27" s="656"/>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customHeight="1">
      <c r="A28" s="944"/>
      <c r="B28" s="945"/>
      <c r="C28" s="945"/>
      <c r="D28" s="945"/>
      <c r="E28" s="945"/>
      <c r="F28" s="946"/>
      <c r="G28" s="935" t="s">
        <v>317</v>
      </c>
      <c r="H28" s="936"/>
      <c r="I28" s="936"/>
      <c r="J28" s="936"/>
      <c r="K28" s="936"/>
      <c r="L28" s="936"/>
      <c r="M28" s="936"/>
      <c r="N28" s="936"/>
      <c r="O28" s="937"/>
      <c r="P28" s="873">
        <f>P29-SUM(P23:P27)</f>
        <v>0</v>
      </c>
      <c r="Q28" s="874"/>
      <c r="R28" s="874"/>
      <c r="S28" s="874"/>
      <c r="T28" s="874"/>
      <c r="U28" s="874"/>
      <c r="V28" s="875"/>
      <c r="W28" s="873">
        <f>W29-SUM(W23:W27)</f>
        <v>8</v>
      </c>
      <c r="X28" s="874"/>
      <c r="Y28" s="874"/>
      <c r="Z28" s="874"/>
      <c r="AA28" s="874"/>
      <c r="AB28" s="874"/>
      <c r="AC28" s="875"/>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c r="A29" s="947"/>
      <c r="B29" s="948"/>
      <c r="C29" s="948"/>
      <c r="D29" s="948"/>
      <c r="E29" s="948"/>
      <c r="F29" s="949"/>
      <c r="G29" s="938" t="s">
        <v>314</v>
      </c>
      <c r="H29" s="939"/>
      <c r="I29" s="939"/>
      <c r="J29" s="939"/>
      <c r="K29" s="939"/>
      <c r="L29" s="939"/>
      <c r="M29" s="939"/>
      <c r="N29" s="939"/>
      <c r="O29" s="940"/>
      <c r="P29" s="654">
        <f>AK13</f>
        <v>28</v>
      </c>
      <c r="Q29" s="655"/>
      <c r="R29" s="655"/>
      <c r="S29" s="655"/>
      <c r="T29" s="655"/>
      <c r="U29" s="655"/>
      <c r="V29" s="656"/>
      <c r="W29" s="962">
        <f>AR13</f>
        <v>33</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c r="A30" s="856" t="s">
        <v>329</v>
      </c>
      <c r="B30" s="857"/>
      <c r="C30" s="857"/>
      <c r="D30" s="857"/>
      <c r="E30" s="857"/>
      <c r="F30" s="858"/>
      <c r="G30" s="768" t="s">
        <v>146</v>
      </c>
      <c r="H30" s="769"/>
      <c r="I30" s="769"/>
      <c r="J30" s="769"/>
      <c r="K30" s="769"/>
      <c r="L30" s="769"/>
      <c r="M30" s="769"/>
      <c r="N30" s="769"/>
      <c r="O30" s="770"/>
      <c r="P30" s="852" t="s">
        <v>59</v>
      </c>
      <c r="Q30" s="769"/>
      <c r="R30" s="769"/>
      <c r="S30" s="769"/>
      <c r="T30" s="769"/>
      <c r="U30" s="769"/>
      <c r="V30" s="769"/>
      <c r="W30" s="769"/>
      <c r="X30" s="770"/>
      <c r="Y30" s="849"/>
      <c r="Z30" s="850"/>
      <c r="AA30" s="851"/>
      <c r="AB30" s="853" t="s">
        <v>11</v>
      </c>
      <c r="AC30" s="854"/>
      <c r="AD30" s="855"/>
      <c r="AE30" s="853" t="s">
        <v>371</v>
      </c>
      <c r="AF30" s="854"/>
      <c r="AG30" s="854"/>
      <c r="AH30" s="855"/>
      <c r="AI30" s="853" t="s">
        <v>393</v>
      </c>
      <c r="AJ30" s="854"/>
      <c r="AK30" s="854"/>
      <c r="AL30" s="855"/>
      <c r="AM30" s="910" t="s">
        <v>398</v>
      </c>
      <c r="AN30" s="910"/>
      <c r="AO30" s="910"/>
      <c r="AP30" s="853"/>
      <c r="AQ30" s="762" t="s">
        <v>230</v>
      </c>
      <c r="AR30" s="763"/>
      <c r="AS30" s="763"/>
      <c r="AT30" s="764"/>
      <c r="AU30" s="769" t="s">
        <v>134</v>
      </c>
      <c r="AV30" s="769"/>
      <c r="AW30" s="769"/>
      <c r="AX30" s="911"/>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c r="AR31" s="199"/>
      <c r="AS31" s="132" t="s">
        <v>231</v>
      </c>
      <c r="AT31" s="133"/>
      <c r="AU31" s="198"/>
      <c r="AV31" s="198"/>
      <c r="AW31" s="397" t="s">
        <v>181</v>
      </c>
      <c r="AX31" s="398"/>
    </row>
    <row r="32" spans="1:50" ht="23.25" customHeight="1">
      <c r="A32" s="402"/>
      <c r="B32" s="400"/>
      <c r="C32" s="400"/>
      <c r="D32" s="400"/>
      <c r="E32" s="400"/>
      <c r="F32" s="401"/>
      <c r="G32" s="563" t="s">
        <v>550</v>
      </c>
      <c r="H32" s="564"/>
      <c r="I32" s="564"/>
      <c r="J32" s="564"/>
      <c r="K32" s="564"/>
      <c r="L32" s="564"/>
      <c r="M32" s="564"/>
      <c r="N32" s="564"/>
      <c r="O32" s="565"/>
      <c r="P32" s="104" t="s">
        <v>551</v>
      </c>
      <c r="Q32" s="104"/>
      <c r="R32" s="104"/>
      <c r="S32" s="104"/>
      <c r="T32" s="104"/>
      <c r="U32" s="104"/>
      <c r="V32" s="104"/>
      <c r="W32" s="104"/>
      <c r="X32" s="105"/>
      <c r="Y32" s="473" t="s">
        <v>12</v>
      </c>
      <c r="Z32" s="533"/>
      <c r="AA32" s="534"/>
      <c r="AB32" s="463" t="s">
        <v>553</v>
      </c>
      <c r="AC32" s="463"/>
      <c r="AD32" s="463"/>
      <c r="AE32" s="216">
        <v>33</v>
      </c>
      <c r="AF32" s="217"/>
      <c r="AG32" s="217"/>
      <c r="AH32" s="217"/>
      <c r="AI32" s="216">
        <v>35</v>
      </c>
      <c r="AJ32" s="217"/>
      <c r="AK32" s="217"/>
      <c r="AL32" s="217"/>
      <c r="AM32" s="216">
        <v>60</v>
      </c>
      <c r="AN32" s="217"/>
      <c r="AO32" s="217"/>
      <c r="AP32" s="217"/>
      <c r="AQ32" s="339"/>
      <c r="AR32" s="206"/>
      <c r="AS32" s="206"/>
      <c r="AT32" s="340"/>
      <c r="AU32" s="217"/>
      <c r="AV32" s="217"/>
      <c r="AW32" s="217"/>
      <c r="AX32" s="219"/>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553</v>
      </c>
      <c r="AC33" s="525"/>
      <c r="AD33" s="525"/>
      <c r="AE33" s="216">
        <v>17</v>
      </c>
      <c r="AF33" s="217"/>
      <c r="AG33" s="217"/>
      <c r="AH33" s="217"/>
      <c r="AI33" s="216">
        <v>18</v>
      </c>
      <c r="AJ33" s="217"/>
      <c r="AK33" s="217"/>
      <c r="AL33" s="217"/>
      <c r="AM33" s="216">
        <v>23</v>
      </c>
      <c r="AN33" s="217"/>
      <c r="AO33" s="217"/>
      <c r="AP33" s="217"/>
      <c r="AQ33" s="339">
        <v>10</v>
      </c>
      <c r="AR33" s="206"/>
      <c r="AS33" s="206"/>
      <c r="AT33" s="340"/>
      <c r="AU33" s="217"/>
      <c r="AV33" s="217"/>
      <c r="AW33" s="217"/>
      <c r="AX33" s="219"/>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183</v>
      </c>
      <c r="AF34" s="217"/>
      <c r="AG34" s="217"/>
      <c r="AH34" s="217"/>
      <c r="AI34" s="216">
        <v>152</v>
      </c>
      <c r="AJ34" s="217"/>
      <c r="AK34" s="217"/>
      <c r="AL34" s="217"/>
      <c r="AM34" s="216">
        <v>261</v>
      </c>
      <c r="AN34" s="217"/>
      <c r="AO34" s="217"/>
      <c r="AP34" s="217"/>
      <c r="AQ34" s="339"/>
      <c r="AR34" s="206"/>
      <c r="AS34" s="206"/>
      <c r="AT34" s="340"/>
      <c r="AU34" s="217"/>
      <c r="AV34" s="217"/>
      <c r="AW34" s="217"/>
      <c r="AX34" s="219"/>
    </row>
    <row r="35" spans="1:50" ht="23.25" customHeight="1">
      <c r="A35" s="224" t="s">
        <v>359</v>
      </c>
      <c r="B35" s="225"/>
      <c r="C35" s="225"/>
      <c r="D35" s="225"/>
      <c r="E35" s="225"/>
      <c r="F35" s="226"/>
      <c r="G35" s="230" t="s">
        <v>552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65" t="s">
        <v>329</v>
      </c>
      <c r="B37" s="766"/>
      <c r="C37" s="766"/>
      <c r="D37" s="766"/>
      <c r="E37" s="766"/>
      <c r="F37" s="767"/>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371</v>
      </c>
      <c r="AF37" s="243"/>
      <c r="AG37" s="243"/>
      <c r="AH37" s="244"/>
      <c r="AI37" s="242" t="s">
        <v>369</v>
      </c>
      <c r="AJ37" s="243"/>
      <c r="AK37" s="243"/>
      <c r="AL37" s="244"/>
      <c r="AM37" s="248" t="s">
        <v>398</v>
      </c>
      <c r="AN37" s="248"/>
      <c r="AO37" s="248"/>
      <c r="AP37" s="248"/>
      <c r="AQ37" s="150" t="s">
        <v>230</v>
      </c>
      <c r="AR37" s="151"/>
      <c r="AS37" s="151"/>
      <c r="AT37" s="152"/>
      <c r="AU37" s="413" t="s">
        <v>134</v>
      </c>
      <c r="AV37" s="413"/>
      <c r="AW37" s="413"/>
      <c r="AX37" s="905"/>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231</v>
      </c>
      <c r="AT38" s="133"/>
      <c r="AU38" s="198"/>
      <c r="AV38" s="198"/>
      <c r="AW38" s="397" t="s">
        <v>181</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359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5" t="s">
        <v>329</v>
      </c>
      <c r="B44" s="766"/>
      <c r="C44" s="766"/>
      <c r="D44" s="766"/>
      <c r="E44" s="766"/>
      <c r="F44" s="767"/>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371</v>
      </c>
      <c r="AF44" s="243"/>
      <c r="AG44" s="243"/>
      <c r="AH44" s="244"/>
      <c r="AI44" s="242" t="s">
        <v>369</v>
      </c>
      <c r="AJ44" s="243"/>
      <c r="AK44" s="243"/>
      <c r="AL44" s="244"/>
      <c r="AM44" s="248" t="s">
        <v>398</v>
      </c>
      <c r="AN44" s="248"/>
      <c r="AO44" s="248"/>
      <c r="AP44" s="248"/>
      <c r="AQ44" s="150" t="s">
        <v>230</v>
      </c>
      <c r="AR44" s="151"/>
      <c r="AS44" s="151"/>
      <c r="AT44" s="152"/>
      <c r="AU44" s="413" t="s">
        <v>134</v>
      </c>
      <c r="AV44" s="413"/>
      <c r="AW44" s="413"/>
      <c r="AX44" s="905"/>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231</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359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329</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371</v>
      </c>
      <c r="AF51" s="243"/>
      <c r="AG51" s="243"/>
      <c r="AH51" s="244"/>
      <c r="AI51" s="242" t="s">
        <v>369</v>
      </c>
      <c r="AJ51" s="243"/>
      <c r="AK51" s="243"/>
      <c r="AL51" s="244"/>
      <c r="AM51" s="248" t="s">
        <v>398</v>
      </c>
      <c r="AN51" s="248"/>
      <c r="AO51" s="248"/>
      <c r="AP51" s="248"/>
      <c r="AQ51" s="150" t="s">
        <v>230</v>
      </c>
      <c r="AR51" s="151"/>
      <c r="AS51" s="151"/>
      <c r="AT51" s="152"/>
      <c r="AU51" s="919" t="s">
        <v>134</v>
      </c>
      <c r="AV51" s="919"/>
      <c r="AW51" s="919"/>
      <c r="AX51" s="920"/>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231</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359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329</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371</v>
      </c>
      <c r="AF58" s="243"/>
      <c r="AG58" s="243"/>
      <c r="AH58" s="244"/>
      <c r="AI58" s="242" t="s">
        <v>369</v>
      </c>
      <c r="AJ58" s="243"/>
      <c r="AK58" s="243"/>
      <c r="AL58" s="244"/>
      <c r="AM58" s="248" t="s">
        <v>398</v>
      </c>
      <c r="AN58" s="248"/>
      <c r="AO58" s="248"/>
      <c r="AP58" s="248"/>
      <c r="AQ58" s="150" t="s">
        <v>230</v>
      </c>
      <c r="AR58" s="151"/>
      <c r="AS58" s="151"/>
      <c r="AT58" s="152"/>
      <c r="AU58" s="919" t="s">
        <v>134</v>
      </c>
      <c r="AV58" s="919"/>
      <c r="AW58" s="919"/>
      <c r="AX58" s="920"/>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231</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359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330</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325</v>
      </c>
      <c r="X65" s="490"/>
      <c r="Y65" s="493"/>
      <c r="Z65" s="493"/>
      <c r="AA65" s="494"/>
      <c r="AB65" s="236" t="s">
        <v>11</v>
      </c>
      <c r="AC65" s="237"/>
      <c r="AD65" s="238"/>
      <c r="AE65" s="242" t="s">
        <v>371</v>
      </c>
      <c r="AF65" s="243"/>
      <c r="AG65" s="243"/>
      <c r="AH65" s="244"/>
      <c r="AI65" s="242" t="s">
        <v>369</v>
      </c>
      <c r="AJ65" s="243"/>
      <c r="AK65" s="243"/>
      <c r="AL65" s="244"/>
      <c r="AM65" s="248" t="s">
        <v>398</v>
      </c>
      <c r="AN65" s="248"/>
      <c r="AO65" s="248"/>
      <c r="AP65" s="248"/>
      <c r="AQ65" s="236" t="s">
        <v>230</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231</v>
      </c>
      <c r="AT66" s="241"/>
      <c r="AU66" s="198"/>
      <c r="AV66" s="198"/>
      <c r="AW66" s="240" t="s">
        <v>328</v>
      </c>
      <c r="AX66" s="252"/>
    </row>
    <row r="67" spans="1:50" ht="23.25" hidden="1" customHeight="1">
      <c r="A67" s="477"/>
      <c r="B67" s="478"/>
      <c r="C67" s="478"/>
      <c r="D67" s="478"/>
      <c r="E67" s="478"/>
      <c r="F67" s="479"/>
      <c r="G67" s="253" t="s">
        <v>232</v>
      </c>
      <c r="H67" s="256"/>
      <c r="I67" s="257"/>
      <c r="J67" s="257"/>
      <c r="K67" s="257"/>
      <c r="L67" s="257"/>
      <c r="M67" s="257"/>
      <c r="N67" s="257"/>
      <c r="O67" s="258"/>
      <c r="P67" s="256"/>
      <c r="Q67" s="257"/>
      <c r="R67" s="257"/>
      <c r="S67" s="257"/>
      <c r="T67" s="257"/>
      <c r="U67" s="257"/>
      <c r="V67" s="258"/>
      <c r="W67" s="262"/>
      <c r="X67" s="263"/>
      <c r="Y67" s="268" t="s">
        <v>12</v>
      </c>
      <c r="Z67" s="268"/>
      <c r="AA67" s="269"/>
      <c r="AB67" s="270" t="s">
        <v>349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349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350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335</v>
      </c>
      <c r="B70" s="478"/>
      <c r="C70" s="478"/>
      <c r="D70" s="478"/>
      <c r="E70" s="478"/>
      <c r="F70" s="479"/>
      <c r="G70" s="254" t="s">
        <v>233</v>
      </c>
      <c r="H70" s="305"/>
      <c r="I70" s="305"/>
      <c r="J70" s="305"/>
      <c r="K70" s="305"/>
      <c r="L70" s="305"/>
      <c r="M70" s="305"/>
      <c r="N70" s="305"/>
      <c r="O70" s="305"/>
      <c r="P70" s="305"/>
      <c r="Q70" s="305"/>
      <c r="R70" s="305"/>
      <c r="S70" s="305"/>
      <c r="T70" s="305"/>
      <c r="U70" s="305"/>
      <c r="V70" s="305"/>
      <c r="W70" s="308" t="s">
        <v>348</v>
      </c>
      <c r="X70" s="309"/>
      <c r="Y70" s="268" t="s">
        <v>12</v>
      </c>
      <c r="Z70" s="268"/>
      <c r="AA70" s="269"/>
      <c r="AB70" s="270" t="s">
        <v>349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349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350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330</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371</v>
      </c>
      <c r="AF73" s="243"/>
      <c r="AG73" s="243"/>
      <c r="AH73" s="244"/>
      <c r="AI73" s="242" t="s">
        <v>369</v>
      </c>
      <c r="AJ73" s="243"/>
      <c r="AK73" s="243"/>
      <c r="AL73" s="244"/>
      <c r="AM73" s="248" t="s">
        <v>398</v>
      </c>
      <c r="AN73" s="248"/>
      <c r="AO73" s="248"/>
      <c r="AP73" s="248"/>
      <c r="AQ73" s="158" t="s">
        <v>230</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231</v>
      </c>
      <c r="AT74" s="133"/>
      <c r="AU74" s="589"/>
      <c r="AV74" s="199"/>
      <c r="AW74" s="132" t="s">
        <v>181</v>
      </c>
      <c r="AX74" s="194"/>
    </row>
    <row r="75" spans="1:50" ht="23.25" hidden="1" customHeight="1">
      <c r="A75" s="511"/>
      <c r="B75" s="512"/>
      <c r="C75" s="512"/>
      <c r="D75" s="512"/>
      <c r="E75" s="512"/>
      <c r="F75" s="513"/>
      <c r="G75" s="608" t="s">
        <v>232</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5"/>
      <c r="AF77" s="886"/>
      <c r="AG77" s="886"/>
      <c r="AH77" s="886"/>
      <c r="AI77" s="885"/>
      <c r="AJ77" s="886"/>
      <c r="AK77" s="886"/>
      <c r="AL77" s="886"/>
      <c r="AM77" s="885"/>
      <c r="AN77" s="886"/>
      <c r="AO77" s="886"/>
      <c r="AP77" s="886"/>
      <c r="AQ77" s="339"/>
      <c r="AR77" s="206"/>
      <c r="AS77" s="206"/>
      <c r="AT77" s="340"/>
      <c r="AU77" s="217"/>
      <c r="AV77" s="217"/>
      <c r="AW77" s="217"/>
      <c r="AX77" s="219"/>
    </row>
    <row r="78" spans="1:50" ht="69.75" hidden="1" customHeight="1">
      <c r="A78" s="333" t="s">
        <v>362</v>
      </c>
      <c r="B78" s="334"/>
      <c r="C78" s="334"/>
      <c r="D78" s="334"/>
      <c r="E78" s="331" t="s">
        <v>308</v>
      </c>
      <c r="F78" s="332"/>
      <c r="G78" s="56" t="s">
        <v>233</v>
      </c>
      <c r="H78" s="586"/>
      <c r="I78" s="587"/>
      <c r="J78" s="587"/>
      <c r="K78" s="587"/>
      <c r="L78" s="587"/>
      <c r="M78" s="587"/>
      <c r="N78" s="587"/>
      <c r="O78" s="588"/>
      <c r="P78" s="146"/>
      <c r="Q78" s="146"/>
      <c r="R78" s="146"/>
      <c r="S78" s="146"/>
      <c r="T78" s="146"/>
      <c r="U78" s="146"/>
      <c r="V78" s="146"/>
      <c r="W78" s="146"/>
      <c r="X78" s="146"/>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324</v>
      </c>
      <c r="AP79" s="277"/>
      <c r="AQ79" s="277"/>
      <c r="AR79" s="80" t="s">
        <v>322</v>
      </c>
      <c r="AS79" s="276"/>
      <c r="AT79" s="277"/>
      <c r="AU79" s="277"/>
      <c r="AV79" s="277"/>
      <c r="AW79" s="277"/>
      <c r="AX79" s="975"/>
    </row>
    <row r="80" spans="1:50" ht="18.75" hidden="1" customHeight="1">
      <c r="A80" s="859" t="s">
        <v>147</v>
      </c>
      <c r="B80" s="526" t="s">
        <v>321</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410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0"/>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0"/>
      <c r="B82" s="529"/>
      <c r="C82" s="430"/>
      <c r="D82" s="430"/>
      <c r="E82" s="430"/>
      <c r="F82" s="431"/>
      <c r="G82" s="673"/>
      <c r="H82" s="673"/>
      <c r="I82" s="673"/>
      <c r="J82" s="673"/>
      <c r="K82" s="673"/>
      <c r="L82" s="673"/>
      <c r="M82" s="673"/>
      <c r="N82" s="673"/>
      <c r="O82" s="673"/>
      <c r="P82" s="673"/>
      <c r="Q82" s="673"/>
      <c r="R82" s="673"/>
      <c r="S82" s="673"/>
      <c r="T82" s="673"/>
      <c r="U82" s="673"/>
      <c r="V82" s="673"/>
      <c r="W82" s="673"/>
      <c r="X82" s="673"/>
      <c r="Y82" s="673"/>
      <c r="Z82" s="673"/>
      <c r="AA82" s="674"/>
      <c r="AB82" s="879"/>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0"/>
    </row>
    <row r="83" spans="1:60" ht="22.5" hidden="1" customHeight="1">
      <c r="A83" s="860"/>
      <c r="B83" s="529"/>
      <c r="C83" s="430"/>
      <c r="D83" s="430"/>
      <c r="E83" s="430"/>
      <c r="F83" s="431"/>
      <c r="G83" s="675"/>
      <c r="H83" s="675"/>
      <c r="I83" s="675"/>
      <c r="J83" s="675"/>
      <c r="K83" s="675"/>
      <c r="L83" s="675"/>
      <c r="M83" s="675"/>
      <c r="N83" s="675"/>
      <c r="O83" s="675"/>
      <c r="P83" s="675"/>
      <c r="Q83" s="675"/>
      <c r="R83" s="675"/>
      <c r="S83" s="675"/>
      <c r="T83" s="675"/>
      <c r="U83" s="675"/>
      <c r="V83" s="675"/>
      <c r="W83" s="675"/>
      <c r="X83" s="675"/>
      <c r="Y83" s="675"/>
      <c r="Z83" s="675"/>
      <c r="AA83" s="676"/>
      <c r="AB83" s="88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2"/>
    </row>
    <row r="84" spans="1:60" ht="19.5" hidden="1" customHeight="1">
      <c r="A84" s="860"/>
      <c r="B84" s="530"/>
      <c r="C84" s="531"/>
      <c r="D84" s="531"/>
      <c r="E84" s="531"/>
      <c r="F84" s="532"/>
      <c r="G84" s="677"/>
      <c r="H84" s="677"/>
      <c r="I84" s="677"/>
      <c r="J84" s="677"/>
      <c r="K84" s="677"/>
      <c r="L84" s="677"/>
      <c r="M84" s="677"/>
      <c r="N84" s="677"/>
      <c r="O84" s="677"/>
      <c r="P84" s="677"/>
      <c r="Q84" s="677"/>
      <c r="R84" s="677"/>
      <c r="S84" s="677"/>
      <c r="T84" s="677"/>
      <c r="U84" s="677"/>
      <c r="V84" s="677"/>
      <c r="W84" s="677"/>
      <c r="X84" s="677"/>
      <c r="Y84" s="677"/>
      <c r="Z84" s="677"/>
      <c r="AA84" s="678"/>
      <c r="AB84" s="883"/>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4"/>
    </row>
    <row r="85" spans="1:60" ht="18.75" hidden="1" customHeight="1">
      <c r="A85" s="860"/>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371</v>
      </c>
      <c r="AF85" s="243"/>
      <c r="AG85" s="243"/>
      <c r="AH85" s="244"/>
      <c r="AI85" s="242" t="s">
        <v>369</v>
      </c>
      <c r="AJ85" s="243"/>
      <c r="AK85" s="243"/>
      <c r="AL85" s="244"/>
      <c r="AM85" s="248" t="s">
        <v>398</v>
      </c>
      <c r="AN85" s="248"/>
      <c r="AO85" s="248"/>
      <c r="AP85" s="248"/>
      <c r="AQ85" s="158" t="s">
        <v>230</v>
      </c>
      <c r="AR85" s="129"/>
      <c r="AS85" s="129"/>
      <c r="AT85" s="130"/>
      <c r="AU85" s="535" t="s">
        <v>134</v>
      </c>
      <c r="AV85" s="535"/>
      <c r="AW85" s="535"/>
      <c r="AX85" s="536"/>
      <c r="AY85" s="10"/>
      <c r="AZ85" s="10"/>
      <c r="BA85" s="10"/>
      <c r="BB85" s="10"/>
      <c r="BC85" s="10"/>
    </row>
    <row r="86" spans="1:60" ht="18.75" hidden="1" customHeight="1">
      <c r="A86" s="860"/>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231</v>
      </c>
      <c r="AT86" s="133"/>
      <c r="AU86" s="198"/>
      <c r="AV86" s="198"/>
      <c r="AW86" s="397" t="s">
        <v>181</v>
      </c>
      <c r="AX86" s="398"/>
      <c r="AY86" s="10"/>
      <c r="AZ86" s="10"/>
      <c r="BA86" s="10"/>
      <c r="BB86" s="10"/>
      <c r="BC86" s="10"/>
      <c r="BD86" s="10"/>
      <c r="BE86" s="10"/>
      <c r="BF86" s="10"/>
      <c r="BG86" s="10"/>
      <c r="BH86" s="10"/>
    </row>
    <row r="87" spans="1:60" ht="23.25" hidden="1" customHeight="1">
      <c r="A87" s="860"/>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0"/>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0"/>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0"/>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371</v>
      </c>
      <c r="AF90" s="243"/>
      <c r="AG90" s="243"/>
      <c r="AH90" s="244"/>
      <c r="AI90" s="242" t="s">
        <v>369</v>
      </c>
      <c r="AJ90" s="243"/>
      <c r="AK90" s="243"/>
      <c r="AL90" s="244"/>
      <c r="AM90" s="248" t="s">
        <v>398</v>
      </c>
      <c r="AN90" s="248"/>
      <c r="AO90" s="248"/>
      <c r="AP90" s="248"/>
      <c r="AQ90" s="158" t="s">
        <v>230</v>
      </c>
      <c r="AR90" s="129"/>
      <c r="AS90" s="129"/>
      <c r="AT90" s="130"/>
      <c r="AU90" s="535" t="s">
        <v>134</v>
      </c>
      <c r="AV90" s="535"/>
      <c r="AW90" s="535"/>
      <c r="AX90" s="536"/>
    </row>
    <row r="91" spans="1:60" ht="18.75" hidden="1" customHeight="1">
      <c r="A91" s="860"/>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231</v>
      </c>
      <c r="AT91" s="133"/>
      <c r="AU91" s="198"/>
      <c r="AV91" s="198"/>
      <c r="AW91" s="397" t="s">
        <v>181</v>
      </c>
      <c r="AX91" s="398"/>
      <c r="AY91" s="10"/>
      <c r="AZ91" s="10"/>
      <c r="BA91" s="10"/>
      <c r="BB91" s="10"/>
      <c r="BC91" s="10"/>
    </row>
    <row r="92" spans="1:60" ht="23.25" hidden="1" customHeight="1">
      <c r="A92" s="860"/>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0"/>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0"/>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0"/>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371</v>
      </c>
      <c r="AF95" s="243"/>
      <c r="AG95" s="243"/>
      <c r="AH95" s="244"/>
      <c r="AI95" s="242" t="s">
        <v>369</v>
      </c>
      <c r="AJ95" s="243"/>
      <c r="AK95" s="243"/>
      <c r="AL95" s="244"/>
      <c r="AM95" s="248" t="s">
        <v>398</v>
      </c>
      <c r="AN95" s="248"/>
      <c r="AO95" s="248"/>
      <c r="AP95" s="248"/>
      <c r="AQ95" s="158" t="s">
        <v>230</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0"/>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231</v>
      </c>
      <c r="AT96" s="133"/>
      <c r="AU96" s="198"/>
      <c r="AV96" s="198"/>
      <c r="AW96" s="397" t="s">
        <v>181</v>
      </c>
      <c r="AX96" s="398"/>
    </row>
    <row r="97" spans="1:60" ht="23.25" hidden="1" customHeight="1">
      <c r="A97" s="860"/>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0"/>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1"/>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0" t="s">
        <v>13</v>
      </c>
      <c r="Z99" s="891"/>
      <c r="AA99" s="892"/>
      <c r="AB99" s="887" t="s">
        <v>14</v>
      </c>
      <c r="AC99" s="888"/>
      <c r="AD99" s="88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331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9"/>
      <c r="Z100" s="850"/>
      <c r="AA100" s="851"/>
      <c r="AB100" s="483" t="s">
        <v>11</v>
      </c>
      <c r="AC100" s="483"/>
      <c r="AD100" s="483"/>
      <c r="AE100" s="541" t="s">
        <v>371</v>
      </c>
      <c r="AF100" s="542"/>
      <c r="AG100" s="542"/>
      <c r="AH100" s="543"/>
      <c r="AI100" s="541" t="s">
        <v>391</v>
      </c>
      <c r="AJ100" s="542"/>
      <c r="AK100" s="542"/>
      <c r="AL100" s="543"/>
      <c r="AM100" s="541" t="s">
        <v>398</v>
      </c>
      <c r="AN100" s="542"/>
      <c r="AO100" s="542"/>
      <c r="AP100" s="543"/>
      <c r="AQ100" s="318" t="s">
        <v>411</v>
      </c>
      <c r="AR100" s="319"/>
      <c r="AS100" s="319"/>
      <c r="AT100" s="320"/>
      <c r="AU100" s="318" t="s">
        <v>412</v>
      </c>
      <c r="AV100" s="319"/>
      <c r="AW100" s="319"/>
      <c r="AX100" s="321"/>
    </row>
    <row r="101" spans="1:60" ht="23.25" customHeight="1">
      <c r="A101" s="424"/>
      <c r="B101" s="425"/>
      <c r="C101" s="425"/>
      <c r="D101" s="425"/>
      <c r="E101" s="425"/>
      <c r="F101" s="426"/>
      <c r="G101" s="104" t="s">
        <v>554</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553</v>
      </c>
      <c r="AC101" s="463"/>
      <c r="AD101" s="463"/>
      <c r="AE101" s="216">
        <v>6</v>
      </c>
      <c r="AF101" s="217"/>
      <c r="AG101" s="217"/>
      <c r="AH101" s="218"/>
      <c r="AI101" s="216">
        <v>7</v>
      </c>
      <c r="AJ101" s="217"/>
      <c r="AK101" s="217"/>
      <c r="AL101" s="218"/>
      <c r="AM101" s="216">
        <v>8</v>
      </c>
      <c r="AN101" s="217"/>
      <c r="AO101" s="217"/>
      <c r="AP101" s="218"/>
      <c r="AQ101" s="216"/>
      <c r="AR101" s="217"/>
      <c r="AS101" s="217"/>
      <c r="AT101" s="218"/>
      <c r="AU101" s="216"/>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553</v>
      </c>
      <c r="AC102" s="463"/>
      <c r="AD102" s="463"/>
      <c r="AE102" s="420" t="s">
        <v>542</v>
      </c>
      <c r="AF102" s="420"/>
      <c r="AG102" s="420"/>
      <c r="AH102" s="420"/>
      <c r="AI102" s="420" t="s">
        <v>542</v>
      </c>
      <c r="AJ102" s="420"/>
      <c r="AK102" s="420"/>
      <c r="AL102" s="420"/>
      <c r="AM102" s="420" t="s">
        <v>580</v>
      </c>
      <c r="AN102" s="420"/>
      <c r="AO102" s="420"/>
      <c r="AP102" s="420"/>
      <c r="AQ102" s="271">
        <v>3</v>
      </c>
      <c r="AR102" s="272"/>
      <c r="AS102" s="272"/>
      <c r="AT102" s="317"/>
      <c r="AU102" s="271"/>
      <c r="AV102" s="272"/>
      <c r="AW102" s="272"/>
      <c r="AX102" s="317"/>
    </row>
    <row r="103" spans="1:60" ht="31.5" hidden="1" customHeight="1">
      <c r="A103" s="421" t="s">
        <v>331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371</v>
      </c>
      <c r="AF103" s="418"/>
      <c r="AG103" s="418"/>
      <c r="AH103" s="419"/>
      <c r="AI103" s="417" t="s">
        <v>369</v>
      </c>
      <c r="AJ103" s="418"/>
      <c r="AK103" s="418"/>
      <c r="AL103" s="419"/>
      <c r="AM103" s="417" t="s">
        <v>398</v>
      </c>
      <c r="AN103" s="418"/>
      <c r="AO103" s="418"/>
      <c r="AP103" s="419"/>
      <c r="AQ103" s="282" t="s">
        <v>411</v>
      </c>
      <c r="AR103" s="283"/>
      <c r="AS103" s="283"/>
      <c r="AT103" s="322"/>
      <c r="AU103" s="282" t="s">
        <v>412</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331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371</v>
      </c>
      <c r="AF106" s="418"/>
      <c r="AG106" s="418"/>
      <c r="AH106" s="419"/>
      <c r="AI106" s="417" t="s">
        <v>369</v>
      </c>
      <c r="AJ106" s="418"/>
      <c r="AK106" s="418"/>
      <c r="AL106" s="419"/>
      <c r="AM106" s="417" t="s">
        <v>398</v>
      </c>
      <c r="AN106" s="418"/>
      <c r="AO106" s="418"/>
      <c r="AP106" s="419"/>
      <c r="AQ106" s="282" t="s">
        <v>411</v>
      </c>
      <c r="AR106" s="283"/>
      <c r="AS106" s="283"/>
      <c r="AT106" s="322"/>
      <c r="AU106" s="282" t="s">
        <v>412</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331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371</v>
      </c>
      <c r="AF109" s="418"/>
      <c r="AG109" s="418"/>
      <c r="AH109" s="419"/>
      <c r="AI109" s="417" t="s">
        <v>369</v>
      </c>
      <c r="AJ109" s="418"/>
      <c r="AK109" s="418"/>
      <c r="AL109" s="419"/>
      <c r="AM109" s="417" t="s">
        <v>398</v>
      </c>
      <c r="AN109" s="418"/>
      <c r="AO109" s="418"/>
      <c r="AP109" s="419"/>
      <c r="AQ109" s="282" t="s">
        <v>411</v>
      </c>
      <c r="AR109" s="283"/>
      <c r="AS109" s="283"/>
      <c r="AT109" s="322"/>
      <c r="AU109" s="282" t="s">
        <v>412</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331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371</v>
      </c>
      <c r="AF112" s="418"/>
      <c r="AG112" s="418"/>
      <c r="AH112" s="419"/>
      <c r="AI112" s="417" t="s">
        <v>369</v>
      </c>
      <c r="AJ112" s="418"/>
      <c r="AK112" s="418"/>
      <c r="AL112" s="419"/>
      <c r="AM112" s="417" t="s">
        <v>398</v>
      </c>
      <c r="AN112" s="418"/>
      <c r="AO112" s="418"/>
      <c r="AP112" s="419"/>
      <c r="AQ112" s="282" t="s">
        <v>411</v>
      </c>
      <c r="AR112" s="283"/>
      <c r="AS112" s="283"/>
      <c r="AT112" s="322"/>
      <c r="AU112" s="282" t="s">
        <v>412</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371</v>
      </c>
      <c r="AF115" s="418"/>
      <c r="AG115" s="418"/>
      <c r="AH115" s="419"/>
      <c r="AI115" s="417" t="s">
        <v>369</v>
      </c>
      <c r="AJ115" s="418"/>
      <c r="AK115" s="418"/>
      <c r="AL115" s="419"/>
      <c r="AM115" s="417" t="s">
        <v>398</v>
      </c>
      <c r="AN115" s="418"/>
      <c r="AO115" s="418"/>
      <c r="AP115" s="419"/>
      <c r="AQ115" s="590" t="s">
        <v>413</v>
      </c>
      <c r="AR115" s="591"/>
      <c r="AS115" s="591"/>
      <c r="AT115" s="591"/>
      <c r="AU115" s="591"/>
      <c r="AV115" s="591"/>
      <c r="AW115" s="591"/>
      <c r="AX115" s="592"/>
    </row>
    <row r="116" spans="1:50" ht="23.25" customHeight="1">
      <c r="A116" s="441"/>
      <c r="B116" s="442"/>
      <c r="C116" s="442"/>
      <c r="D116" s="442"/>
      <c r="E116" s="442"/>
      <c r="F116" s="443"/>
      <c r="G116" s="392" t="s">
        <v>555</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556</v>
      </c>
      <c r="AC116" s="465"/>
      <c r="AD116" s="466"/>
      <c r="AE116" s="420">
        <v>4</v>
      </c>
      <c r="AF116" s="420"/>
      <c r="AG116" s="420"/>
      <c r="AH116" s="420"/>
      <c r="AI116" s="420">
        <v>4</v>
      </c>
      <c r="AJ116" s="420"/>
      <c r="AK116" s="420"/>
      <c r="AL116" s="420"/>
      <c r="AM116" s="420">
        <v>3</v>
      </c>
      <c r="AN116" s="420"/>
      <c r="AO116" s="420"/>
      <c r="AP116" s="420"/>
      <c r="AQ116" s="216"/>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557</v>
      </c>
      <c r="AC117" s="475"/>
      <c r="AD117" s="476"/>
      <c r="AE117" s="553" t="s">
        <v>558</v>
      </c>
      <c r="AF117" s="553"/>
      <c r="AG117" s="553"/>
      <c r="AH117" s="553"/>
      <c r="AI117" s="553" t="s">
        <v>559</v>
      </c>
      <c r="AJ117" s="553"/>
      <c r="AK117" s="553"/>
      <c r="AL117" s="553"/>
      <c r="AM117" s="553" t="s">
        <v>581</v>
      </c>
      <c r="AN117" s="553"/>
      <c r="AO117" s="553"/>
      <c r="AP117" s="553"/>
      <c r="AQ117" s="553"/>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371</v>
      </c>
      <c r="AF118" s="418"/>
      <c r="AG118" s="418"/>
      <c r="AH118" s="419"/>
      <c r="AI118" s="417" t="s">
        <v>369</v>
      </c>
      <c r="AJ118" s="418"/>
      <c r="AK118" s="418"/>
      <c r="AL118" s="419"/>
      <c r="AM118" s="417" t="s">
        <v>398</v>
      </c>
      <c r="AN118" s="418"/>
      <c r="AO118" s="418"/>
      <c r="AP118" s="419"/>
      <c r="AQ118" s="590" t="s">
        <v>413</v>
      </c>
      <c r="AR118" s="591"/>
      <c r="AS118" s="591"/>
      <c r="AT118" s="591"/>
      <c r="AU118" s="591"/>
      <c r="AV118" s="591"/>
      <c r="AW118" s="591"/>
      <c r="AX118" s="592"/>
    </row>
    <row r="119" spans="1:50" ht="23.25" hidden="1" customHeight="1">
      <c r="A119" s="441"/>
      <c r="B119" s="442"/>
      <c r="C119" s="442"/>
      <c r="D119" s="442"/>
      <c r="E119" s="442"/>
      <c r="F119" s="443"/>
      <c r="G119" s="392" t="s">
        <v>339</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338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371</v>
      </c>
      <c r="AF121" s="418"/>
      <c r="AG121" s="418"/>
      <c r="AH121" s="419"/>
      <c r="AI121" s="417" t="s">
        <v>369</v>
      </c>
      <c r="AJ121" s="418"/>
      <c r="AK121" s="418"/>
      <c r="AL121" s="419"/>
      <c r="AM121" s="417" t="s">
        <v>398</v>
      </c>
      <c r="AN121" s="418"/>
      <c r="AO121" s="418"/>
      <c r="AP121" s="419"/>
      <c r="AQ121" s="590" t="s">
        <v>413</v>
      </c>
      <c r="AR121" s="591"/>
      <c r="AS121" s="591"/>
      <c r="AT121" s="591"/>
      <c r="AU121" s="591"/>
      <c r="AV121" s="591"/>
      <c r="AW121" s="591"/>
      <c r="AX121" s="592"/>
    </row>
    <row r="122" spans="1:50" ht="23.25" hidden="1" customHeight="1">
      <c r="A122" s="441"/>
      <c r="B122" s="442"/>
      <c r="C122" s="442"/>
      <c r="D122" s="442"/>
      <c r="E122" s="442"/>
      <c r="F122" s="443"/>
      <c r="G122" s="392" t="s">
        <v>340</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341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371</v>
      </c>
      <c r="AF124" s="418"/>
      <c r="AG124" s="418"/>
      <c r="AH124" s="419"/>
      <c r="AI124" s="417" t="s">
        <v>369</v>
      </c>
      <c r="AJ124" s="418"/>
      <c r="AK124" s="418"/>
      <c r="AL124" s="419"/>
      <c r="AM124" s="417" t="s">
        <v>398</v>
      </c>
      <c r="AN124" s="418"/>
      <c r="AO124" s="418"/>
      <c r="AP124" s="419"/>
      <c r="AQ124" s="590" t="s">
        <v>413</v>
      </c>
      <c r="AR124" s="591"/>
      <c r="AS124" s="591"/>
      <c r="AT124" s="591"/>
      <c r="AU124" s="591"/>
      <c r="AV124" s="591"/>
      <c r="AW124" s="591"/>
      <c r="AX124" s="592"/>
    </row>
    <row r="125" spans="1:50" ht="23.25" hidden="1" customHeight="1">
      <c r="A125" s="441"/>
      <c r="B125" s="442"/>
      <c r="C125" s="442"/>
      <c r="D125" s="442"/>
      <c r="E125" s="442"/>
      <c r="F125" s="443"/>
      <c r="G125" s="392" t="s">
        <v>340</v>
      </c>
      <c r="H125" s="392"/>
      <c r="I125" s="392"/>
      <c r="J125" s="392"/>
      <c r="K125" s="392"/>
      <c r="L125" s="392"/>
      <c r="M125" s="392"/>
      <c r="N125" s="392"/>
      <c r="O125" s="392"/>
      <c r="P125" s="392"/>
      <c r="Q125" s="392"/>
      <c r="R125" s="392"/>
      <c r="S125" s="392"/>
      <c r="T125" s="392"/>
      <c r="U125" s="392"/>
      <c r="V125" s="392"/>
      <c r="W125" s="392"/>
      <c r="X125" s="92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5"/>
      <c r="Y126" s="473" t="s">
        <v>49</v>
      </c>
      <c r="Z126" s="448"/>
      <c r="AA126" s="449"/>
      <c r="AB126" s="474" t="s">
        <v>338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1"/>
      <c r="Z127" s="922"/>
      <c r="AA127" s="923"/>
      <c r="AB127" s="245" t="s">
        <v>11</v>
      </c>
      <c r="AC127" s="246"/>
      <c r="AD127" s="247"/>
      <c r="AE127" s="417" t="s">
        <v>371</v>
      </c>
      <c r="AF127" s="418"/>
      <c r="AG127" s="418"/>
      <c r="AH127" s="419"/>
      <c r="AI127" s="417" t="s">
        <v>369</v>
      </c>
      <c r="AJ127" s="418"/>
      <c r="AK127" s="418"/>
      <c r="AL127" s="419"/>
      <c r="AM127" s="417" t="s">
        <v>398</v>
      </c>
      <c r="AN127" s="418"/>
      <c r="AO127" s="418"/>
      <c r="AP127" s="419"/>
      <c r="AQ127" s="590" t="s">
        <v>413</v>
      </c>
      <c r="AR127" s="591"/>
      <c r="AS127" s="591"/>
      <c r="AT127" s="591"/>
      <c r="AU127" s="591"/>
      <c r="AV127" s="591"/>
      <c r="AW127" s="591"/>
      <c r="AX127" s="592"/>
    </row>
    <row r="128" spans="1:50" ht="23.25" hidden="1" customHeight="1">
      <c r="A128" s="441"/>
      <c r="B128" s="442"/>
      <c r="C128" s="442"/>
      <c r="D128" s="442"/>
      <c r="E128" s="442"/>
      <c r="F128" s="443"/>
      <c r="G128" s="392" t="s">
        <v>340</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338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386</v>
      </c>
      <c r="B130" s="184"/>
      <c r="C130" s="183" t="s">
        <v>234</v>
      </c>
      <c r="D130" s="184"/>
      <c r="E130" s="168" t="s">
        <v>263</v>
      </c>
      <c r="F130" s="169"/>
      <c r="G130" s="170" t="s">
        <v>560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262</v>
      </c>
      <c r="F131" s="174"/>
      <c r="G131" s="109" t="s">
        <v>561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235</v>
      </c>
      <c r="F132" s="178"/>
      <c r="G132" s="159" t="s">
        <v>244</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371</v>
      </c>
      <c r="AF132" s="154"/>
      <c r="AG132" s="154"/>
      <c r="AH132" s="154"/>
      <c r="AI132" s="154" t="s">
        <v>391</v>
      </c>
      <c r="AJ132" s="154"/>
      <c r="AK132" s="154"/>
      <c r="AL132" s="154"/>
      <c r="AM132" s="154" t="s">
        <v>398</v>
      </c>
      <c r="AN132" s="154"/>
      <c r="AO132" s="154"/>
      <c r="AP132" s="150"/>
      <c r="AQ132" s="150" t="s">
        <v>230</v>
      </c>
      <c r="AR132" s="151"/>
      <c r="AS132" s="151"/>
      <c r="AT132" s="152"/>
      <c r="AU132" s="195" t="s">
        <v>246</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231</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245</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244</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371</v>
      </c>
      <c r="AF136" s="154"/>
      <c r="AG136" s="154"/>
      <c r="AH136" s="154"/>
      <c r="AI136" s="154" t="s">
        <v>369</v>
      </c>
      <c r="AJ136" s="154"/>
      <c r="AK136" s="154"/>
      <c r="AL136" s="154"/>
      <c r="AM136" s="154" t="s">
        <v>398</v>
      </c>
      <c r="AN136" s="154"/>
      <c r="AO136" s="154"/>
      <c r="AP136" s="150"/>
      <c r="AQ136" s="150" t="s">
        <v>230</v>
      </c>
      <c r="AR136" s="151"/>
      <c r="AS136" s="151"/>
      <c r="AT136" s="152"/>
      <c r="AU136" s="195" t="s">
        <v>246</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231</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245</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244</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371</v>
      </c>
      <c r="AF140" s="154"/>
      <c r="AG140" s="154"/>
      <c r="AH140" s="154"/>
      <c r="AI140" s="154" t="s">
        <v>369</v>
      </c>
      <c r="AJ140" s="154"/>
      <c r="AK140" s="154"/>
      <c r="AL140" s="154"/>
      <c r="AM140" s="154" t="s">
        <v>398</v>
      </c>
      <c r="AN140" s="154"/>
      <c r="AO140" s="154"/>
      <c r="AP140" s="150"/>
      <c r="AQ140" s="150" t="s">
        <v>230</v>
      </c>
      <c r="AR140" s="151"/>
      <c r="AS140" s="151"/>
      <c r="AT140" s="152"/>
      <c r="AU140" s="195" t="s">
        <v>246</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231</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245</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244</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371</v>
      </c>
      <c r="AF144" s="154"/>
      <c r="AG144" s="154"/>
      <c r="AH144" s="154"/>
      <c r="AI144" s="154" t="s">
        <v>369</v>
      </c>
      <c r="AJ144" s="154"/>
      <c r="AK144" s="154"/>
      <c r="AL144" s="154"/>
      <c r="AM144" s="154" t="s">
        <v>398</v>
      </c>
      <c r="AN144" s="154"/>
      <c r="AO144" s="154"/>
      <c r="AP144" s="150"/>
      <c r="AQ144" s="150" t="s">
        <v>230</v>
      </c>
      <c r="AR144" s="151"/>
      <c r="AS144" s="151"/>
      <c r="AT144" s="152"/>
      <c r="AU144" s="195" t="s">
        <v>246</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231</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245</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244</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371</v>
      </c>
      <c r="AF148" s="154"/>
      <c r="AG148" s="154"/>
      <c r="AH148" s="154"/>
      <c r="AI148" s="154" t="s">
        <v>369</v>
      </c>
      <c r="AJ148" s="154"/>
      <c r="AK148" s="154"/>
      <c r="AL148" s="154"/>
      <c r="AM148" s="154" t="s">
        <v>398</v>
      </c>
      <c r="AN148" s="154"/>
      <c r="AO148" s="154"/>
      <c r="AP148" s="150"/>
      <c r="AQ148" s="150" t="s">
        <v>230</v>
      </c>
      <c r="AR148" s="151"/>
      <c r="AS148" s="151"/>
      <c r="AT148" s="152"/>
      <c r="AU148" s="195" t="s">
        <v>246</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231</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245</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247</v>
      </c>
      <c r="H152" s="129"/>
      <c r="I152" s="129"/>
      <c r="J152" s="129"/>
      <c r="K152" s="129"/>
      <c r="L152" s="129"/>
      <c r="M152" s="129"/>
      <c r="N152" s="129"/>
      <c r="O152" s="129"/>
      <c r="P152" s="130"/>
      <c r="Q152" s="158" t="s">
        <v>315</v>
      </c>
      <c r="R152" s="129"/>
      <c r="S152" s="129"/>
      <c r="T152" s="129"/>
      <c r="U152" s="129"/>
      <c r="V152" s="129"/>
      <c r="W152" s="129"/>
      <c r="X152" s="129"/>
      <c r="Y152" s="129"/>
      <c r="Z152" s="129"/>
      <c r="AA152" s="129"/>
      <c r="AB152" s="128" t="s">
        <v>316</v>
      </c>
      <c r="AC152" s="129"/>
      <c r="AD152" s="130"/>
      <c r="AE152" s="158" t="s">
        <v>248</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249</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247</v>
      </c>
      <c r="H159" s="129"/>
      <c r="I159" s="129"/>
      <c r="J159" s="129"/>
      <c r="K159" s="129"/>
      <c r="L159" s="129"/>
      <c r="M159" s="129"/>
      <c r="N159" s="129"/>
      <c r="O159" s="129"/>
      <c r="P159" s="130"/>
      <c r="Q159" s="158" t="s">
        <v>315</v>
      </c>
      <c r="R159" s="129"/>
      <c r="S159" s="129"/>
      <c r="T159" s="129"/>
      <c r="U159" s="129"/>
      <c r="V159" s="129"/>
      <c r="W159" s="129"/>
      <c r="X159" s="129"/>
      <c r="Y159" s="129"/>
      <c r="Z159" s="129"/>
      <c r="AA159" s="129"/>
      <c r="AB159" s="128" t="s">
        <v>316</v>
      </c>
      <c r="AC159" s="129"/>
      <c r="AD159" s="130"/>
      <c r="AE159" s="134" t="s">
        <v>248</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249</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247</v>
      </c>
      <c r="H166" s="129"/>
      <c r="I166" s="129"/>
      <c r="J166" s="129"/>
      <c r="K166" s="129"/>
      <c r="L166" s="129"/>
      <c r="M166" s="129"/>
      <c r="N166" s="129"/>
      <c r="O166" s="129"/>
      <c r="P166" s="130"/>
      <c r="Q166" s="158" t="s">
        <v>315</v>
      </c>
      <c r="R166" s="129"/>
      <c r="S166" s="129"/>
      <c r="T166" s="129"/>
      <c r="U166" s="129"/>
      <c r="V166" s="129"/>
      <c r="W166" s="129"/>
      <c r="X166" s="129"/>
      <c r="Y166" s="129"/>
      <c r="Z166" s="129"/>
      <c r="AA166" s="129"/>
      <c r="AB166" s="128" t="s">
        <v>316</v>
      </c>
      <c r="AC166" s="129"/>
      <c r="AD166" s="130"/>
      <c r="AE166" s="134" t="s">
        <v>248</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249</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247</v>
      </c>
      <c r="H173" s="129"/>
      <c r="I173" s="129"/>
      <c r="J173" s="129"/>
      <c r="K173" s="129"/>
      <c r="L173" s="129"/>
      <c r="M173" s="129"/>
      <c r="N173" s="129"/>
      <c r="O173" s="129"/>
      <c r="P173" s="130"/>
      <c r="Q173" s="158" t="s">
        <v>315</v>
      </c>
      <c r="R173" s="129"/>
      <c r="S173" s="129"/>
      <c r="T173" s="129"/>
      <c r="U173" s="129"/>
      <c r="V173" s="129"/>
      <c r="W173" s="129"/>
      <c r="X173" s="129"/>
      <c r="Y173" s="129"/>
      <c r="Z173" s="129"/>
      <c r="AA173" s="129"/>
      <c r="AB173" s="128" t="s">
        <v>316</v>
      </c>
      <c r="AC173" s="129"/>
      <c r="AD173" s="130"/>
      <c r="AE173" s="134" t="s">
        <v>248</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249</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247</v>
      </c>
      <c r="H180" s="129"/>
      <c r="I180" s="129"/>
      <c r="J180" s="129"/>
      <c r="K180" s="129"/>
      <c r="L180" s="129"/>
      <c r="M180" s="129"/>
      <c r="N180" s="129"/>
      <c r="O180" s="129"/>
      <c r="P180" s="130"/>
      <c r="Q180" s="158" t="s">
        <v>315</v>
      </c>
      <c r="R180" s="129"/>
      <c r="S180" s="129"/>
      <c r="T180" s="129"/>
      <c r="U180" s="129"/>
      <c r="V180" s="129"/>
      <c r="W180" s="129"/>
      <c r="X180" s="129"/>
      <c r="Y180" s="129"/>
      <c r="Z180" s="129"/>
      <c r="AA180" s="129"/>
      <c r="AB180" s="128" t="s">
        <v>316</v>
      </c>
      <c r="AC180" s="129"/>
      <c r="AD180" s="130"/>
      <c r="AE180" s="134" t="s">
        <v>248</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249</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280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263</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262</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235</v>
      </c>
      <c r="F192" s="178"/>
      <c r="G192" s="159" t="s">
        <v>244</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371</v>
      </c>
      <c r="AF192" s="154"/>
      <c r="AG192" s="154"/>
      <c r="AH192" s="154"/>
      <c r="AI192" s="154" t="s">
        <v>369</v>
      </c>
      <c r="AJ192" s="154"/>
      <c r="AK192" s="154"/>
      <c r="AL192" s="154"/>
      <c r="AM192" s="154" t="s">
        <v>398</v>
      </c>
      <c r="AN192" s="154"/>
      <c r="AO192" s="154"/>
      <c r="AP192" s="150"/>
      <c r="AQ192" s="150" t="s">
        <v>230</v>
      </c>
      <c r="AR192" s="151"/>
      <c r="AS192" s="151"/>
      <c r="AT192" s="152"/>
      <c r="AU192" s="195" t="s">
        <v>246</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231</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245</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244</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371</v>
      </c>
      <c r="AF196" s="154"/>
      <c r="AG196" s="154"/>
      <c r="AH196" s="154"/>
      <c r="AI196" s="154" t="s">
        <v>369</v>
      </c>
      <c r="AJ196" s="154"/>
      <c r="AK196" s="154"/>
      <c r="AL196" s="154"/>
      <c r="AM196" s="154" t="s">
        <v>398</v>
      </c>
      <c r="AN196" s="154"/>
      <c r="AO196" s="154"/>
      <c r="AP196" s="150"/>
      <c r="AQ196" s="150" t="s">
        <v>230</v>
      </c>
      <c r="AR196" s="151"/>
      <c r="AS196" s="151"/>
      <c r="AT196" s="152"/>
      <c r="AU196" s="195" t="s">
        <v>246</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231</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245</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244</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371</v>
      </c>
      <c r="AF200" s="154"/>
      <c r="AG200" s="154"/>
      <c r="AH200" s="154"/>
      <c r="AI200" s="154" t="s">
        <v>369</v>
      </c>
      <c r="AJ200" s="154"/>
      <c r="AK200" s="154"/>
      <c r="AL200" s="154"/>
      <c r="AM200" s="154" t="s">
        <v>398</v>
      </c>
      <c r="AN200" s="154"/>
      <c r="AO200" s="154"/>
      <c r="AP200" s="150"/>
      <c r="AQ200" s="150" t="s">
        <v>230</v>
      </c>
      <c r="AR200" s="151"/>
      <c r="AS200" s="151"/>
      <c r="AT200" s="152"/>
      <c r="AU200" s="195" t="s">
        <v>246</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231</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245</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244</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371</v>
      </c>
      <c r="AF204" s="154"/>
      <c r="AG204" s="154"/>
      <c r="AH204" s="154"/>
      <c r="AI204" s="154" t="s">
        <v>369</v>
      </c>
      <c r="AJ204" s="154"/>
      <c r="AK204" s="154"/>
      <c r="AL204" s="154"/>
      <c r="AM204" s="154" t="s">
        <v>398</v>
      </c>
      <c r="AN204" s="154"/>
      <c r="AO204" s="154"/>
      <c r="AP204" s="150"/>
      <c r="AQ204" s="150" t="s">
        <v>230</v>
      </c>
      <c r="AR204" s="151"/>
      <c r="AS204" s="151"/>
      <c r="AT204" s="152"/>
      <c r="AU204" s="195" t="s">
        <v>246</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231</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245</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244</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371</v>
      </c>
      <c r="AF208" s="154"/>
      <c r="AG208" s="154"/>
      <c r="AH208" s="154"/>
      <c r="AI208" s="154" t="s">
        <v>369</v>
      </c>
      <c r="AJ208" s="154"/>
      <c r="AK208" s="154"/>
      <c r="AL208" s="154"/>
      <c r="AM208" s="154" t="s">
        <v>398</v>
      </c>
      <c r="AN208" s="154"/>
      <c r="AO208" s="154"/>
      <c r="AP208" s="150"/>
      <c r="AQ208" s="150" t="s">
        <v>230</v>
      </c>
      <c r="AR208" s="151"/>
      <c r="AS208" s="151"/>
      <c r="AT208" s="152"/>
      <c r="AU208" s="195" t="s">
        <v>246</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231</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245</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247</v>
      </c>
      <c r="H212" s="129"/>
      <c r="I212" s="129"/>
      <c r="J212" s="129"/>
      <c r="K212" s="129"/>
      <c r="L212" s="129"/>
      <c r="M212" s="129"/>
      <c r="N212" s="129"/>
      <c r="O212" s="129"/>
      <c r="P212" s="130"/>
      <c r="Q212" s="158" t="s">
        <v>315</v>
      </c>
      <c r="R212" s="129"/>
      <c r="S212" s="129"/>
      <c r="T212" s="129"/>
      <c r="U212" s="129"/>
      <c r="V212" s="129"/>
      <c r="W212" s="129"/>
      <c r="X212" s="129"/>
      <c r="Y212" s="129"/>
      <c r="Z212" s="129"/>
      <c r="AA212" s="129"/>
      <c r="AB212" s="128" t="s">
        <v>316</v>
      </c>
      <c r="AC212" s="129"/>
      <c r="AD212" s="130"/>
      <c r="AE212" s="158" t="s">
        <v>248</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249</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247</v>
      </c>
      <c r="H219" s="129"/>
      <c r="I219" s="129"/>
      <c r="J219" s="129"/>
      <c r="K219" s="129"/>
      <c r="L219" s="129"/>
      <c r="M219" s="129"/>
      <c r="N219" s="129"/>
      <c r="O219" s="129"/>
      <c r="P219" s="130"/>
      <c r="Q219" s="158" t="s">
        <v>315</v>
      </c>
      <c r="R219" s="129"/>
      <c r="S219" s="129"/>
      <c r="T219" s="129"/>
      <c r="U219" s="129"/>
      <c r="V219" s="129"/>
      <c r="W219" s="129"/>
      <c r="X219" s="129"/>
      <c r="Y219" s="129"/>
      <c r="Z219" s="129"/>
      <c r="AA219" s="129"/>
      <c r="AB219" s="128" t="s">
        <v>316</v>
      </c>
      <c r="AC219" s="129"/>
      <c r="AD219" s="130"/>
      <c r="AE219" s="134" t="s">
        <v>248</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249</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247</v>
      </c>
      <c r="H226" s="129"/>
      <c r="I226" s="129"/>
      <c r="J226" s="129"/>
      <c r="K226" s="129"/>
      <c r="L226" s="129"/>
      <c r="M226" s="129"/>
      <c r="N226" s="129"/>
      <c r="O226" s="129"/>
      <c r="P226" s="130"/>
      <c r="Q226" s="158" t="s">
        <v>315</v>
      </c>
      <c r="R226" s="129"/>
      <c r="S226" s="129"/>
      <c r="T226" s="129"/>
      <c r="U226" s="129"/>
      <c r="V226" s="129"/>
      <c r="W226" s="129"/>
      <c r="X226" s="129"/>
      <c r="Y226" s="129"/>
      <c r="Z226" s="129"/>
      <c r="AA226" s="129"/>
      <c r="AB226" s="128" t="s">
        <v>316</v>
      </c>
      <c r="AC226" s="129"/>
      <c r="AD226" s="130"/>
      <c r="AE226" s="134" t="s">
        <v>248</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249</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247</v>
      </c>
      <c r="H233" s="129"/>
      <c r="I233" s="129"/>
      <c r="J233" s="129"/>
      <c r="K233" s="129"/>
      <c r="L233" s="129"/>
      <c r="M233" s="129"/>
      <c r="N233" s="129"/>
      <c r="O233" s="129"/>
      <c r="P233" s="130"/>
      <c r="Q233" s="158" t="s">
        <v>315</v>
      </c>
      <c r="R233" s="129"/>
      <c r="S233" s="129"/>
      <c r="T233" s="129"/>
      <c r="U233" s="129"/>
      <c r="V233" s="129"/>
      <c r="W233" s="129"/>
      <c r="X233" s="129"/>
      <c r="Y233" s="129"/>
      <c r="Z233" s="129"/>
      <c r="AA233" s="129"/>
      <c r="AB233" s="128" t="s">
        <v>316</v>
      </c>
      <c r="AC233" s="129"/>
      <c r="AD233" s="130"/>
      <c r="AE233" s="134" t="s">
        <v>248</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249</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247</v>
      </c>
      <c r="H240" s="129"/>
      <c r="I240" s="129"/>
      <c r="J240" s="129"/>
      <c r="K240" s="129"/>
      <c r="L240" s="129"/>
      <c r="M240" s="129"/>
      <c r="N240" s="129"/>
      <c r="O240" s="129"/>
      <c r="P240" s="130"/>
      <c r="Q240" s="158" t="s">
        <v>315</v>
      </c>
      <c r="R240" s="129"/>
      <c r="S240" s="129"/>
      <c r="T240" s="129"/>
      <c r="U240" s="129"/>
      <c r="V240" s="129"/>
      <c r="W240" s="129"/>
      <c r="X240" s="129"/>
      <c r="Y240" s="129"/>
      <c r="Z240" s="129"/>
      <c r="AA240" s="129"/>
      <c r="AB240" s="128" t="s">
        <v>316</v>
      </c>
      <c r="AC240" s="129"/>
      <c r="AD240" s="130"/>
      <c r="AE240" s="134" t="s">
        <v>248</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249</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280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263</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262</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235</v>
      </c>
      <c r="F252" s="178"/>
      <c r="G252" s="159" t="s">
        <v>244</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371</v>
      </c>
      <c r="AF252" s="154"/>
      <c r="AG252" s="154"/>
      <c r="AH252" s="154"/>
      <c r="AI252" s="154" t="s">
        <v>369</v>
      </c>
      <c r="AJ252" s="154"/>
      <c r="AK252" s="154"/>
      <c r="AL252" s="154"/>
      <c r="AM252" s="154" t="s">
        <v>398</v>
      </c>
      <c r="AN252" s="154"/>
      <c r="AO252" s="154"/>
      <c r="AP252" s="150"/>
      <c r="AQ252" s="150" t="s">
        <v>230</v>
      </c>
      <c r="AR252" s="151"/>
      <c r="AS252" s="151"/>
      <c r="AT252" s="152"/>
      <c r="AU252" s="195" t="s">
        <v>246</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231</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245</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244</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371</v>
      </c>
      <c r="AF256" s="154"/>
      <c r="AG256" s="154"/>
      <c r="AH256" s="154"/>
      <c r="AI256" s="154" t="s">
        <v>369</v>
      </c>
      <c r="AJ256" s="154"/>
      <c r="AK256" s="154"/>
      <c r="AL256" s="154"/>
      <c r="AM256" s="154" t="s">
        <v>398</v>
      </c>
      <c r="AN256" s="154"/>
      <c r="AO256" s="154"/>
      <c r="AP256" s="150"/>
      <c r="AQ256" s="150" t="s">
        <v>230</v>
      </c>
      <c r="AR256" s="151"/>
      <c r="AS256" s="151"/>
      <c r="AT256" s="152"/>
      <c r="AU256" s="195" t="s">
        <v>246</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231</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245</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244</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371</v>
      </c>
      <c r="AF260" s="154"/>
      <c r="AG260" s="154"/>
      <c r="AH260" s="154"/>
      <c r="AI260" s="154" t="s">
        <v>369</v>
      </c>
      <c r="AJ260" s="154"/>
      <c r="AK260" s="154"/>
      <c r="AL260" s="154"/>
      <c r="AM260" s="154" t="s">
        <v>398</v>
      </c>
      <c r="AN260" s="154"/>
      <c r="AO260" s="154"/>
      <c r="AP260" s="150"/>
      <c r="AQ260" s="150" t="s">
        <v>230</v>
      </c>
      <c r="AR260" s="151"/>
      <c r="AS260" s="151"/>
      <c r="AT260" s="152"/>
      <c r="AU260" s="195" t="s">
        <v>246</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231</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245</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244</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371</v>
      </c>
      <c r="AF264" s="154"/>
      <c r="AG264" s="154"/>
      <c r="AH264" s="154"/>
      <c r="AI264" s="154" t="s">
        <v>369</v>
      </c>
      <c r="AJ264" s="154"/>
      <c r="AK264" s="154"/>
      <c r="AL264" s="154"/>
      <c r="AM264" s="154" t="s">
        <v>398</v>
      </c>
      <c r="AN264" s="154"/>
      <c r="AO264" s="154"/>
      <c r="AP264" s="150"/>
      <c r="AQ264" s="158" t="s">
        <v>230</v>
      </c>
      <c r="AR264" s="129"/>
      <c r="AS264" s="129"/>
      <c r="AT264" s="130"/>
      <c r="AU264" s="135" t="s">
        <v>246</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231</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245</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244</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371</v>
      </c>
      <c r="AF268" s="154"/>
      <c r="AG268" s="154"/>
      <c r="AH268" s="154"/>
      <c r="AI268" s="154" t="s">
        <v>369</v>
      </c>
      <c r="AJ268" s="154"/>
      <c r="AK268" s="154"/>
      <c r="AL268" s="154"/>
      <c r="AM268" s="154" t="s">
        <v>398</v>
      </c>
      <c r="AN268" s="154"/>
      <c r="AO268" s="154"/>
      <c r="AP268" s="150"/>
      <c r="AQ268" s="150" t="s">
        <v>230</v>
      </c>
      <c r="AR268" s="151"/>
      <c r="AS268" s="151"/>
      <c r="AT268" s="152"/>
      <c r="AU268" s="195" t="s">
        <v>246</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231</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245</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247</v>
      </c>
      <c r="H272" s="129"/>
      <c r="I272" s="129"/>
      <c r="J272" s="129"/>
      <c r="K272" s="129"/>
      <c r="L272" s="129"/>
      <c r="M272" s="129"/>
      <c r="N272" s="129"/>
      <c r="O272" s="129"/>
      <c r="P272" s="130"/>
      <c r="Q272" s="158" t="s">
        <v>315</v>
      </c>
      <c r="R272" s="129"/>
      <c r="S272" s="129"/>
      <c r="T272" s="129"/>
      <c r="U272" s="129"/>
      <c r="V272" s="129"/>
      <c r="W272" s="129"/>
      <c r="X272" s="129"/>
      <c r="Y272" s="129"/>
      <c r="Z272" s="129"/>
      <c r="AA272" s="129"/>
      <c r="AB272" s="128" t="s">
        <v>316</v>
      </c>
      <c r="AC272" s="129"/>
      <c r="AD272" s="130"/>
      <c r="AE272" s="158" t="s">
        <v>248</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249</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247</v>
      </c>
      <c r="H279" s="129"/>
      <c r="I279" s="129"/>
      <c r="J279" s="129"/>
      <c r="K279" s="129"/>
      <c r="L279" s="129"/>
      <c r="M279" s="129"/>
      <c r="N279" s="129"/>
      <c r="O279" s="129"/>
      <c r="P279" s="130"/>
      <c r="Q279" s="158" t="s">
        <v>315</v>
      </c>
      <c r="R279" s="129"/>
      <c r="S279" s="129"/>
      <c r="T279" s="129"/>
      <c r="U279" s="129"/>
      <c r="V279" s="129"/>
      <c r="W279" s="129"/>
      <c r="X279" s="129"/>
      <c r="Y279" s="129"/>
      <c r="Z279" s="129"/>
      <c r="AA279" s="129"/>
      <c r="AB279" s="128" t="s">
        <v>316</v>
      </c>
      <c r="AC279" s="129"/>
      <c r="AD279" s="130"/>
      <c r="AE279" s="134" t="s">
        <v>248</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249</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247</v>
      </c>
      <c r="H286" s="129"/>
      <c r="I286" s="129"/>
      <c r="J286" s="129"/>
      <c r="K286" s="129"/>
      <c r="L286" s="129"/>
      <c r="M286" s="129"/>
      <c r="N286" s="129"/>
      <c r="O286" s="129"/>
      <c r="P286" s="130"/>
      <c r="Q286" s="158" t="s">
        <v>315</v>
      </c>
      <c r="R286" s="129"/>
      <c r="S286" s="129"/>
      <c r="T286" s="129"/>
      <c r="U286" s="129"/>
      <c r="V286" s="129"/>
      <c r="W286" s="129"/>
      <c r="X286" s="129"/>
      <c r="Y286" s="129"/>
      <c r="Z286" s="129"/>
      <c r="AA286" s="129"/>
      <c r="AB286" s="128" t="s">
        <v>316</v>
      </c>
      <c r="AC286" s="129"/>
      <c r="AD286" s="130"/>
      <c r="AE286" s="134" t="s">
        <v>248</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249</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247</v>
      </c>
      <c r="H293" s="129"/>
      <c r="I293" s="129"/>
      <c r="J293" s="129"/>
      <c r="K293" s="129"/>
      <c r="L293" s="129"/>
      <c r="M293" s="129"/>
      <c r="N293" s="129"/>
      <c r="O293" s="129"/>
      <c r="P293" s="130"/>
      <c r="Q293" s="158" t="s">
        <v>315</v>
      </c>
      <c r="R293" s="129"/>
      <c r="S293" s="129"/>
      <c r="T293" s="129"/>
      <c r="U293" s="129"/>
      <c r="V293" s="129"/>
      <c r="W293" s="129"/>
      <c r="X293" s="129"/>
      <c r="Y293" s="129"/>
      <c r="Z293" s="129"/>
      <c r="AA293" s="129"/>
      <c r="AB293" s="128" t="s">
        <v>316</v>
      </c>
      <c r="AC293" s="129"/>
      <c r="AD293" s="130"/>
      <c r="AE293" s="134" t="s">
        <v>248</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249</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247</v>
      </c>
      <c r="H300" s="129"/>
      <c r="I300" s="129"/>
      <c r="J300" s="129"/>
      <c r="K300" s="129"/>
      <c r="L300" s="129"/>
      <c r="M300" s="129"/>
      <c r="N300" s="129"/>
      <c r="O300" s="129"/>
      <c r="P300" s="130"/>
      <c r="Q300" s="158" t="s">
        <v>315</v>
      </c>
      <c r="R300" s="129"/>
      <c r="S300" s="129"/>
      <c r="T300" s="129"/>
      <c r="U300" s="129"/>
      <c r="V300" s="129"/>
      <c r="W300" s="129"/>
      <c r="X300" s="129"/>
      <c r="Y300" s="129"/>
      <c r="Z300" s="129"/>
      <c r="AA300" s="129"/>
      <c r="AB300" s="128" t="s">
        <v>316</v>
      </c>
      <c r="AC300" s="129"/>
      <c r="AD300" s="130"/>
      <c r="AE300" s="134" t="s">
        <v>248</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249</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280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263</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262</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235</v>
      </c>
      <c r="F312" s="178"/>
      <c r="G312" s="159" t="s">
        <v>244</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371</v>
      </c>
      <c r="AF312" s="154"/>
      <c r="AG312" s="154"/>
      <c r="AH312" s="154"/>
      <c r="AI312" s="154" t="s">
        <v>369</v>
      </c>
      <c r="AJ312" s="154"/>
      <c r="AK312" s="154"/>
      <c r="AL312" s="154"/>
      <c r="AM312" s="154" t="s">
        <v>398</v>
      </c>
      <c r="AN312" s="154"/>
      <c r="AO312" s="154"/>
      <c r="AP312" s="150"/>
      <c r="AQ312" s="150" t="s">
        <v>230</v>
      </c>
      <c r="AR312" s="151"/>
      <c r="AS312" s="151"/>
      <c r="AT312" s="152"/>
      <c r="AU312" s="195" t="s">
        <v>246</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231</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245</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244</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371</v>
      </c>
      <c r="AF316" s="154"/>
      <c r="AG316" s="154"/>
      <c r="AH316" s="154"/>
      <c r="AI316" s="154" t="s">
        <v>369</v>
      </c>
      <c r="AJ316" s="154"/>
      <c r="AK316" s="154"/>
      <c r="AL316" s="154"/>
      <c r="AM316" s="154" t="s">
        <v>398</v>
      </c>
      <c r="AN316" s="154"/>
      <c r="AO316" s="154"/>
      <c r="AP316" s="150"/>
      <c r="AQ316" s="150" t="s">
        <v>230</v>
      </c>
      <c r="AR316" s="151"/>
      <c r="AS316" s="151"/>
      <c r="AT316" s="152"/>
      <c r="AU316" s="195" t="s">
        <v>246</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231</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245</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244</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371</v>
      </c>
      <c r="AF320" s="154"/>
      <c r="AG320" s="154"/>
      <c r="AH320" s="154"/>
      <c r="AI320" s="154" t="s">
        <v>369</v>
      </c>
      <c r="AJ320" s="154"/>
      <c r="AK320" s="154"/>
      <c r="AL320" s="154"/>
      <c r="AM320" s="154" t="s">
        <v>398</v>
      </c>
      <c r="AN320" s="154"/>
      <c r="AO320" s="154"/>
      <c r="AP320" s="150"/>
      <c r="AQ320" s="150" t="s">
        <v>230</v>
      </c>
      <c r="AR320" s="151"/>
      <c r="AS320" s="151"/>
      <c r="AT320" s="152"/>
      <c r="AU320" s="195" t="s">
        <v>246</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231</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245</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244</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371</v>
      </c>
      <c r="AF324" s="154"/>
      <c r="AG324" s="154"/>
      <c r="AH324" s="154"/>
      <c r="AI324" s="154" t="s">
        <v>369</v>
      </c>
      <c r="AJ324" s="154"/>
      <c r="AK324" s="154"/>
      <c r="AL324" s="154"/>
      <c r="AM324" s="154" t="s">
        <v>398</v>
      </c>
      <c r="AN324" s="154"/>
      <c r="AO324" s="154"/>
      <c r="AP324" s="150"/>
      <c r="AQ324" s="150" t="s">
        <v>230</v>
      </c>
      <c r="AR324" s="151"/>
      <c r="AS324" s="151"/>
      <c r="AT324" s="152"/>
      <c r="AU324" s="195" t="s">
        <v>246</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231</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245</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244</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371</v>
      </c>
      <c r="AF328" s="154"/>
      <c r="AG328" s="154"/>
      <c r="AH328" s="154"/>
      <c r="AI328" s="154" t="s">
        <v>369</v>
      </c>
      <c r="AJ328" s="154"/>
      <c r="AK328" s="154"/>
      <c r="AL328" s="154"/>
      <c r="AM328" s="154" t="s">
        <v>398</v>
      </c>
      <c r="AN328" s="154"/>
      <c r="AO328" s="154"/>
      <c r="AP328" s="150"/>
      <c r="AQ328" s="150" t="s">
        <v>230</v>
      </c>
      <c r="AR328" s="151"/>
      <c r="AS328" s="151"/>
      <c r="AT328" s="152"/>
      <c r="AU328" s="195" t="s">
        <v>246</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231</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245</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247</v>
      </c>
      <c r="H332" s="129"/>
      <c r="I332" s="129"/>
      <c r="J332" s="129"/>
      <c r="K332" s="129"/>
      <c r="L332" s="129"/>
      <c r="M332" s="129"/>
      <c r="N332" s="129"/>
      <c r="O332" s="129"/>
      <c r="P332" s="130"/>
      <c r="Q332" s="158" t="s">
        <v>315</v>
      </c>
      <c r="R332" s="129"/>
      <c r="S332" s="129"/>
      <c r="T332" s="129"/>
      <c r="U332" s="129"/>
      <c r="V332" s="129"/>
      <c r="W332" s="129"/>
      <c r="X332" s="129"/>
      <c r="Y332" s="129"/>
      <c r="Z332" s="129"/>
      <c r="AA332" s="129"/>
      <c r="AB332" s="128" t="s">
        <v>316</v>
      </c>
      <c r="AC332" s="129"/>
      <c r="AD332" s="130"/>
      <c r="AE332" s="158" t="s">
        <v>248</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249</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247</v>
      </c>
      <c r="H339" s="129"/>
      <c r="I339" s="129"/>
      <c r="J339" s="129"/>
      <c r="K339" s="129"/>
      <c r="L339" s="129"/>
      <c r="M339" s="129"/>
      <c r="N339" s="129"/>
      <c r="O339" s="129"/>
      <c r="P339" s="130"/>
      <c r="Q339" s="158" t="s">
        <v>315</v>
      </c>
      <c r="R339" s="129"/>
      <c r="S339" s="129"/>
      <c r="T339" s="129"/>
      <c r="U339" s="129"/>
      <c r="V339" s="129"/>
      <c r="W339" s="129"/>
      <c r="X339" s="129"/>
      <c r="Y339" s="129"/>
      <c r="Z339" s="129"/>
      <c r="AA339" s="129"/>
      <c r="AB339" s="128" t="s">
        <v>316</v>
      </c>
      <c r="AC339" s="129"/>
      <c r="AD339" s="130"/>
      <c r="AE339" s="134" t="s">
        <v>248</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249</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247</v>
      </c>
      <c r="H346" s="129"/>
      <c r="I346" s="129"/>
      <c r="J346" s="129"/>
      <c r="K346" s="129"/>
      <c r="L346" s="129"/>
      <c r="M346" s="129"/>
      <c r="N346" s="129"/>
      <c r="O346" s="129"/>
      <c r="P346" s="130"/>
      <c r="Q346" s="158" t="s">
        <v>315</v>
      </c>
      <c r="R346" s="129"/>
      <c r="S346" s="129"/>
      <c r="T346" s="129"/>
      <c r="U346" s="129"/>
      <c r="V346" s="129"/>
      <c r="W346" s="129"/>
      <c r="X346" s="129"/>
      <c r="Y346" s="129"/>
      <c r="Z346" s="129"/>
      <c r="AA346" s="129"/>
      <c r="AB346" s="128" t="s">
        <v>316</v>
      </c>
      <c r="AC346" s="129"/>
      <c r="AD346" s="130"/>
      <c r="AE346" s="134" t="s">
        <v>248</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249</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247</v>
      </c>
      <c r="H353" s="129"/>
      <c r="I353" s="129"/>
      <c r="J353" s="129"/>
      <c r="K353" s="129"/>
      <c r="L353" s="129"/>
      <c r="M353" s="129"/>
      <c r="N353" s="129"/>
      <c r="O353" s="129"/>
      <c r="P353" s="130"/>
      <c r="Q353" s="158" t="s">
        <v>315</v>
      </c>
      <c r="R353" s="129"/>
      <c r="S353" s="129"/>
      <c r="T353" s="129"/>
      <c r="U353" s="129"/>
      <c r="V353" s="129"/>
      <c r="W353" s="129"/>
      <c r="X353" s="129"/>
      <c r="Y353" s="129"/>
      <c r="Z353" s="129"/>
      <c r="AA353" s="129"/>
      <c r="AB353" s="128" t="s">
        <v>316</v>
      </c>
      <c r="AC353" s="129"/>
      <c r="AD353" s="130"/>
      <c r="AE353" s="134" t="s">
        <v>248</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249</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247</v>
      </c>
      <c r="H360" s="129"/>
      <c r="I360" s="129"/>
      <c r="J360" s="129"/>
      <c r="K360" s="129"/>
      <c r="L360" s="129"/>
      <c r="M360" s="129"/>
      <c r="N360" s="129"/>
      <c r="O360" s="129"/>
      <c r="P360" s="130"/>
      <c r="Q360" s="158" t="s">
        <v>315</v>
      </c>
      <c r="R360" s="129"/>
      <c r="S360" s="129"/>
      <c r="T360" s="129"/>
      <c r="U360" s="129"/>
      <c r="V360" s="129"/>
      <c r="W360" s="129"/>
      <c r="X360" s="129"/>
      <c r="Y360" s="129"/>
      <c r="Z360" s="129"/>
      <c r="AA360" s="129"/>
      <c r="AB360" s="128" t="s">
        <v>316</v>
      </c>
      <c r="AC360" s="129"/>
      <c r="AD360" s="130"/>
      <c r="AE360" s="134" t="s">
        <v>248</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249</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280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263</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262</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235</v>
      </c>
      <c r="F372" s="178"/>
      <c r="G372" s="159" t="s">
        <v>244</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371</v>
      </c>
      <c r="AF372" s="154"/>
      <c r="AG372" s="154"/>
      <c r="AH372" s="154"/>
      <c r="AI372" s="154" t="s">
        <v>369</v>
      </c>
      <c r="AJ372" s="154"/>
      <c r="AK372" s="154"/>
      <c r="AL372" s="154"/>
      <c r="AM372" s="154" t="s">
        <v>398</v>
      </c>
      <c r="AN372" s="154"/>
      <c r="AO372" s="154"/>
      <c r="AP372" s="150"/>
      <c r="AQ372" s="150" t="s">
        <v>230</v>
      </c>
      <c r="AR372" s="151"/>
      <c r="AS372" s="151"/>
      <c r="AT372" s="152"/>
      <c r="AU372" s="195" t="s">
        <v>246</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231</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245</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244</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371</v>
      </c>
      <c r="AF376" s="154"/>
      <c r="AG376" s="154"/>
      <c r="AH376" s="154"/>
      <c r="AI376" s="154" t="s">
        <v>369</v>
      </c>
      <c r="AJ376" s="154"/>
      <c r="AK376" s="154"/>
      <c r="AL376" s="154"/>
      <c r="AM376" s="154" t="s">
        <v>398</v>
      </c>
      <c r="AN376" s="154"/>
      <c r="AO376" s="154"/>
      <c r="AP376" s="150"/>
      <c r="AQ376" s="150" t="s">
        <v>230</v>
      </c>
      <c r="AR376" s="151"/>
      <c r="AS376" s="151"/>
      <c r="AT376" s="152"/>
      <c r="AU376" s="195" t="s">
        <v>246</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231</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245</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244</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371</v>
      </c>
      <c r="AF380" s="154"/>
      <c r="AG380" s="154"/>
      <c r="AH380" s="154"/>
      <c r="AI380" s="154" t="s">
        <v>369</v>
      </c>
      <c r="AJ380" s="154"/>
      <c r="AK380" s="154"/>
      <c r="AL380" s="154"/>
      <c r="AM380" s="154" t="s">
        <v>398</v>
      </c>
      <c r="AN380" s="154"/>
      <c r="AO380" s="154"/>
      <c r="AP380" s="150"/>
      <c r="AQ380" s="150" t="s">
        <v>230</v>
      </c>
      <c r="AR380" s="151"/>
      <c r="AS380" s="151"/>
      <c r="AT380" s="152"/>
      <c r="AU380" s="195" t="s">
        <v>246</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231</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245</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244</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371</v>
      </c>
      <c r="AF384" s="154"/>
      <c r="AG384" s="154"/>
      <c r="AH384" s="154"/>
      <c r="AI384" s="154" t="s">
        <v>369</v>
      </c>
      <c r="AJ384" s="154"/>
      <c r="AK384" s="154"/>
      <c r="AL384" s="154"/>
      <c r="AM384" s="154" t="s">
        <v>398</v>
      </c>
      <c r="AN384" s="154"/>
      <c r="AO384" s="154"/>
      <c r="AP384" s="150"/>
      <c r="AQ384" s="150" t="s">
        <v>230</v>
      </c>
      <c r="AR384" s="151"/>
      <c r="AS384" s="151"/>
      <c r="AT384" s="152"/>
      <c r="AU384" s="195" t="s">
        <v>246</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231</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245</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244</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371</v>
      </c>
      <c r="AF388" s="154"/>
      <c r="AG388" s="154"/>
      <c r="AH388" s="154"/>
      <c r="AI388" s="154" t="s">
        <v>369</v>
      </c>
      <c r="AJ388" s="154"/>
      <c r="AK388" s="154"/>
      <c r="AL388" s="154"/>
      <c r="AM388" s="154" t="s">
        <v>398</v>
      </c>
      <c r="AN388" s="154"/>
      <c r="AO388" s="154"/>
      <c r="AP388" s="150"/>
      <c r="AQ388" s="150" t="s">
        <v>230</v>
      </c>
      <c r="AR388" s="151"/>
      <c r="AS388" s="151"/>
      <c r="AT388" s="152"/>
      <c r="AU388" s="195" t="s">
        <v>246</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231</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245</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247</v>
      </c>
      <c r="H392" s="129"/>
      <c r="I392" s="129"/>
      <c r="J392" s="129"/>
      <c r="K392" s="129"/>
      <c r="L392" s="129"/>
      <c r="M392" s="129"/>
      <c r="N392" s="129"/>
      <c r="O392" s="129"/>
      <c r="P392" s="130"/>
      <c r="Q392" s="158" t="s">
        <v>315</v>
      </c>
      <c r="R392" s="129"/>
      <c r="S392" s="129"/>
      <c r="T392" s="129"/>
      <c r="U392" s="129"/>
      <c r="V392" s="129"/>
      <c r="W392" s="129"/>
      <c r="X392" s="129"/>
      <c r="Y392" s="129"/>
      <c r="Z392" s="129"/>
      <c r="AA392" s="129"/>
      <c r="AB392" s="128" t="s">
        <v>316</v>
      </c>
      <c r="AC392" s="129"/>
      <c r="AD392" s="130"/>
      <c r="AE392" s="158" t="s">
        <v>248</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249</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247</v>
      </c>
      <c r="H399" s="129"/>
      <c r="I399" s="129"/>
      <c r="J399" s="129"/>
      <c r="K399" s="129"/>
      <c r="L399" s="129"/>
      <c r="M399" s="129"/>
      <c r="N399" s="129"/>
      <c r="O399" s="129"/>
      <c r="P399" s="130"/>
      <c r="Q399" s="158" t="s">
        <v>315</v>
      </c>
      <c r="R399" s="129"/>
      <c r="S399" s="129"/>
      <c r="T399" s="129"/>
      <c r="U399" s="129"/>
      <c r="V399" s="129"/>
      <c r="W399" s="129"/>
      <c r="X399" s="129"/>
      <c r="Y399" s="129"/>
      <c r="Z399" s="129"/>
      <c r="AA399" s="129"/>
      <c r="AB399" s="128" t="s">
        <v>316</v>
      </c>
      <c r="AC399" s="129"/>
      <c r="AD399" s="130"/>
      <c r="AE399" s="134" t="s">
        <v>248</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249</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247</v>
      </c>
      <c r="H406" s="129"/>
      <c r="I406" s="129"/>
      <c r="J406" s="129"/>
      <c r="K406" s="129"/>
      <c r="L406" s="129"/>
      <c r="M406" s="129"/>
      <c r="N406" s="129"/>
      <c r="O406" s="129"/>
      <c r="P406" s="130"/>
      <c r="Q406" s="158" t="s">
        <v>315</v>
      </c>
      <c r="R406" s="129"/>
      <c r="S406" s="129"/>
      <c r="T406" s="129"/>
      <c r="U406" s="129"/>
      <c r="V406" s="129"/>
      <c r="W406" s="129"/>
      <c r="X406" s="129"/>
      <c r="Y406" s="129"/>
      <c r="Z406" s="129"/>
      <c r="AA406" s="129"/>
      <c r="AB406" s="128" t="s">
        <v>316</v>
      </c>
      <c r="AC406" s="129"/>
      <c r="AD406" s="130"/>
      <c r="AE406" s="134" t="s">
        <v>248</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249</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247</v>
      </c>
      <c r="H413" s="129"/>
      <c r="I413" s="129"/>
      <c r="J413" s="129"/>
      <c r="K413" s="129"/>
      <c r="L413" s="129"/>
      <c r="M413" s="129"/>
      <c r="N413" s="129"/>
      <c r="O413" s="129"/>
      <c r="P413" s="130"/>
      <c r="Q413" s="158" t="s">
        <v>315</v>
      </c>
      <c r="R413" s="129"/>
      <c r="S413" s="129"/>
      <c r="T413" s="129"/>
      <c r="U413" s="129"/>
      <c r="V413" s="129"/>
      <c r="W413" s="129"/>
      <c r="X413" s="129"/>
      <c r="Y413" s="129"/>
      <c r="Z413" s="129"/>
      <c r="AA413" s="129"/>
      <c r="AB413" s="128" t="s">
        <v>316</v>
      </c>
      <c r="AC413" s="129"/>
      <c r="AD413" s="130"/>
      <c r="AE413" s="134" t="s">
        <v>248</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249</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247</v>
      </c>
      <c r="H420" s="129"/>
      <c r="I420" s="129"/>
      <c r="J420" s="129"/>
      <c r="K420" s="129"/>
      <c r="L420" s="129"/>
      <c r="M420" s="129"/>
      <c r="N420" s="129"/>
      <c r="O420" s="129"/>
      <c r="P420" s="130"/>
      <c r="Q420" s="158" t="s">
        <v>315</v>
      </c>
      <c r="R420" s="129"/>
      <c r="S420" s="129"/>
      <c r="T420" s="129"/>
      <c r="U420" s="129"/>
      <c r="V420" s="129"/>
      <c r="W420" s="129"/>
      <c r="X420" s="129"/>
      <c r="Y420" s="129"/>
      <c r="Z420" s="129"/>
      <c r="AA420" s="129"/>
      <c r="AB420" s="128" t="s">
        <v>316</v>
      </c>
      <c r="AC420" s="129"/>
      <c r="AD420" s="130"/>
      <c r="AE420" s="134" t="s">
        <v>248</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249</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280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401</v>
      </c>
      <c r="D430" s="926"/>
      <c r="E430" s="173" t="s">
        <v>379</v>
      </c>
      <c r="F430" s="893"/>
      <c r="G430" s="894" t="s">
        <v>250</v>
      </c>
      <c r="H430" s="122"/>
      <c r="I430" s="122"/>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hidden="1" customHeight="1">
      <c r="A431" s="188"/>
      <c r="B431" s="185"/>
      <c r="C431" s="179"/>
      <c r="D431" s="185"/>
      <c r="E431" s="341" t="s">
        <v>239</v>
      </c>
      <c r="F431" s="342"/>
      <c r="G431" s="343" t="s">
        <v>236</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238</v>
      </c>
      <c r="AF431" s="336"/>
      <c r="AG431" s="336"/>
      <c r="AH431" s="337"/>
      <c r="AI431" s="338" t="s">
        <v>392</v>
      </c>
      <c r="AJ431" s="338"/>
      <c r="AK431" s="338"/>
      <c r="AL431" s="158"/>
      <c r="AM431" s="338" t="s">
        <v>405</v>
      </c>
      <c r="AN431" s="338"/>
      <c r="AO431" s="338"/>
      <c r="AP431" s="158"/>
      <c r="AQ431" s="158" t="s">
        <v>230</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231</v>
      </c>
      <c r="AH432" s="133"/>
      <c r="AI432" s="155"/>
      <c r="AJ432" s="155"/>
      <c r="AK432" s="155"/>
      <c r="AL432" s="153"/>
      <c r="AM432" s="155"/>
      <c r="AN432" s="155"/>
      <c r="AO432" s="155"/>
      <c r="AP432" s="153"/>
      <c r="AQ432" s="589"/>
      <c r="AR432" s="199"/>
      <c r="AS432" s="132" t="s">
        <v>231</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239</v>
      </c>
      <c r="F436" s="342"/>
      <c r="G436" s="343" t="s">
        <v>236</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238</v>
      </c>
      <c r="AF436" s="336"/>
      <c r="AG436" s="336"/>
      <c r="AH436" s="337"/>
      <c r="AI436" s="338" t="s">
        <v>392</v>
      </c>
      <c r="AJ436" s="338"/>
      <c r="AK436" s="338"/>
      <c r="AL436" s="158"/>
      <c r="AM436" s="338" t="s">
        <v>405</v>
      </c>
      <c r="AN436" s="338"/>
      <c r="AO436" s="338"/>
      <c r="AP436" s="158"/>
      <c r="AQ436" s="158" t="s">
        <v>230</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231</v>
      </c>
      <c r="AH437" s="133"/>
      <c r="AI437" s="155"/>
      <c r="AJ437" s="155"/>
      <c r="AK437" s="155"/>
      <c r="AL437" s="153"/>
      <c r="AM437" s="155"/>
      <c r="AN437" s="155"/>
      <c r="AO437" s="155"/>
      <c r="AP437" s="153"/>
      <c r="AQ437" s="589"/>
      <c r="AR437" s="199"/>
      <c r="AS437" s="132" t="s">
        <v>231</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239</v>
      </c>
      <c r="F441" s="342"/>
      <c r="G441" s="343" t="s">
        <v>236</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238</v>
      </c>
      <c r="AF441" s="336"/>
      <c r="AG441" s="336"/>
      <c r="AH441" s="337"/>
      <c r="AI441" s="338" t="s">
        <v>392</v>
      </c>
      <c r="AJ441" s="338"/>
      <c r="AK441" s="338"/>
      <c r="AL441" s="158"/>
      <c r="AM441" s="338" t="s">
        <v>405</v>
      </c>
      <c r="AN441" s="338"/>
      <c r="AO441" s="338"/>
      <c r="AP441" s="158"/>
      <c r="AQ441" s="158" t="s">
        <v>230</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231</v>
      </c>
      <c r="AH442" s="133"/>
      <c r="AI442" s="155"/>
      <c r="AJ442" s="155"/>
      <c r="AK442" s="155"/>
      <c r="AL442" s="153"/>
      <c r="AM442" s="155"/>
      <c r="AN442" s="155"/>
      <c r="AO442" s="155"/>
      <c r="AP442" s="153"/>
      <c r="AQ442" s="589"/>
      <c r="AR442" s="199"/>
      <c r="AS442" s="132" t="s">
        <v>231</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239</v>
      </c>
      <c r="F446" s="342"/>
      <c r="G446" s="343" t="s">
        <v>236</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238</v>
      </c>
      <c r="AF446" s="336"/>
      <c r="AG446" s="336"/>
      <c r="AH446" s="337"/>
      <c r="AI446" s="338" t="s">
        <v>392</v>
      </c>
      <c r="AJ446" s="338"/>
      <c r="AK446" s="338"/>
      <c r="AL446" s="158"/>
      <c r="AM446" s="338" t="s">
        <v>405</v>
      </c>
      <c r="AN446" s="338"/>
      <c r="AO446" s="338"/>
      <c r="AP446" s="158"/>
      <c r="AQ446" s="158" t="s">
        <v>230</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231</v>
      </c>
      <c r="AH447" s="133"/>
      <c r="AI447" s="155"/>
      <c r="AJ447" s="155"/>
      <c r="AK447" s="155"/>
      <c r="AL447" s="153"/>
      <c r="AM447" s="155"/>
      <c r="AN447" s="155"/>
      <c r="AO447" s="155"/>
      <c r="AP447" s="153"/>
      <c r="AQ447" s="589"/>
      <c r="AR447" s="199"/>
      <c r="AS447" s="132" t="s">
        <v>231</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239</v>
      </c>
      <c r="F451" s="342"/>
      <c r="G451" s="343" t="s">
        <v>236</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238</v>
      </c>
      <c r="AF451" s="336"/>
      <c r="AG451" s="336"/>
      <c r="AH451" s="337"/>
      <c r="AI451" s="338" t="s">
        <v>392</v>
      </c>
      <c r="AJ451" s="338"/>
      <c r="AK451" s="338"/>
      <c r="AL451" s="158"/>
      <c r="AM451" s="338" t="s">
        <v>405</v>
      </c>
      <c r="AN451" s="338"/>
      <c r="AO451" s="338"/>
      <c r="AP451" s="158"/>
      <c r="AQ451" s="158" t="s">
        <v>230</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231</v>
      </c>
      <c r="AH452" s="133"/>
      <c r="AI452" s="155"/>
      <c r="AJ452" s="155"/>
      <c r="AK452" s="155"/>
      <c r="AL452" s="153"/>
      <c r="AM452" s="155"/>
      <c r="AN452" s="155"/>
      <c r="AO452" s="155"/>
      <c r="AP452" s="153"/>
      <c r="AQ452" s="589"/>
      <c r="AR452" s="199"/>
      <c r="AS452" s="132" t="s">
        <v>231</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240</v>
      </c>
      <c r="F456" s="342"/>
      <c r="G456" s="343" t="s">
        <v>237</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238</v>
      </c>
      <c r="AF456" s="336"/>
      <c r="AG456" s="336"/>
      <c r="AH456" s="337"/>
      <c r="AI456" s="338" t="s">
        <v>392</v>
      </c>
      <c r="AJ456" s="338"/>
      <c r="AK456" s="338"/>
      <c r="AL456" s="158"/>
      <c r="AM456" s="338" t="s">
        <v>405</v>
      </c>
      <c r="AN456" s="338"/>
      <c r="AO456" s="338"/>
      <c r="AP456" s="158"/>
      <c r="AQ456" s="158" t="s">
        <v>230</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231</v>
      </c>
      <c r="AH457" s="133"/>
      <c r="AI457" s="155"/>
      <c r="AJ457" s="155"/>
      <c r="AK457" s="155"/>
      <c r="AL457" s="153"/>
      <c r="AM457" s="155"/>
      <c r="AN457" s="155"/>
      <c r="AO457" s="155"/>
      <c r="AP457" s="153"/>
      <c r="AQ457" s="589"/>
      <c r="AR457" s="199"/>
      <c r="AS457" s="132" t="s">
        <v>231</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240</v>
      </c>
      <c r="F461" s="342"/>
      <c r="G461" s="343" t="s">
        <v>237</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238</v>
      </c>
      <c r="AF461" s="336"/>
      <c r="AG461" s="336"/>
      <c r="AH461" s="337"/>
      <c r="AI461" s="338" t="s">
        <v>392</v>
      </c>
      <c r="AJ461" s="338"/>
      <c r="AK461" s="338"/>
      <c r="AL461" s="158"/>
      <c r="AM461" s="338" t="s">
        <v>405</v>
      </c>
      <c r="AN461" s="338"/>
      <c r="AO461" s="338"/>
      <c r="AP461" s="158"/>
      <c r="AQ461" s="158" t="s">
        <v>230</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231</v>
      </c>
      <c r="AH462" s="133"/>
      <c r="AI462" s="155"/>
      <c r="AJ462" s="155"/>
      <c r="AK462" s="155"/>
      <c r="AL462" s="153"/>
      <c r="AM462" s="155"/>
      <c r="AN462" s="155"/>
      <c r="AO462" s="155"/>
      <c r="AP462" s="153"/>
      <c r="AQ462" s="589"/>
      <c r="AR462" s="199"/>
      <c r="AS462" s="132" t="s">
        <v>231</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240</v>
      </c>
      <c r="F466" s="342"/>
      <c r="G466" s="343" t="s">
        <v>237</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238</v>
      </c>
      <c r="AF466" s="336"/>
      <c r="AG466" s="336"/>
      <c r="AH466" s="337"/>
      <c r="AI466" s="338" t="s">
        <v>392</v>
      </c>
      <c r="AJ466" s="338"/>
      <c r="AK466" s="338"/>
      <c r="AL466" s="158"/>
      <c r="AM466" s="338" t="s">
        <v>405</v>
      </c>
      <c r="AN466" s="338"/>
      <c r="AO466" s="338"/>
      <c r="AP466" s="158"/>
      <c r="AQ466" s="158" t="s">
        <v>230</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231</v>
      </c>
      <c r="AH467" s="133"/>
      <c r="AI467" s="155"/>
      <c r="AJ467" s="155"/>
      <c r="AK467" s="155"/>
      <c r="AL467" s="153"/>
      <c r="AM467" s="155"/>
      <c r="AN467" s="155"/>
      <c r="AO467" s="155"/>
      <c r="AP467" s="153"/>
      <c r="AQ467" s="589"/>
      <c r="AR467" s="199"/>
      <c r="AS467" s="132" t="s">
        <v>231</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240</v>
      </c>
      <c r="F471" s="342"/>
      <c r="G471" s="343" t="s">
        <v>237</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238</v>
      </c>
      <c r="AF471" s="336"/>
      <c r="AG471" s="336"/>
      <c r="AH471" s="337"/>
      <c r="AI471" s="338" t="s">
        <v>392</v>
      </c>
      <c r="AJ471" s="338"/>
      <c r="AK471" s="338"/>
      <c r="AL471" s="158"/>
      <c r="AM471" s="338" t="s">
        <v>405</v>
      </c>
      <c r="AN471" s="338"/>
      <c r="AO471" s="338"/>
      <c r="AP471" s="158"/>
      <c r="AQ471" s="158" t="s">
        <v>230</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231</v>
      </c>
      <c r="AH472" s="133"/>
      <c r="AI472" s="155"/>
      <c r="AJ472" s="155"/>
      <c r="AK472" s="155"/>
      <c r="AL472" s="153"/>
      <c r="AM472" s="155"/>
      <c r="AN472" s="155"/>
      <c r="AO472" s="155"/>
      <c r="AP472" s="153"/>
      <c r="AQ472" s="589"/>
      <c r="AR472" s="199"/>
      <c r="AS472" s="132" t="s">
        <v>231</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240</v>
      </c>
      <c r="F476" s="342"/>
      <c r="G476" s="343" t="s">
        <v>237</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238</v>
      </c>
      <c r="AF476" s="336"/>
      <c r="AG476" s="336"/>
      <c r="AH476" s="337"/>
      <c r="AI476" s="338" t="s">
        <v>392</v>
      </c>
      <c r="AJ476" s="338"/>
      <c r="AK476" s="338"/>
      <c r="AL476" s="158"/>
      <c r="AM476" s="338" t="s">
        <v>405</v>
      </c>
      <c r="AN476" s="338"/>
      <c r="AO476" s="338"/>
      <c r="AP476" s="158"/>
      <c r="AQ476" s="158" t="s">
        <v>230</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231</v>
      </c>
      <c r="AH477" s="133"/>
      <c r="AI477" s="155"/>
      <c r="AJ477" s="155"/>
      <c r="AK477" s="155"/>
      <c r="AL477" s="153"/>
      <c r="AM477" s="155"/>
      <c r="AN477" s="155"/>
      <c r="AO477" s="155"/>
      <c r="AP477" s="153"/>
      <c r="AQ477" s="589"/>
      <c r="AR477" s="199"/>
      <c r="AS477" s="132" t="s">
        <v>231</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388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383</v>
      </c>
      <c r="F484" s="174"/>
      <c r="G484" s="894" t="s">
        <v>250</v>
      </c>
      <c r="H484" s="122"/>
      <c r="I484" s="122"/>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c r="A485" s="188"/>
      <c r="B485" s="185"/>
      <c r="C485" s="179"/>
      <c r="D485" s="185"/>
      <c r="E485" s="341" t="s">
        <v>239</v>
      </c>
      <c r="F485" s="342"/>
      <c r="G485" s="343" t="s">
        <v>236</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238</v>
      </c>
      <c r="AF485" s="336"/>
      <c r="AG485" s="336"/>
      <c r="AH485" s="337"/>
      <c r="AI485" s="338" t="s">
        <v>392</v>
      </c>
      <c r="AJ485" s="338"/>
      <c r="AK485" s="338"/>
      <c r="AL485" s="158"/>
      <c r="AM485" s="338" t="s">
        <v>405</v>
      </c>
      <c r="AN485" s="338"/>
      <c r="AO485" s="338"/>
      <c r="AP485" s="158"/>
      <c r="AQ485" s="158" t="s">
        <v>230</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231</v>
      </c>
      <c r="AH486" s="133"/>
      <c r="AI486" s="155"/>
      <c r="AJ486" s="155"/>
      <c r="AK486" s="155"/>
      <c r="AL486" s="153"/>
      <c r="AM486" s="155"/>
      <c r="AN486" s="155"/>
      <c r="AO486" s="155"/>
      <c r="AP486" s="153"/>
      <c r="AQ486" s="589"/>
      <c r="AR486" s="199"/>
      <c r="AS486" s="132" t="s">
        <v>231</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239</v>
      </c>
      <c r="F490" s="342"/>
      <c r="G490" s="343" t="s">
        <v>236</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238</v>
      </c>
      <c r="AF490" s="336"/>
      <c r="AG490" s="336"/>
      <c r="AH490" s="337"/>
      <c r="AI490" s="338" t="s">
        <v>392</v>
      </c>
      <c r="AJ490" s="338"/>
      <c r="AK490" s="338"/>
      <c r="AL490" s="158"/>
      <c r="AM490" s="338" t="s">
        <v>405</v>
      </c>
      <c r="AN490" s="338"/>
      <c r="AO490" s="338"/>
      <c r="AP490" s="158"/>
      <c r="AQ490" s="158" t="s">
        <v>230</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231</v>
      </c>
      <c r="AH491" s="133"/>
      <c r="AI491" s="155"/>
      <c r="AJ491" s="155"/>
      <c r="AK491" s="155"/>
      <c r="AL491" s="153"/>
      <c r="AM491" s="155"/>
      <c r="AN491" s="155"/>
      <c r="AO491" s="155"/>
      <c r="AP491" s="153"/>
      <c r="AQ491" s="589"/>
      <c r="AR491" s="199"/>
      <c r="AS491" s="132" t="s">
        <v>231</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239</v>
      </c>
      <c r="F495" s="342"/>
      <c r="G495" s="343" t="s">
        <v>236</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238</v>
      </c>
      <c r="AF495" s="336"/>
      <c r="AG495" s="336"/>
      <c r="AH495" s="337"/>
      <c r="AI495" s="338" t="s">
        <v>392</v>
      </c>
      <c r="AJ495" s="338"/>
      <c r="AK495" s="338"/>
      <c r="AL495" s="158"/>
      <c r="AM495" s="338" t="s">
        <v>405</v>
      </c>
      <c r="AN495" s="338"/>
      <c r="AO495" s="338"/>
      <c r="AP495" s="158"/>
      <c r="AQ495" s="158" t="s">
        <v>230</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231</v>
      </c>
      <c r="AH496" s="133"/>
      <c r="AI496" s="155"/>
      <c r="AJ496" s="155"/>
      <c r="AK496" s="155"/>
      <c r="AL496" s="153"/>
      <c r="AM496" s="155"/>
      <c r="AN496" s="155"/>
      <c r="AO496" s="155"/>
      <c r="AP496" s="153"/>
      <c r="AQ496" s="589"/>
      <c r="AR496" s="199"/>
      <c r="AS496" s="132" t="s">
        <v>231</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239</v>
      </c>
      <c r="F500" s="342"/>
      <c r="G500" s="343" t="s">
        <v>236</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238</v>
      </c>
      <c r="AF500" s="336"/>
      <c r="AG500" s="336"/>
      <c r="AH500" s="337"/>
      <c r="AI500" s="338" t="s">
        <v>392</v>
      </c>
      <c r="AJ500" s="338"/>
      <c r="AK500" s="338"/>
      <c r="AL500" s="158"/>
      <c r="AM500" s="338" t="s">
        <v>405</v>
      </c>
      <c r="AN500" s="338"/>
      <c r="AO500" s="338"/>
      <c r="AP500" s="158"/>
      <c r="AQ500" s="158" t="s">
        <v>230</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231</v>
      </c>
      <c r="AH501" s="133"/>
      <c r="AI501" s="155"/>
      <c r="AJ501" s="155"/>
      <c r="AK501" s="155"/>
      <c r="AL501" s="153"/>
      <c r="AM501" s="155"/>
      <c r="AN501" s="155"/>
      <c r="AO501" s="155"/>
      <c r="AP501" s="153"/>
      <c r="AQ501" s="589"/>
      <c r="AR501" s="199"/>
      <c r="AS501" s="132" t="s">
        <v>231</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239</v>
      </c>
      <c r="F505" s="342"/>
      <c r="G505" s="343" t="s">
        <v>236</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238</v>
      </c>
      <c r="AF505" s="336"/>
      <c r="AG505" s="336"/>
      <c r="AH505" s="337"/>
      <c r="AI505" s="338" t="s">
        <v>392</v>
      </c>
      <c r="AJ505" s="338"/>
      <c r="AK505" s="338"/>
      <c r="AL505" s="158"/>
      <c r="AM505" s="338" t="s">
        <v>405</v>
      </c>
      <c r="AN505" s="338"/>
      <c r="AO505" s="338"/>
      <c r="AP505" s="158"/>
      <c r="AQ505" s="158" t="s">
        <v>230</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231</v>
      </c>
      <c r="AH506" s="133"/>
      <c r="AI506" s="155"/>
      <c r="AJ506" s="155"/>
      <c r="AK506" s="155"/>
      <c r="AL506" s="153"/>
      <c r="AM506" s="155"/>
      <c r="AN506" s="155"/>
      <c r="AO506" s="155"/>
      <c r="AP506" s="153"/>
      <c r="AQ506" s="589"/>
      <c r="AR506" s="199"/>
      <c r="AS506" s="132" t="s">
        <v>231</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240</v>
      </c>
      <c r="F510" s="342"/>
      <c r="G510" s="343" t="s">
        <v>237</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238</v>
      </c>
      <c r="AF510" s="336"/>
      <c r="AG510" s="336"/>
      <c r="AH510" s="337"/>
      <c r="AI510" s="338" t="s">
        <v>392</v>
      </c>
      <c r="AJ510" s="338"/>
      <c r="AK510" s="338"/>
      <c r="AL510" s="158"/>
      <c r="AM510" s="338" t="s">
        <v>405</v>
      </c>
      <c r="AN510" s="338"/>
      <c r="AO510" s="338"/>
      <c r="AP510" s="158"/>
      <c r="AQ510" s="158" t="s">
        <v>230</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231</v>
      </c>
      <c r="AH511" s="133"/>
      <c r="AI511" s="155"/>
      <c r="AJ511" s="155"/>
      <c r="AK511" s="155"/>
      <c r="AL511" s="153"/>
      <c r="AM511" s="155"/>
      <c r="AN511" s="155"/>
      <c r="AO511" s="155"/>
      <c r="AP511" s="153"/>
      <c r="AQ511" s="589"/>
      <c r="AR511" s="199"/>
      <c r="AS511" s="132" t="s">
        <v>231</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240</v>
      </c>
      <c r="F515" s="342"/>
      <c r="G515" s="343" t="s">
        <v>237</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238</v>
      </c>
      <c r="AF515" s="336"/>
      <c r="AG515" s="336"/>
      <c r="AH515" s="337"/>
      <c r="AI515" s="338" t="s">
        <v>392</v>
      </c>
      <c r="AJ515" s="338"/>
      <c r="AK515" s="338"/>
      <c r="AL515" s="158"/>
      <c r="AM515" s="338" t="s">
        <v>405</v>
      </c>
      <c r="AN515" s="338"/>
      <c r="AO515" s="338"/>
      <c r="AP515" s="158"/>
      <c r="AQ515" s="158" t="s">
        <v>230</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231</v>
      </c>
      <c r="AH516" s="133"/>
      <c r="AI516" s="155"/>
      <c r="AJ516" s="155"/>
      <c r="AK516" s="155"/>
      <c r="AL516" s="153"/>
      <c r="AM516" s="155"/>
      <c r="AN516" s="155"/>
      <c r="AO516" s="155"/>
      <c r="AP516" s="153"/>
      <c r="AQ516" s="589"/>
      <c r="AR516" s="199"/>
      <c r="AS516" s="132" t="s">
        <v>231</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240</v>
      </c>
      <c r="F520" s="342"/>
      <c r="G520" s="343" t="s">
        <v>237</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238</v>
      </c>
      <c r="AF520" s="336"/>
      <c r="AG520" s="336"/>
      <c r="AH520" s="337"/>
      <c r="AI520" s="338" t="s">
        <v>392</v>
      </c>
      <c r="AJ520" s="338"/>
      <c r="AK520" s="338"/>
      <c r="AL520" s="158"/>
      <c r="AM520" s="338" t="s">
        <v>405</v>
      </c>
      <c r="AN520" s="338"/>
      <c r="AO520" s="338"/>
      <c r="AP520" s="158"/>
      <c r="AQ520" s="158" t="s">
        <v>230</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231</v>
      </c>
      <c r="AH521" s="133"/>
      <c r="AI521" s="155"/>
      <c r="AJ521" s="155"/>
      <c r="AK521" s="155"/>
      <c r="AL521" s="153"/>
      <c r="AM521" s="155"/>
      <c r="AN521" s="155"/>
      <c r="AO521" s="155"/>
      <c r="AP521" s="153"/>
      <c r="AQ521" s="589"/>
      <c r="AR521" s="199"/>
      <c r="AS521" s="132" t="s">
        <v>231</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240</v>
      </c>
      <c r="F525" s="342"/>
      <c r="G525" s="343" t="s">
        <v>237</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238</v>
      </c>
      <c r="AF525" s="336"/>
      <c r="AG525" s="336"/>
      <c r="AH525" s="337"/>
      <c r="AI525" s="338" t="s">
        <v>392</v>
      </c>
      <c r="AJ525" s="338"/>
      <c r="AK525" s="338"/>
      <c r="AL525" s="158"/>
      <c r="AM525" s="338" t="s">
        <v>405</v>
      </c>
      <c r="AN525" s="338"/>
      <c r="AO525" s="338"/>
      <c r="AP525" s="158"/>
      <c r="AQ525" s="158" t="s">
        <v>230</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231</v>
      </c>
      <c r="AH526" s="133"/>
      <c r="AI526" s="155"/>
      <c r="AJ526" s="155"/>
      <c r="AK526" s="155"/>
      <c r="AL526" s="153"/>
      <c r="AM526" s="155"/>
      <c r="AN526" s="155"/>
      <c r="AO526" s="155"/>
      <c r="AP526" s="153"/>
      <c r="AQ526" s="589"/>
      <c r="AR526" s="199"/>
      <c r="AS526" s="132" t="s">
        <v>231</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240</v>
      </c>
      <c r="F530" s="342"/>
      <c r="G530" s="343" t="s">
        <v>237</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238</v>
      </c>
      <c r="AF530" s="336"/>
      <c r="AG530" s="336"/>
      <c r="AH530" s="337"/>
      <c r="AI530" s="338" t="s">
        <v>392</v>
      </c>
      <c r="AJ530" s="338"/>
      <c r="AK530" s="338"/>
      <c r="AL530" s="158"/>
      <c r="AM530" s="338" t="s">
        <v>405</v>
      </c>
      <c r="AN530" s="338"/>
      <c r="AO530" s="338"/>
      <c r="AP530" s="158"/>
      <c r="AQ530" s="158" t="s">
        <v>230</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231</v>
      </c>
      <c r="AH531" s="133"/>
      <c r="AI531" s="155"/>
      <c r="AJ531" s="155"/>
      <c r="AK531" s="155"/>
      <c r="AL531" s="153"/>
      <c r="AM531" s="155"/>
      <c r="AN531" s="155"/>
      <c r="AO531" s="155"/>
      <c r="AP531" s="153"/>
      <c r="AQ531" s="589"/>
      <c r="AR531" s="199"/>
      <c r="AS531" s="132" t="s">
        <v>231</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389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384</v>
      </c>
      <c r="F538" s="174"/>
      <c r="G538" s="894" t="s">
        <v>250</v>
      </c>
      <c r="H538" s="122"/>
      <c r="I538" s="122"/>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c r="A539" s="188"/>
      <c r="B539" s="185"/>
      <c r="C539" s="179"/>
      <c r="D539" s="185"/>
      <c r="E539" s="341" t="s">
        <v>239</v>
      </c>
      <c r="F539" s="342"/>
      <c r="G539" s="343" t="s">
        <v>236</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238</v>
      </c>
      <c r="AF539" s="336"/>
      <c r="AG539" s="336"/>
      <c r="AH539" s="337"/>
      <c r="AI539" s="338" t="s">
        <v>392</v>
      </c>
      <c r="AJ539" s="338"/>
      <c r="AK539" s="338"/>
      <c r="AL539" s="158"/>
      <c r="AM539" s="338" t="s">
        <v>405</v>
      </c>
      <c r="AN539" s="338"/>
      <c r="AO539" s="338"/>
      <c r="AP539" s="158"/>
      <c r="AQ539" s="158" t="s">
        <v>230</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231</v>
      </c>
      <c r="AH540" s="133"/>
      <c r="AI540" s="155"/>
      <c r="AJ540" s="155"/>
      <c r="AK540" s="155"/>
      <c r="AL540" s="153"/>
      <c r="AM540" s="155"/>
      <c r="AN540" s="155"/>
      <c r="AO540" s="155"/>
      <c r="AP540" s="153"/>
      <c r="AQ540" s="589"/>
      <c r="AR540" s="199"/>
      <c r="AS540" s="132" t="s">
        <v>231</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239</v>
      </c>
      <c r="F544" s="342"/>
      <c r="G544" s="343" t="s">
        <v>236</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238</v>
      </c>
      <c r="AF544" s="336"/>
      <c r="AG544" s="336"/>
      <c r="AH544" s="337"/>
      <c r="AI544" s="338" t="s">
        <v>392</v>
      </c>
      <c r="AJ544" s="338"/>
      <c r="AK544" s="338"/>
      <c r="AL544" s="158"/>
      <c r="AM544" s="338" t="s">
        <v>405</v>
      </c>
      <c r="AN544" s="338"/>
      <c r="AO544" s="338"/>
      <c r="AP544" s="158"/>
      <c r="AQ544" s="158" t="s">
        <v>230</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231</v>
      </c>
      <c r="AH545" s="133"/>
      <c r="AI545" s="155"/>
      <c r="AJ545" s="155"/>
      <c r="AK545" s="155"/>
      <c r="AL545" s="153"/>
      <c r="AM545" s="155"/>
      <c r="AN545" s="155"/>
      <c r="AO545" s="155"/>
      <c r="AP545" s="153"/>
      <c r="AQ545" s="589"/>
      <c r="AR545" s="199"/>
      <c r="AS545" s="132" t="s">
        <v>231</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239</v>
      </c>
      <c r="F549" s="342"/>
      <c r="G549" s="343" t="s">
        <v>236</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238</v>
      </c>
      <c r="AF549" s="336"/>
      <c r="AG549" s="336"/>
      <c r="AH549" s="337"/>
      <c r="AI549" s="338" t="s">
        <v>392</v>
      </c>
      <c r="AJ549" s="338"/>
      <c r="AK549" s="338"/>
      <c r="AL549" s="158"/>
      <c r="AM549" s="338" t="s">
        <v>405</v>
      </c>
      <c r="AN549" s="338"/>
      <c r="AO549" s="338"/>
      <c r="AP549" s="158"/>
      <c r="AQ549" s="158" t="s">
        <v>230</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231</v>
      </c>
      <c r="AH550" s="133"/>
      <c r="AI550" s="155"/>
      <c r="AJ550" s="155"/>
      <c r="AK550" s="155"/>
      <c r="AL550" s="153"/>
      <c r="AM550" s="155"/>
      <c r="AN550" s="155"/>
      <c r="AO550" s="155"/>
      <c r="AP550" s="153"/>
      <c r="AQ550" s="589"/>
      <c r="AR550" s="199"/>
      <c r="AS550" s="132" t="s">
        <v>231</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239</v>
      </c>
      <c r="F554" s="342"/>
      <c r="G554" s="343" t="s">
        <v>236</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238</v>
      </c>
      <c r="AF554" s="336"/>
      <c r="AG554" s="336"/>
      <c r="AH554" s="337"/>
      <c r="AI554" s="338" t="s">
        <v>392</v>
      </c>
      <c r="AJ554" s="338"/>
      <c r="AK554" s="338"/>
      <c r="AL554" s="158"/>
      <c r="AM554" s="338" t="s">
        <v>405</v>
      </c>
      <c r="AN554" s="338"/>
      <c r="AO554" s="338"/>
      <c r="AP554" s="158"/>
      <c r="AQ554" s="158" t="s">
        <v>230</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231</v>
      </c>
      <c r="AH555" s="133"/>
      <c r="AI555" s="155"/>
      <c r="AJ555" s="155"/>
      <c r="AK555" s="155"/>
      <c r="AL555" s="153"/>
      <c r="AM555" s="155"/>
      <c r="AN555" s="155"/>
      <c r="AO555" s="155"/>
      <c r="AP555" s="153"/>
      <c r="AQ555" s="589"/>
      <c r="AR555" s="199"/>
      <c r="AS555" s="132" t="s">
        <v>231</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239</v>
      </c>
      <c r="F559" s="342"/>
      <c r="G559" s="343" t="s">
        <v>236</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238</v>
      </c>
      <c r="AF559" s="336"/>
      <c r="AG559" s="336"/>
      <c r="AH559" s="337"/>
      <c r="AI559" s="338" t="s">
        <v>392</v>
      </c>
      <c r="AJ559" s="338"/>
      <c r="AK559" s="338"/>
      <c r="AL559" s="158"/>
      <c r="AM559" s="338" t="s">
        <v>405</v>
      </c>
      <c r="AN559" s="338"/>
      <c r="AO559" s="338"/>
      <c r="AP559" s="158"/>
      <c r="AQ559" s="158" t="s">
        <v>230</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231</v>
      </c>
      <c r="AH560" s="133"/>
      <c r="AI560" s="155"/>
      <c r="AJ560" s="155"/>
      <c r="AK560" s="155"/>
      <c r="AL560" s="153"/>
      <c r="AM560" s="155"/>
      <c r="AN560" s="155"/>
      <c r="AO560" s="155"/>
      <c r="AP560" s="153"/>
      <c r="AQ560" s="589"/>
      <c r="AR560" s="199"/>
      <c r="AS560" s="132" t="s">
        <v>231</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240</v>
      </c>
      <c r="F564" s="342"/>
      <c r="G564" s="343" t="s">
        <v>237</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238</v>
      </c>
      <c r="AF564" s="336"/>
      <c r="AG564" s="336"/>
      <c r="AH564" s="337"/>
      <c r="AI564" s="338" t="s">
        <v>392</v>
      </c>
      <c r="AJ564" s="338"/>
      <c r="AK564" s="338"/>
      <c r="AL564" s="158"/>
      <c r="AM564" s="338" t="s">
        <v>405</v>
      </c>
      <c r="AN564" s="338"/>
      <c r="AO564" s="338"/>
      <c r="AP564" s="158"/>
      <c r="AQ564" s="158" t="s">
        <v>230</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231</v>
      </c>
      <c r="AH565" s="133"/>
      <c r="AI565" s="155"/>
      <c r="AJ565" s="155"/>
      <c r="AK565" s="155"/>
      <c r="AL565" s="153"/>
      <c r="AM565" s="155"/>
      <c r="AN565" s="155"/>
      <c r="AO565" s="155"/>
      <c r="AP565" s="153"/>
      <c r="AQ565" s="589"/>
      <c r="AR565" s="199"/>
      <c r="AS565" s="132" t="s">
        <v>231</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240</v>
      </c>
      <c r="F569" s="342"/>
      <c r="G569" s="343" t="s">
        <v>237</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238</v>
      </c>
      <c r="AF569" s="336"/>
      <c r="AG569" s="336"/>
      <c r="AH569" s="337"/>
      <c r="AI569" s="338" t="s">
        <v>392</v>
      </c>
      <c r="AJ569" s="338"/>
      <c r="AK569" s="338"/>
      <c r="AL569" s="158"/>
      <c r="AM569" s="338" t="s">
        <v>405</v>
      </c>
      <c r="AN569" s="338"/>
      <c r="AO569" s="338"/>
      <c r="AP569" s="158"/>
      <c r="AQ569" s="158" t="s">
        <v>230</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231</v>
      </c>
      <c r="AH570" s="133"/>
      <c r="AI570" s="155"/>
      <c r="AJ570" s="155"/>
      <c r="AK570" s="155"/>
      <c r="AL570" s="153"/>
      <c r="AM570" s="155"/>
      <c r="AN570" s="155"/>
      <c r="AO570" s="155"/>
      <c r="AP570" s="153"/>
      <c r="AQ570" s="589"/>
      <c r="AR570" s="199"/>
      <c r="AS570" s="132" t="s">
        <v>231</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240</v>
      </c>
      <c r="F574" s="342"/>
      <c r="G574" s="343" t="s">
        <v>237</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238</v>
      </c>
      <c r="AF574" s="336"/>
      <c r="AG574" s="336"/>
      <c r="AH574" s="337"/>
      <c r="AI574" s="338" t="s">
        <v>392</v>
      </c>
      <c r="AJ574" s="338"/>
      <c r="AK574" s="338"/>
      <c r="AL574" s="158"/>
      <c r="AM574" s="338" t="s">
        <v>405</v>
      </c>
      <c r="AN574" s="338"/>
      <c r="AO574" s="338"/>
      <c r="AP574" s="158"/>
      <c r="AQ574" s="158" t="s">
        <v>230</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231</v>
      </c>
      <c r="AH575" s="133"/>
      <c r="AI575" s="155"/>
      <c r="AJ575" s="155"/>
      <c r="AK575" s="155"/>
      <c r="AL575" s="153"/>
      <c r="AM575" s="155"/>
      <c r="AN575" s="155"/>
      <c r="AO575" s="155"/>
      <c r="AP575" s="153"/>
      <c r="AQ575" s="589"/>
      <c r="AR575" s="199"/>
      <c r="AS575" s="132" t="s">
        <v>231</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240</v>
      </c>
      <c r="F579" s="342"/>
      <c r="G579" s="343" t="s">
        <v>237</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238</v>
      </c>
      <c r="AF579" s="336"/>
      <c r="AG579" s="336"/>
      <c r="AH579" s="337"/>
      <c r="AI579" s="338" t="s">
        <v>392</v>
      </c>
      <c r="AJ579" s="338"/>
      <c r="AK579" s="338"/>
      <c r="AL579" s="158"/>
      <c r="AM579" s="338" t="s">
        <v>405</v>
      </c>
      <c r="AN579" s="338"/>
      <c r="AO579" s="338"/>
      <c r="AP579" s="158"/>
      <c r="AQ579" s="158" t="s">
        <v>230</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231</v>
      </c>
      <c r="AH580" s="133"/>
      <c r="AI580" s="155"/>
      <c r="AJ580" s="155"/>
      <c r="AK580" s="155"/>
      <c r="AL580" s="153"/>
      <c r="AM580" s="155"/>
      <c r="AN580" s="155"/>
      <c r="AO580" s="155"/>
      <c r="AP580" s="153"/>
      <c r="AQ580" s="589"/>
      <c r="AR580" s="199"/>
      <c r="AS580" s="132" t="s">
        <v>231</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240</v>
      </c>
      <c r="F584" s="342"/>
      <c r="G584" s="343" t="s">
        <v>237</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238</v>
      </c>
      <c r="AF584" s="336"/>
      <c r="AG584" s="336"/>
      <c r="AH584" s="337"/>
      <c r="AI584" s="338" t="s">
        <v>392</v>
      </c>
      <c r="AJ584" s="338"/>
      <c r="AK584" s="338"/>
      <c r="AL584" s="158"/>
      <c r="AM584" s="338" t="s">
        <v>405</v>
      </c>
      <c r="AN584" s="338"/>
      <c r="AO584" s="338"/>
      <c r="AP584" s="158"/>
      <c r="AQ584" s="158" t="s">
        <v>230</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231</v>
      </c>
      <c r="AH585" s="133"/>
      <c r="AI585" s="155"/>
      <c r="AJ585" s="155"/>
      <c r="AK585" s="155"/>
      <c r="AL585" s="153"/>
      <c r="AM585" s="155"/>
      <c r="AN585" s="155"/>
      <c r="AO585" s="155"/>
      <c r="AP585" s="153"/>
      <c r="AQ585" s="589"/>
      <c r="AR585" s="199"/>
      <c r="AS585" s="132" t="s">
        <v>231</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389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383</v>
      </c>
      <c r="F592" s="174"/>
      <c r="G592" s="894" t="s">
        <v>250</v>
      </c>
      <c r="H592" s="122"/>
      <c r="I592" s="122"/>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c r="A593" s="188"/>
      <c r="B593" s="185"/>
      <c r="C593" s="179"/>
      <c r="D593" s="185"/>
      <c r="E593" s="341" t="s">
        <v>239</v>
      </c>
      <c r="F593" s="342"/>
      <c r="G593" s="343" t="s">
        <v>236</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238</v>
      </c>
      <c r="AF593" s="336"/>
      <c r="AG593" s="336"/>
      <c r="AH593" s="337"/>
      <c r="AI593" s="338" t="s">
        <v>392</v>
      </c>
      <c r="AJ593" s="338"/>
      <c r="AK593" s="338"/>
      <c r="AL593" s="158"/>
      <c r="AM593" s="338" t="s">
        <v>405</v>
      </c>
      <c r="AN593" s="338"/>
      <c r="AO593" s="338"/>
      <c r="AP593" s="158"/>
      <c r="AQ593" s="158" t="s">
        <v>230</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231</v>
      </c>
      <c r="AH594" s="133"/>
      <c r="AI594" s="155"/>
      <c r="AJ594" s="155"/>
      <c r="AK594" s="155"/>
      <c r="AL594" s="153"/>
      <c r="AM594" s="155"/>
      <c r="AN594" s="155"/>
      <c r="AO594" s="155"/>
      <c r="AP594" s="153"/>
      <c r="AQ594" s="589"/>
      <c r="AR594" s="199"/>
      <c r="AS594" s="132" t="s">
        <v>231</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239</v>
      </c>
      <c r="F598" s="342"/>
      <c r="G598" s="343" t="s">
        <v>236</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238</v>
      </c>
      <c r="AF598" s="336"/>
      <c r="AG598" s="336"/>
      <c r="AH598" s="337"/>
      <c r="AI598" s="338" t="s">
        <v>392</v>
      </c>
      <c r="AJ598" s="338"/>
      <c r="AK598" s="338"/>
      <c r="AL598" s="158"/>
      <c r="AM598" s="338" t="s">
        <v>405</v>
      </c>
      <c r="AN598" s="338"/>
      <c r="AO598" s="338"/>
      <c r="AP598" s="158"/>
      <c r="AQ598" s="158" t="s">
        <v>230</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231</v>
      </c>
      <c r="AH599" s="133"/>
      <c r="AI599" s="155"/>
      <c r="AJ599" s="155"/>
      <c r="AK599" s="155"/>
      <c r="AL599" s="153"/>
      <c r="AM599" s="155"/>
      <c r="AN599" s="155"/>
      <c r="AO599" s="155"/>
      <c r="AP599" s="153"/>
      <c r="AQ599" s="589"/>
      <c r="AR599" s="199"/>
      <c r="AS599" s="132" t="s">
        <v>231</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239</v>
      </c>
      <c r="F603" s="342"/>
      <c r="G603" s="343" t="s">
        <v>236</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238</v>
      </c>
      <c r="AF603" s="336"/>
      <c r="AG603" s="336"/>
      <c r="AH603" s="337"/>
      <c r="AI603" s="338" t="s">
        <v>392</v>
      </c>
      <c r="AJ603" s="338"/>
      <c r="AK603" s="338"/>
      <c r="AL603" s="158"/>
      <c r="AM603" s="338" t="s">
        <v>405</v>
      </c>
      <c r="AN603" s="338"/>
      <c r="AO603" s="338"/>
      <c r="AP603" s="158"/>
      <c r="AQ603" s="158" t="s">
        <v>230</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231</v>
      </c>
      <c r="AH604" s="133"/>
      <c r="AI604" s="155"/>
      <c r="AJ604" s="155"/>
      <c r="AK604" s="155"/>
      <c r="AL604" s="153"/>
      <c r="AM604" s="155"/>
      <c r="AN604" s="155"/>
      <c r="AO604" s="155"/>
      <c r="AP604" s="153"/>
      <c r="AQ604" s="589"/>
      <c r="AR604" s="199"/>
      <c r="AS604" s="132" t="s">
        <v>231</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239</v>
      </c>
      <c r="F608" s="342"/>
      <c r="G608" s="343" t="s">
        <v>236</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238</v>
      </c>
      <c r="AF608" s="336"/>
      <c r="AG608" s="336"/>
      <c r="AH608" s="337"/>
      <c r="AI608" s="338" t="s">
        <v>392</v>
      </c>
      <c r="AJ608" s="338"/>
      <c r="AK608" s="338"/>
      <c r="AL608" s="158"/>
      <c r="AM608" s="338" t="s">
        <v>405</v>
      </c>
      <c r="AN608" s="338"/>
      <c r="AO608" s="338"/>
      <c r="AP608" s="158"/>
      <c r="AQ608" s="158" t="s">
        <v>230</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231</v>
      </c>
      <c r="AH609" s="133"/>
      <c r="AI609" s="155"/>
      <c r="AJ609" s="155"/>
      <c r="AK609" s="155"/>
      <c r="AL609" s="153"/>
      <c r="AM609" s="155"/>
      <c r="AN609" s="155"/>
      <c r="AO609" s="155"/>
      <c r="AP609" s="153"/>
      <c r="AQ609" s="589"/>
      <c r="AR609" s="199"/>
      <c r="AS609" s="132" t="s">
        <v>231</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239</v>
      </c>
      <c r="F613" s="342"/>
      <c r="G613" s="343" t="s">
        <v>236</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238</v>
      </c>
      <c r="AF613" s="336"/>
      <c r="AG613" s="336"/>
      <c r="AH613" s="337"/>
      <c r="AI613" s="338" t="s">
        <v>392</v>
      </c>
      <c r="AJ613" s="338"/>
      <c r="AK613" s="338"/>
      <c r="AL613" s="158"/>
      <c r="AM613" s="338" t="s">
        <v>405</v>
      </c>
      <c r="AN613" s="338"/>
      <c r="AO613" s="338"/>
      <c r="AP613" s="158"/>
      <c r="AQ613" s="158" t="s">
        <v>230</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231</v>
      </c>
      <c r="AH614" s="133"/>
      <c r="AI614" s="155"/>
      <c r="AJ614" s="155"/>
      <c r="AK614" s="155"/>
      <c r="AL614" s="153"/>
      <c r="AM614" s="155"/>
      <c r="AN614" s="155"/>
      <c r="AO614" s="155"/>
      <c r="AP614" s="153"/>
      <c r="AQ614" s="589"/>
      <c r="AR614" s="199"/>
      <c r="AS614" s="132" t="s">
        <v>231</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240</v>
      </c>
      <c r="F618" s="342"/>
      <c r="G618" s="343" t="s">
        <v>237</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238</v>
      </c>
      <c r="AF618" s="336"/>
      <c r="AG618" s="336"/>
      <c r="AH618" s="337"/>
      <c r="AI618" s="338" t="s">
        <v>392</v>
      </c>
      <c r="AJ618" s="338"/>
      <c r="AK618" s="338"/>
      <c r="AL618" s="158"/>
      <c r="AM618" s="338" t="s">
        <v>405</v>
      </c>
      <c r="AN618" s="338"/>
      <c r="AO618" s="338"/>
      <c r="AP618" s="158"/>
      <c r="AQ618" s="158" t="s">
        <v>230</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231</v>
      </c>
      <c r="AH619" s="133"/>
      <c r="AI619" s="155"/>
      <c r="AJ619" s="155"/>
      <c r="AK619" s="155"/>
      <c r="AL619" s="153"/>
      <c r="AM619" s="155"/>
      <c r="AN619" s="155"/>
      <c r="AO619" s="155"/>
      <c r="AP619" s="153"/>
      <c r="AQ619" s="589"/>
      <c r="AR619" s="199"/>
      <c r="AS619" s="132" t="s">
        <v>231</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240</v>
      </c>
      <c r="F623" s="342"/>
      <c r="G623" s="343" t="s">
        <v>237</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238</v>
      </c>
      <c r="AF623" s="336"/>
      <c r="AG623" s="336"/>
      <c r="AH623" s="337"/>
      <c r="AI623" s="338" t="s">
        <v>392</v>
      </c>
      <c r="AJ623" s="338"/>
      <c r="AK623" s="338"/>
      <c r="AL623" s="158"/>
      <c r="AM623" s="338" t="s">
        <v>405</v>
      </c>
      <c r="AN623" s="338"/>
      <c r="AO623" s="338"/>
      <c r="AP623" s="158"/>
      <c r="AQ623" s="158" t="s">
        <v>230</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231</v>
      </c>
      <c r="AH624" s="133"/>
      <c r="AI624" s="155"/>
      <c r="AJ624" s="155"/>
      <c r="AK624" s="155"/>
      <c r="AL624" s="153"/>
      <c r="AM624" s="155"/>
      <c r="AN624" s="155"/>
      <c r="AO624" s="155"/>
      <c r="AP624" s="153"/>
      <c r="AQ624" s="589"/>
      <c r="AR624" s="199"/>
      <c r="AS624" s="132" t="s">
        <v>231</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240</v>
      </c>
      <c r="F628" s="342"/>
      <c r="G628" s="343" t="s">
        <v>237</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238</v>
      </c>
      <c r="AF628" s="336"/>
      <c r="AG628" s="336"/>
      <c r="AH628" s="337"/>
      <c r="AI628" s="338" t="s">
        <v>392</v>
      </c>
      <c r="AJ628" s="338"/>
      <c r="AK628" s="338"/>
      <c r="AL628" s="158"/>
      <c r="AM628" s="338" t="s">
        <v>405</v>
      </c>
      <c r="AN628" s="338"/>
      <c r="AO628" s="338"/>
      <c r="AP628" s="158"/>
      <c r="AQ628" s="158" t="s">
        <v>230</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231</v>
      </c>
      <c r="AH629" s="133"/>
      <c r="AI629" s="155"/>
      <c r="AJ629" s="155"/>
      <c r="AK629" s="155"/>
      <c r="AL629" s="153"/>
      <c r="AM629" s="155"/>
      <c r="AN629" s="155"/>
      <c r="AO629" s="155"/>
      <c r="AP629" s="153"/>
      <c r="AQ629" s="589"/>
      <c r="AR629" s="199"/>
      <c r="AS629" s="132" t="s">
        <v>231</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240</v>
      </c>
      <c r="F633" s="342"/>
      <c r="G633" s="343" t="s">
        <v>237</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238</v>
      </c>
      <c r="AF633" s="336"/>
      <c r="AG633" s="336"/>
      <c r="AH633" s="337"/>
      <c r="AI633" s="338" t="s">
        <v>392</v>
      </c>
      <c r="AJ633" s="338"/>
      <c r="AK633" s="338"/>
      <c r="AL633" s="158"/>
      <c r="AM633" s="338" t="s">
        <v>405</v>
      </c>
      <c r="AN633" s="338"/>
      <c r="AO633" s="338"/>
      <c r="AP633" s="158"/>
      <c r="AQ633" s="158" t="s">
        <v>230</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231</v>
      </c>
      <c r="AH634" s="133"/>
      <c r="AI634" s="155"/>
      <c r="AJ634" s="155"/>
      <c r="AK634" s="155"/>
      <c r="AL634" s="153"/>
      <c r="AM634" s="155"/>
      <c r="AN634" s="155"/>
      <c r="AO634" s="155"/>
      <c r="AP634" s="153"/>
      <c r="AQ634" s="589"/>
      <c r="AR634" s="199"/>
      <c r="AS634" s="132" t="s">
        <v>231</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240</v>
      </c>
      <c r="F638" s="342"/>
      <c r="G638" s="343" t="s">
        <v>237</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238</v>
      </c>
      <c r="AF638" s="336"/>
      <c r="AG638" s="336"/>
      <c r="AH638" s="337"/>
      <c r="AI638" s="338" t="s">
        <v>392</v>
      </c>
      <c r="AJ638" s="338"/>
      <c r="AK638" s="338"/>
      <c r="AL638" s="158"/>
      <c r="AM638" s="338" t="s">
        <v>405</v>
      </c>
      <c r="AN638" s="338"/>
      <c r="AO638" s="338"/>
      <c r="AP638" s="158"/>
      <c r="AQ638" s="158" t="s">
        <v>230</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231</v>
      </c>
      <c r="AH639" s="133"/>
      <c r="AI639" s="155"/>
      <c r="AJ639" s="155"/>
      <c r="AK639" s="155"/>
      <c r="AL639" s="153"/>
      <c r="AM639" s="155"/>
      <c r="AN639" s="155"/>
      <c r="AO639" s="155"/>
      <c r="AP639" s="153"/>
      <c r="AQ639" s="589"/>
      <c r="AR639" s="199"/>
      <c r="AS639" s="132" t="s">
        <v>231</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389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384</v>
      </c>
      <c r="F646" s="174"/>
      <c r="G646" s="894" t="s">
        <v>250</v>
      </c>
      <c r="H646" s="122"/>
      <c r="I646" s="122"/>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c r="A647" s="188"/>
      <c r="B647" s="185"/>
      <c r="C647" s="179"/>
      <c r="D647" s="185"/>
      <c r="E647" s="341" t="s">
        <v>239</v>
      </c>
      <c r="F647" s="342"/>
      <c r="G647" s="343" t="s">
        <v>236</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238</v>
      </c>
      <c r="AF647" s="336"/>
      <c r="AG647" s="336"/>
      <c r="AH647" s="337"/>
      <c r="AI647" s="338" t="s">
        <v>392</v>
      </c>
      <c r="AJ647" s="338"/>
      <c r="AK647" s="338"/>
      <c r="AL647" s="158"/>
      <c r="AM647" s="338" t="s">
        <v>405</v>
      </c>
      <c r="AN647" s="338"/>
      <c r="AO647" s="338"/>
      <c r="AP647" s="158"/>
      <c r="AQ647" s="158" t="s">
        <v>230</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231</v>
      </c>
      <c r="AH648" s="133"/>
      <c r="AI648" s="155"/>
      <c r="AJ648" s="155"/>
      <c r="AK648" s="155"/>
      <c r="AL648" s="153"/>
      <c r="AM648" s="155"/>
      <c r="AN648" s="155"/>
      <c r="AO648" s="155"/>
      <c r="AP648" s="153"/>
      <c r="AQ648" s="589"/>
      <c r="AR648" s="199"/>
      <c r="AS648" s="132" t="s">
        <v>231</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239</v>
      </c>
      <c r="F652" s="342"/>
      <c r="G652" s="343" t="s">
        <v>236</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238</v>
      </c>
      <c r="AF652" s="336"/>
      <c r="AG652" s="336"/>
      <c r="AH652" s="337"/>
      <c r="AI652" s="338" t="s">
        <v>392</v>
      </c>
      <c r="AJ652" s="338"/>
      <c r="AK652" s="338"/>
      <c r="AL652" s="158"/>
      <c r="AM652" s="338" t="s">
        <v>405</v>
      </c>
      <c r="AN652" s="338"/>
      <c r="AO652" s="338"/>
      <c r="AP652" s="158"/>
      <c r="AQ652" s="158" t="s">
        <v>230</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231</v>
      </c>
      <c r="AH653" s="133"/>
      <c r="AI653" s="155"/>
      <c r="AJ653" s="155"/>
      <c r="AK653" s="155"/>
      <c r="AL653" s="153"/>
      <c r="AM653" s="155"/>
      <c r="AN653" s="155"/>
      <c r="AO653" s="155"/>
      <c r="AP653" s="153"/>
      <c r="AQ653" s="589"/>
      <c r="AR653" s="199"/>
      <c r="AS653" s="132" t="s">
        <v>231</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239</v>
      </c>
      <c r="F657" s="342"/>
      <c r="G657" s="343" t="s">
        <v>236</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238</v>
      </c>
      <c r="AF657" s="336"/>
      <c r="AG657" s="336"/>
      <c r="AH657" s="337"/>
      <c r="AI657" s="338" t="s">
        <v>392</v>
      </c>
      <c r="AJ657" s="338"/>
      <c r="AK657" s="338"/>
      <c r="AL657" s="158"/>
      <c r="AM657" s="338" t="s">
        <v>405</v>
      </c>
      <c r="AN657" s="338"/>
      <c r="AO657" s="338"/>
      <c r="AP657" s="158"/>
      <c r="AQ657" s="158" t="s">
        <v>230</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231</v>
      </c>
      <c r="AH658" s="133"/>
      <c r="AI658" s="155"/>
      <c r="AJ658" s="155"/>
      <c r="AK658" s="155"/>
      <c r="AL658" s="153"/>
      <c r="AM658" s="155"/>
      <c r="AN658" s="155"/>
      <c r="AO658" s="155"/>
      <c r="AP658" s="153"/>
      <c r="AQ658" s="589"/>
      <c r="AR658" s="199"/>
      <c r="AS658" s="132" t="s">
        <v>231</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239</v>
      </c>
      <c r="F662" s="342"/>
      <c r="G662" s="343" t="s">
        <v>236</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238</v>
      </c>
      <c r="AF662" s="336"/>
      <c r="AG662" s="336"/>
      <c r="AH662" s="337"/>
      <c r="AI662" s="338" t="s">
        <v>392</v>
      </c>
      <c r="AJ662" s="338"/>
      <c r="AK662" s="338"/>
      <c r="AL662" s="158"/>
      <c r="AM662" s="338" t="s">
        <v>405</v>
      </c>
      <c r="AN662" s="338"/>
      <c r="AO662" s="338"/>
      <c r="AP662" s="158"/>
      <c r="AQ662" s="158" t="s">
        <v>230</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231</v>
      </c>
      <c r="AH663" s="133"/>
      <c r="AI663" s="155"/>
      <c r="AJ663" s="155"/>
      <c r="AK663" s="155"/>
      <c r="AL663" s="153"/>
      <c r="AM663" s="155"/>
      <c r="AN663" s="155"/>
      <c r="AO663" s="155"/>
      <c r="AP663" s="153"/>
      <c r="AQ663" s="589"/>
      <c r="AR663" s="199"/>
      <c r="AS663" s="132" t="s">
        <v>231</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239</v>
      </c>
      <c r="F667" s="342"/>
      <c r="G667" s="343" t="s">
        <v>236</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238</v>
      </c>
      <c r="AF667" s="336"/>
      <c r="AG667" s="336"/>
      <c r="AH667" s="337"/>
      <c r="AI667" s="338" t="s">
        <v>392</v>
      </c>
      <c r="AJ667" s="338"/>
      <c r="AK667" s="338"/>
      <c r="AL667" s="158"/>
      <c r="AM667" s="338" t="s">
        <v>405</v>
      </c>
      <c r="AN667" s="338"/>
      <c r="AO667" s="338"/>
      <c r="AP667" s="158"/>
      <c r="AQ667" s="158" t="s">
        <v>230</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231</v>
      </c>
      <c r="AH668" s="133"/>
      <c r="AI668" s="155"/>
      <c r="AJ668" s="155"/>
      <c r="AK668" s="155"/>
      <c r="AL668" s="153"/>
      <c r="AM668" s="155"/>
      <c r="AN668" s="155"/>
      <c r="AO668" s="155"/>
      <c r="AP668" s="153"/>
      <c r="AQ668" s="589"/>
      <c r="AR668" s="199"/>
      <c r="AS668" s="132" t="s">
        <v>231</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240</v>
      </c>
      <c r="F672" s="342"/>
      <c r="G672" s="343" t="s">
        <v>237</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238</v>
      </c>
      <c r="AF672" s="336"/>
      <c r="AG672" s="336"/>
      <c r="AH672" s="337"/>
      <c r="AI672" s="338" t="s">
        <v>392</v>
      </c>
      <c r="AJ672" s="338"/>
      <c r="AK672" s="338"/>
      <c r="AL672" s="158"/>
      <c r="AM672" s="338" t="s">
        <v>405</v>
      </c>
      <c r="AN672" s="338"/>
      <c r="AO672" s="338"/>
      <c r="AP672" s="158"/>
      <c r="AQ672" s="158" t="s">
        <v>230</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231</v>
      </c>
      <c r="AH673" s="133"/>
      <c r="AI673" s="155"/>
      <c r="AJ673" s="155"/>
      <c r="AK673" s="155"/>
      <c r="AL673" s="153"/>
      <c r="AM673" s="155"/>
      <c r="AN673" s="155"/>
      <c r="AO673" s="155"/>
      <c r="AP673" s="153"/>
      <c r="AQ673" s="589"/>
      <c r="AR673" s="199"/>
      <c r="AS673" s="132" t="s">
        <v>231</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240</v>
      </c>
      <c r="F677" s="342"/>
      <c r="G677" s="343" t="s">
        <v>237</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238</v>
      </c>
      <c r="AF677" s="336"/>
      <c r="AG677" s="336"/>
      <c r="AH677" s="337"/>
      <c r="AI677" s="338" t="s">
        <v>392</v>
      </c>
      <c r="AJ677" s="338"/>
      <c r="AK677" s="338"/>
      <c r="AL677" s="158"/>
      <c r="AM677" s="338" t="s">
        <v>405</v>
      </c>
      <c r="AN677" s="338"/>
      <c r="AO677" s="338"/>
      <c r="AP677" s="158"/>
      <c r="AQ677" s="158" t="s">
        <v>230</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231</v>
      </c>
      <c r="AH678" s="133"/>
      <c r="AI678" s="155"/>
      <c r="AJ678" s="155"/>
      <c r="AK678" s="155"/>
      <c r="AL678" s="153"/>
      <c r="AM678" s="155"/>
      <c r="AN678" s="155"/>
      <c r="AO678" s="155"/>
      <c r="AP678" s="153"/>
      <c r="AQ678" s="589"/>
      <c r="AR678" s="199"/>
      <c r="AS678" s="132" t="s">
        <v>231</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240</v>
      </c>
      <c r="F682" s="342"/>
      <c r="G682" s="343" t="s">
        <v>237</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238</v>
      </c>
      <c r="AF682" s="336"/>
      <c r="AG682" s="336"/>
      <c r="AH682" s="337"/>
      <c r="AI682" s="338" t="s">
        <v>392</v>
      </c>
      <c r="AJ682" s="338"/>
      <c r="AK682" s="338"/>
      <c r="AL682" s="158"/>
      <c r="AM682" s="338" t="s">
        <v>405</v>
      </c>
      <c r="AN682" s="338"/>
      <c r="AO682" s="338"/>
      <c r="AP682" s="158"/>
      <c r="AQ682" s="158" t="s">
        <v>230</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231</v>
      </c>
      <c r="AH683" s="133"/>
      <c r="AI683" s="155"/>
      <c r="AJ683" s="155"/>
      <c r="AK683" s="155"/>
      <c r="AL683" s="153"/>
      <c r="AM683" s="155"/>
      <c r="AN683" s="155"/>
      <c r="AO683" s="155"/>
      <c r="AP683" s="153"/>
      <c r="AQ683" s="589"/>
      <c r="AR683" s="199"/>
      <c r="AS683" s="132" t="s">
        <v>231</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240</v>
      </c>
      <c r="F687" s="342"/>
      <c r="G687" s="343" t="s">
        <v>237</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238</v>
      </c>
      <c r="AF687" s="336"/>
      <c r="AG687" s="336"/>
      <c r="AH687" s="337"/>
      <c r="AI687" s="338" t="s">
        <v>392</v>
      </c>
      <c r="AJ687" s="338"/>
      <c r="AK687" s="338"/>
      <c r="AL687" s="158"/>
      <c r="AM687" s="338" t="s">
        <v>405</v>
      </c>
      <c r="AN687" s="338"/>
      <c r="AO687" s="338"/>
      <c r="AP687" s="158"/>
      <c r="AQ687" s="158" t="s">
        <v>230</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231</v>
      </c>
      <c r="AH688" s="133"/>
      <c r="AI688" s="155"/>
      <c r="AJ688" s="155"/>
      <c r="AK688" s="155"/>
      <c r="AL688" s="153"/>
      <c r="AM688" s="155"/>
      <c r="AN688" s="155"/>
      <c r="AO688" s="155"/>
      <c r="AP688" s="153"/>
      <c r="AQ688" s="589"/>
      <c r="AR688" s="199"/>
      <c r="AS688" s="132" t="s">
        <v>231</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240</v>
      </c>
      <c r="F692" s="342"/>
      <c r="G692" s="343" t="s">
        <v>237</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238</v>
      </c>
      <c r="AF692" s="336"/>
      <c r="AG692" s="336"/>
      <c r="AH692" s="337"/>
      <c r="AI692" s="338" t="s">
        <v>392</v>
      </c>
      <c r="AJ692" s="338"/>
      <c r="AK692" s="338"/>
      <c r="AL692" s="158"/>
      <c r="AM692" s="338" t="s">
        <v>405</v>
      </c>
      <c r="AN692" s="338"/>
      <c r="AO692" s="338"/>
      <c r="AP692" s="158"/>
      <c r="AQ692" s="158" t="s">
        <v>230</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231</v>
      </c>
      <c r="AH693" s="133"/>
      <c r="AI693" s="155"/>
      <c r="AJ693" s="155"/>
      <c r="AK693" s="155"/>
      <c r="AL693" s="153"/>
      <c r="AM693" s="155"/>
      <c r="AN693" s="155"/>
      <c r="AO693" s="155"/>
      <c r="AP693" s="153"/>
      <c r="AQ693" s="589"/>
      <c r="AR693" s="199"/>
      <c r="AS693" s="132" t="s">
        <v>231</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customHeight="1">
      <c r="A697" s="188"/>
      <c r="B697" s="185"/>
      <c r="C697" s="179"/>
      <c r="D697" s="185"/>
      <c r="E697" s="121" t="s">
        <v>389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c r="A698" s="188"/>
      <c r="B698" s="185"/>
      <c r="C698" s="179"/>
      <c r="D698" s="185"/>
      <c r="E698" s="124" t="s">
        <v>562</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c r="A699" s="189"/>
      <c r="B699" s="190"/>
      <c r="C699" s="927"/>
      <c r="D699" s="190"/>
      <c r="E699" s="166"/>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67"/>
    </row>
    <row r="700" spans="1:50"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9" t="s">
        <v>31</v>
      </c>
      <c r="AH701" s="381"/>
      <c r="AI701" s="381"/>
      <c r="AJ701" s="381"/>
      <c r="AK701" s="381"/>
      <c r="AL701" s="381"/>
      <c r="AM701" s="381"/>
      <c r="AN701" s="381"/>
      <c r="AO701" s="381"/>
      <c r="AP701" s="381"/>
      <c r="AQ701" s="381"/>
      <c r="AR701" s="381"/>
      <c r="AS701" s="381"/>
      <c r="AT701" s="381"/>
      <c r="AU701" s="381"/>
      <c r="AV701" s="381"/>
      <c r="AW701" s="381"/>
      <c r="AX701" s="820"/>
    </row>
    <row r="702" spans="1:50" ht="27" customHeight="1">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540</v>
      </c>
      <c r="AE702" s="345"/>
      <c r="AF702" s="345"/>
      <c r="AG702" s="384" t="s">
        <v>563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1"/>
      <c r="AD703" s="326" t="s">
        <v>540</v>
      </c>
      <c r="AE703" s="327"/>
      <c r="AF703" s="327"/>
      <c r="AG703" s="100" t="s">
        <v>564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540</v>
      </c>
      <c r="AE704" s="778"/>
      <c r="AF704" s="778"/>
      <c r="AG704" s="126" t="s">
        <v>565</v>
      </c>
      <c r="AH704" s="705"/>
      <c r="AI704" s="705"/>
      <c r="AJ704" s="705"/>
      <c r="AK704" s="705"/>
      <c r="AL704" s="705"/>
      <c r="AM704" s="705"/>
      <c r="AN704" s="705"/>
      <c r="AO704" s="705"/>
      <c r="AP704" s="705"/>
      <c r="AQ704" s="705"/>
      <c r="AR704" s="705"/>
      <c r="AS704" s="705"/>
      <c r="AT704" s="705"/>
      <c r="AU704" s="705"/>
      <c r="AV704" s="705"/>
      <c r="AW704" s="705"/>
      <c r="AX704" s="706"/>
    </row>
    <row r="705" spans="1:50" ht="27" customHeight="1">
      <c r="A705" s="637" t="s">
        <v>39</v>
      </c>
      <c r="B705" s="638"/>
      <c r="C705" s="816" t="s">
        <v>41</v>
      </c>
      <c r="D705" s="81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8"/>
      <c r="AD705" s="713" t="s">
        <v>540</v>
      </c>
      <c r="AE705" s="714"/>
      <c r="AF705" s="714"/>
      <c r="AG705" s="124" t="s">
        <v>566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9"/>
      <c r="B706" s="640"/>
      <c r="C706" s="789"/>
      <c r="D706" s="790"/>
      <c r="E706" s="728" t="s">
        <v>360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6" t="s">
        <v>567</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39"/>
      <c r="B707" s="640"/>
      <c r="C707" s="791"/>
      <c r="D707" s="792"/>
      <c r="E707" s="731" t="s">
        <v>299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568</v>
      </c>
      <c r="AE707" s="831"/>
      <c r="AF707" s="83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3" t="s">
        <v>569</v>
      </c>
      <c r="AE708" s="604"/>
      <c r="AF708" s="604"/>
      <c r="AG708" s="737"/>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39"/>
      <c r="B709" s="641"/>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540</v>
      </c>
      <c r="AE709" s="327"/>
      <c r="AF709" s="327"/>
      <c r="AG709" s="100" t="s">
        <v>570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9"/>
      <c r="B710" s="64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39"/>
      <c r="B711" s="64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540</v>
      </c>
      <c r="AE711" s="327"/>
      <c r="AF711" s="327"/>
      <c r="AG711" s="100" t="s">
        <v>571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9"/>
      <c r="B712" s="641"/>
      <c r="C712" s="390" t="s">
        <v>326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77" t="s">
        <v>569</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39"/>
      <c r="B713" s="641"/>
      <c r="C713" s="976" t="s">
        <v>327</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6" t="s">
        <v>569</v>
      </c>
      <c r="AE713" s="327"/>
      <c r="AF713" s="660"/>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2"/>
      <c r="B714" s="643"/>
      <c r="C714" s="644" t="s">
        <v>304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540</v>
      </c>
      <c r="AE714" s="803"/>
      <c r="AF714" s="804"/>
      <c r="AG714" s="100" t="s">
        <v>570</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c r="A715" s="637" t="s">
        <v>40</v>
      </c>
      <c r="B715" s="779"/>
      <c r="C715" s="780" t="s">
        <v>305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3" t="s">
        <v>540</v>
      </c>
      <c r="AE715" s="604"/>
      <c r="AF715" s="653"/>
      <c r="AG715" s="737" t="s">
        <v>572</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540</v>
      </c>
      <c r="AE716" s="626"/>
      <c r="AF716" s="626"/>
      <c r="AG716" s="100" t="s">
        <v>573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39"/>
      <c r="B717" s="641"/>
      <c r="C717" s="390" t="s">
        <v>241</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540</v>
      </c>
      <c r="AE717" s="327"/>
      <c r="AF717" s="327"/>
      <c r="AG717" s="100" t="s">
        <v>573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2"/>
      <c r="B718" s="64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1" t="s">
        <v>58</v>
      </c>
      <c r="B719" s="772"/>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3"/>
      <c r="B720" s="774"/>
      <c r="C720" s="300" t="s">
        <v>319</v>
      </c>
      <c r="D720" s="298"/>
      <c r="E720" s="298"/>
      <c r="F720" s="301"/>
      <c r="G720" s="297" t="s">
        <v>320</v>
      </c>
      <c r="H720" s="298"/>
      <c r="I720" s="298"/>
      <c r="J720" s="298"/>
      <c r="K720" s="298"/>
      <c r="L720" s="298"/>
      <c r="M720" s="298"/>
      <c r="N720" s="297" t="s">
        <v>323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3"/>
      <c r="B721" s="77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3"/>
      <c r="B722" s="77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3"/>
      <c r="B723" s="77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3"/>
      <c r="B724" s="77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5"/>
      <c r="B725" s="77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7" t="s">
        <v>48</v>
      </c>
      <c r="B726" s="797"/>
      <c r="C726" s="810" t="s">
        <v>53</v>
      </c>
      <c r="D726" s="832"/>
      <c r="E726" s="832"/>
      <c r="F726" s="833"/>
      <c r="G726" s="576" t="s">
        <v>582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798"/>
      <c r="B727" s="799"/>
      <c r="C727" s="743" t="s">
        <v>57</v>
      </c>
      <c r="D727" s="744"/>
      <c r="E727" s="744"/>
      <c r="F727" s="745"/>
      <c r="G727" s="574" t="s">
        <v>583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c r="A729" s="633" t="s">
        <v>703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c r="A731" s="794" t="s">
        <v>138</v>
      </c>
      <c r="B731" s="795"/>
      <c r="C731" s="795"/>
      <c r="D731" s="795"/>
      <c r="E731" s="796"/>
      <c r="F731" s="636" t="s">
        <v>704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c r="A733" s="670" t="s">
        <v>138</v>
      </c>
      <c r="B733" s="671"/>
      <c r="C733" s="671"/>
      <c r="D733" s="671"/>
      <c r="E733" s="672"/>
      <c r="F733" s="636" t="s">
        <v>705</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47" t="s">
        <v>332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83" t="s">
        <v>382</v>
      </c>
      <c r="B737" s="209"/>
      <c r="C737" s="209"/>
      <c r="D737" s="210"/>
      <c r="E737" s="984" t="s">
        <v>542</v>
      </c>
      <c r="F737" s="984"/>
      <c r="G737" s="984"/>
      <c r="H737" s="984"/>
      <c r="I737" s="984"/>
      <c r="J737" s="984"/>
      <c r="K737" s="984"/>
      <c r="L737" s="984"/>
      <c r="M737" s="984"/>
      <c r="N737" s="364" t="s">
        <v>377</v>
      </c>
      <c r="O737" s="364"/>
      <c r="P737" s="364"/>
      <c r="Q737" s="364"/>
      <c r="R737" s="984" t="s">
        <v>542</v>
      </c>
      <c r="S737" s="984"/>
      <c r="T737" s="984"/>
      <c r="U737" s="984"/>
      <c r="V737" s="984"/>
      <c r="W737" s="984"/>
      <c r="X737" s="984"/>
      <c r="Y737" s="984"/>
      <c r="Z737" s="984"/>
      <c r="AA737" s="364" t="s">
        <v>376</v>
      </c>
      <c r="AB737" s="364"/>
      <c r="AC737" s="364"/>
      <c r="AD737" s="364"/>
      <c r="AE737" s="984" t="s">
        <v>574</v>
      </c>
      <c r="AF737" s="984"/>
      <c r="AG737" s="984"/>
      <c r="AH737" s="984"/>
      <c r="AI737" s="984"/>
      <c r="AJ737" s="984"/>
      <c r="AK737" s="984"/>
      <c r="AL737" s="984"/>
      <c r="AM737" s="984"/>
      <c r="AN737" s="364" t="s">
        <v>375</v>
      </c>
      <c r="AO737" s="364"/>
      <c r="AP737" s="364"/>
      <c r="AQ737" s="364"/>
      <c r="AR737" s="990" t="s">
        <v>575</v>
      </c>
      <c r="AS737" s="991"/>
      <c r="AT737" s="991"/>
      <c r="AU737" s="991"/>
      <c r="AV737" s="991"/>
      <c r="AW737" s="991"/>
      <c r="AX737" s="992"/>
      <c r="AY737" s="88"/>
      <c r="AZ737" s="88"/>
    </row>
    <row r="738" spans="1:52" ht="24.75" customHeight="1">
      <c r="A738" s="983" t="s">
        <v>374</v>
      </c>
      <c r="B738" s="209"/>
      <c r="C738" s="209"/>
      <c r="D738" s="210"/>
      <c r="E738" s="984" t="s">
        <v>576</v>
      </c>
      <c r="F738" s="984"/>
      <c r="G738" s="984"/>
      <c r="H738" s="984"/>
      <c r="I738" s="984"/>
      <c r="J738" s="984"/>
      <c r="K738" s="984"/>
      <c r="L738" s="984"/>
      <c r="M738" s="984"/>
      <c r="N738" s="364" t="s">
        <v>373</v>
      </c>
      <c r="O738" s="364"/>
      <c r="P738" s="364"/>
      <c r="Q738" s="364"/>
      <c r="R738" s="984" t="s">
        <v>577</v>
      </c>
      <c r="S738" s="984"/>
      <c r="T738" s="984"/>
      <c r="U738" s="984"/>
      <c r="V738" s="984"/>
      <c r="W738" s="984"/>
      <c r="X738" s="984"/>
      <c r="Y738" s="984"/>
      <c r="Z738" s="984"/>
      <c r="AA738" s="364" t="s">
        <v>372</v>
      </c>
      <c r="AB738" s="364"/>
      <c r="AC738" s="364"/>
      <c r="AD738" s="364"/>
      <c r="AE738" s="984" t="s">
        <v>578</v>
      </c>
      <c r="AF738" s="984"/>
      <c r="AG738" s="984"/>
      <c r="AH738" s="984"/>
      <c r="AI738" s="984"/>
      <c r="AJ738" s="984"/>
      <c r="AK738" s="984"/>
      <c r="AL738" s="984"/>
      <c r="AM738" s="984"/>
      <c r="AN738" s="364" t="s">
        <v>371</v>
      </c>
      <c r="AO738" s="364"/>
      <c r="AP738" s="364"/>
      <c r="AQ738" s="364"/>
      <c r="AR738" s="990" t="s">
        <v>579</v>
      </c>
      <c r="AS738" s="991"/>
      <c r="AT738" s="991"/>
      <c r="AU738" s="991"/>
      <c r="AV738" s="991"/>
      <c r="AW738" s="991"/>
      <c r="AX738" s="992"/>
    </row>
    <row r="739" spans="1:52" ht="24.75" customHeight="1">
      <c r="A739" s="983" t="s">
        <v>370</v>
      </c>
      <c r="B739" s="209"/>
      <c r="C739" s="209"/>
      <c r="D739" s="210"/>
      <c r="E739" s="984" t="s">
        <v>584</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c r="A740" s="965" t="s">
        <v>394</v>
      </c>
      <c r="B740" s="966"/>
      <c r="C740" s="966"/>
      <c r="D740" s="967"/>
      <c r="E740" s="968"/>
      <c r="F740" s="969"/>
      <c r="G740" s="969"/>
      <c r="H740" s="92" t="str">
        <f>IF(E740="", "", "(")</f>
        <v/>
      </c>
      <c r="I740" s="969"/>
      <c r="J740" s="969"/>
      <c r="K740" s="92" t="str">
        <f>IF(OR(I740="　", I740=""), "", "-")</f>
        <v/>
      </c>
      <c r="L740" s="970">
        <v>32</v>
      </c>
      <c r="M740" s="970"/>
      <c r="N740" s="93" t="str">
        <f>IF(O740="", "", "-")</f>
        <v/>
      </c>
      <c r="O740" s="94"/>
      <c r="P740" s="93" t="str">
        <f>IF(E740="", "", ")")</f>
        <v/>
      </c>
      <c r="Q740" s="968"/>
      <c r="R740" s="969"/>
      <c r="S740" s="969"/>
      <c r="T740" s="92" t="str">
        <f>IF(Q740="", "", "(")</f>
        <v/>
      </c>
      <c r="U740" s="969"/>
      <c r="V740" s="969"/>
      <c r="W740" s="92" t="str">
        <f>IF(OR(U740="　", U740=""), "", "-")</f>
        <v/>
      </c>
      <c r="X740" s="970"/>
      <c r="Y740" s="970"/>
      <c r="Z740" s="93" t="str">
        <f>IF(AA740="", "", "-")</f>
        <v/>
      </c>
      <c r="AA740" s="94"/>
      <c r="AB740" s="93" t="str">
        <f>IF(Q740="", "", ")")</f>
        <v/>
      </c>
      <c r="AC740" s="968"/>
      <c r="AD740" s="969"/>
      <c r="AE740" s="969"/>
      <c r="AF740" s="92" t="str">
        <f>IF(AC740="", "", "(")</f>
        <v/>
      </c>
      <c r="AG740" s="969"/>
      <c r="AH740" s="969"/>
      <c r="AI740" s="92" t="str">
        <f>IF(OR(AG740="　", AG740=""), "", "-")</f>
        <v/>
      </c>
      <c r="AJ740" s="970"/>
      <c r="AK740" s="970"/>
      <c r="AL740" s="93" t="str">
        <f>IF(AM740="", "", "-")</f>
        <v/>
      </c>
      <c r="AM740" s="94"/>
      <c r="AN740" s="93" t="str">
        <f>IF(AC740="", "", ")")</f>
        <v/>
      </c>
      <c r="AO740" s="993"/>
      <c r="AP740" s="994"/>
      <c r="AQ740" s="994"/>
      <c r="AR740" s="994"/>
      <c r="AS740" s="994"/>
      <c r="AT740" s="994"/>
      <c r="AU740" s="994"/>
      <c r="AV740" s="994"/>
      <c r="AW740" s="994"/>
      <c r="AX740" s="995"/>
    </row>
    <row r="741" spans="1:52" ht="28.4" customHeight="1">
      <c r="A741" s="613" t="s">
        <v>363</v>
      </c>
      <c r="B741" s="614"/>
      <c r="C741" s="614"/>
      <c r="D741" s="614"/>
      <c r="E741" s="614"/>
      <c r="F741" s="615"/>
      <c r="G741" s="89" t="s">
        <v>395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35.75"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09.5"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97.75"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55.5"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47.5"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9.25"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5"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3"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2.5" customHeight="1" thickBo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7.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1.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6.2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365</v>
      </c>
      <c r="B780" s="628"/>
      <c r="C780" s="628"/>
      <c r="D780" s="628"/>
      <c r="E780" s="628"/>
      <c r="F780" s="629"/>
      <c r="G780" s="594" t="s">
        <v>585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588</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88"/>
    </row>
    <row r="781" spans="1:50" ht="24.75" customHeight="1">
      <c r="A781" s="630"/>
      <c r="B781" s="631"/>
      <c r="C781" s="631"/>
      <c r="D781" s="631"/>
      <c r="E781" s="631"/>
      <c r="F781" s="632"/>
      <c r="G781" s="810"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3"/>
      <c r="AC781" s="810"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c r="A782" s="630"/>
      <c r="B782" s="631"/>
      <c r="C782" s="631"/>
      <c r="D782" s="631"/>
      <c r="E782" s="631"/>
      <c r="F782" s="632"/>
      <c r="G782" s="667" t="s">
        <v>586</v>
      </c>
      <c r="H782" s="668"/>
      <c r="I782" s="668"/>
      <c r="J782" s="668"/>
      <c r="K782" s="669"/>
      <c r="L782" s="661" t="s">
        <v>587</v>
      </c>
      <c r="M782" s="662"/>
      <c r="N782" s="662"/>
      <c r="O782" s="662"/>
      <c r="P782" s="662"/>
      <c r="Q782" s="662"/>
      <c r="R782" s="662"/>
      <c r="S782" s="662"/>
      <c r="T782" s="662"/>
      <c r="U782" s="662"/>
      <c r="V782" s="662"/>
      <c r="W782" s="662"/>
      <c r="X782" s="663"/>
      <c r="Y782" s="387">
        <v>0.2</v>
      </c>
      <c r="Z782" s="388"/>
      <c r="AA782" s="388"/>
      <c r="AB782" s="800"/>
      <c r="AC782" s="667" t="s">
        <v>586</v>
      </c>
      <c r="AD782" s="668"/>
      <c r="AE782" s="668"/>
      <c r="AF782" s="668"/>
      <c r="AG782" s="669"/>
      <c r="AH782" s="661" t="s">
        <v>587</v>
      </c>
      <c r="AI782" s="662"/>
      <c r="AJ782" s="662"/>
      <c r="AK782" s="662"/>
      <c r="AL782" s="662"/>
      <c r="AM782" s="662"/>
      <c r="AN782" s="662"/>
      <c r="AO782" s="662"/>
      <c r="AP782" s="662"/>
      <c r="AQ782" s="662"/>
      <c r="AR782" s="662"/>
      <c r="AS782" s="662"/>
      <c r="AT782" s="663"/>
      <c r="AU782" s="387">
        <v>0.1</v>
      </c>
      <c r="AV782" s="388"/>
      <c r="AW782" s="388"/>
      <c r="AX782" s="389"/>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c r="A792" s="630"/>
      <c r="B792" s="631"/>
      <c r="C792" s="631"/>
      <c r="D792" s="631"/>
      <c r="E792" s="631"/>
      <c r="F792" s="632"/>
      <c r="G792" s="821" t="s">
        <v>20</v>
      </c>
      <c r="H792" s="822"/>
      <c r="I792" s="822"/>
      <c r="J792" s="822"/>
      <c r="K792" s="822"/>
      <c r="L792" s="823"/>
      <c r="M792" s="824"/>
      <c r="N792" s="824"/>
      <c r="O792" s="824"/>
      <c r="P792" s="824"/>
      <c r="Q792" s="824"/>
      <c r="R792" s="824"/>
      <c r="S792" s="824"/>
      <c r="T792" s="824"/>
      <c r="U792" s="824"/>
      <c r="V792" s="824"/>
      <c r="W792" s="824"/>
      <c r="X792" s="825"/>
      <c r="Y792" s="826">
        <f>SUM(Y782:AB791)</f>
        <v>0.2</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0.1</v>
      </c>
      <c r="AV792" s="827"/>
      <c r="AW792" s="827"/>
      <c r="AX792" s="829"/>
    </row>
    <row r="793" spans="1:50" ht="24.75" customHeight="1">
      <c r="A793" s="630"/>
      <c r="B793" s="631"/>
      <c r="C793" s="631"/>
      <c r="D793" s="631"/>
      <c r="E793" s="631"/>
      <c r="F793" s="632"/>
      <c r="G793" s="594" t="s">
        <v>589</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601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88"/>
    </row>
    <row r="794" spans="1:50" ht="24.75" customHeight="1">
      <c r="A794" s="630"/>
      <c r="B794" s="631"/>
      <c r="C794" s="631"/>
      <c r="D794" s="631"/>
      <c r="E794" s="631"/>
      <c r="F794" s="632"/>
      <c r="G794" s="810"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3"/>
      <c r="AC794" s="810"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customHeight="1">
      <c r="A795" s="630"/>
      <c r="B795" s="631"/>
      <c r="C795" s="631"/>
      <c r="D795" s="631"/>
      <c r="E795" s="631"/>
      <c r="F795" s="632"/>
      <c r="G795" s="667" t="s">
        <v>591</v>
      </c>
      <c r="H795" s="668"/>
      <c r="I795" s="668"/>
      <c r="J795" s="668"/>
      <c r="K795" s="669"/>
      <c r="L795" s="661" t="s">
        <v>592</v>
      </c>
      <c r="M795" s="662"/>
      <c r="N795" s="662"/>
      <c r="O795" s="662"/>
      <c r="P795" s="662"/>
      <c r="Q795" s="662"/>
      <c r="R795" s="662"/>
      <c r="S795" s="662"/>
      <c r="T795" s="662"/>
      <c r="U795" s="662"/>
      <c r="V795" s="662"/>
      <c r="W795" s="662"/>
      <c r="X795" s="663"/>
      <c r="Y795" s="387">
        <v>0.7</v>
      </c>
      <c r="Z795" s="388"/>
      <c r="AA795" s="388"/>
      <c r="AB795" s="800"/>
      <c r="AC795" s="667" t="s">
        <v>593</v>
      </c>
      <c r="AD795" s="668"/>
      <c r="AE795" s="668"/>
      <c r="AF795" s="668"/>
      <c r="AG795" s="669"/>
      <c r="AH795" s="661" t="s">
        <v>594</v>
      </c>
      <c r="AI795" s="662"/>
      <c r="AJ795" s="662"/>
      <c r="AK795" s="662"/>
      <c r="AL795" s="662"/>
      <c r="AM795" s="662"/>
      <c r="AN795" s="662"/>
      <c r="AO795" s="662"/>
      <c r="AP795" s="662"/>
      <c r="AQ795" s="662"/>
      <c r="AR795" s="662"/>
      <c r="AS795" s="662"/>
      <c r="AT795" s="663"/>
      <c r="AU795" s="387">
        <v>0.1</v>
      </c>
      <c r="AV795" s="388"/>
      <c r="AW795" s="388"/>
      <c r="AX795" s="389"/>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c r="A805" s="630"/>
      <c r="B805" s="631"/>
      <c r="C805" s="631"/>
      <c r="D805" s="631"/>
      <c r="E805" s="631"/>
      <c r="F805" s="632"/>
      <c r="G805" s="821" t="s">
        <v>20</v>
      </c>
      <c r="H805" s="822"/>
      <c r="I805" s="822"/>
      <c r="J805" s="822"/>
      <c r="K805" s="822"/>
      <c r="L805" s="823"/>
      <c r="M805" s="824"/>
      <c r="N805" s="824"/>
      <c r="O805" s="824"/>
      <c r="P805" s="824"/>
      <c r="Q805" s="824"/>
      <c r="R805" s="824"/>
      <c r="S805" s="824"/>
      <c r="T805" s="824"/>
      <c r="U805" s="824"/>
      <c r="V805" s="824"/>
      <c r="W805" s="824"/>
      <c r="X805" s="825"/>
      <c r="Y805" s="826">
        <f>SUM(Y795:AB804)</f>
        <v>0.7</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0.1</v>
      </c>
      <c r="AV805" s="827"/>
      <c r="AW805" s="827"/>
      <c r="AX805" s="829"/>
    </row>
    <row r="806" spans="1:50" ht="24.75" customHeight="1">
      <c r="A806" s="630"/>
      <c r="B806" s="631"/>
      <c r="C806" s="631"/>
      <c r="D806" s="631"/>
      <c r="E806" s="631"/>
      <c r="F806" s="632"/>
      <c r="G806" s="594" t="s">
        <v>595</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597</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88"/>
    </row>
    <row r="807" spans="1:50" ht="24.75" customHeight="1">
      <c r="A807" s="630"/>
      <c r="B807" s="631"/>
      <c r="C807" s="631"/>
      <c r="D807" s="631"/>
      <c r="E807" s="631"/>
      <c r="F807" s="632"/>
      <c r="G807" s="810"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3"/>
      <c r="AC807" s="810"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customHeight="1">
      <c r="A808" s="630"/>
      <c r="B808" s="631"/>
      <c r="C808" s="631"/>
      <c r="D808" s="631"/>
      <c r="E808" s="631"/>
      <c r="F808" s="632"/>
      <c r="G808" s="667" t="s">
        <v>590</v>
      </c>
      <c r="H808" s="668"/>
      <c r="I808" s="668"/>
      <c r="J808" s="668"/>
      <c r="K808" s="669"/>
      <c r="L808" s="661" t="s">
        <v>596</v>
      </c>
      <c r="M808" s="662"/>
      <c r="N808" s="662"/>
      <c r="O808" s="662"/>
      <c r="P808" s="662"/>
      <c r="Q808" s="662"/>
      <c r="R808" s="662"/>
      <c r="S808" s="662"/>
      <c r="T808" s="662"/>
      <c r="U808" s="662"/>
      <c r="V808" s="662"/>
      <c r="W808" s="662"/>
      <c r="X808" s="663"/>
      <c r="Y808" s="387">
        <v>0.01</v>
      </c>
      <c r="Z808" s="388"/>
      <c r="AA808" s="388"/>
      <c r="AB808" s="800"/>
      <c r="AC808" s="667" t="s">
        <v>590</v>
      </c>
      <c r="AD808" s="668"/>
      <c r="AE808" s="668"/>
      <c r="AF808" s="668"/>
      <c r="AG808" s="669"/>
      <c r="AH808" s="661" t="s">
        <v>598</v>
      </c>
      <c r="AI808" s="662"/>
      <c r="AJ808" s="662"/>
      <c r="AK808" s="662"/>
      <c r="AL808" s="662"/>
      <c r="AM808" s="662"/>
      <c r="AN808" s="662"/>
      <c r="AO808" s="662"/>
      <c r="AP808" s="662"/>
      <c r="AQ808" s="662"/>
      <c r="AR808" s="662"/>
      <c r="AS808" s="662"/>
      <c r="AT808" s="663"/>
      <c r="AU808" s="387">
        <v>0.1</v>
      </c>
      <c r="AV808" s="388"/>
      <c r="AW808" s="388"/>
      <c r="AX808" s="389"/>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c r="A818" s="630"/>
      <c r="B818" s="631"/>
      <c r="C818" s="631"/>
      <c r="D818" s="631"/>
      <c r="E818" s="631"/>
      <c r="F818" s="632"/>
      <c r="G818" s="821" t="s">
        <v>20</v>
      </c>
      <c r="H818" s="822"/>
      <c r="I818" s="822"/>
      <c r="J818" s="822"/>
      <c r="K818" s="822"/>
      <c r="L818" s="823"/>
      <c r="M818" s="824"/>
      <c r="N818" s="824"/>
      <c r="O818" s="824"/>
      <c r="P818" s="824"/>
      <c r="Q818" s="824"/>
      <c r="R818" s="824"/>
      <c r="S818" s="824"/>
      <c r="T818" s="824"/>
      <c r="U818" s="824"/>
      <c r="V818" s="824"/>
      <c r="W818" s="824"/>
      <c r="X818" s="825"/>
      <c r="Y818" s="826">
        <f>SUM(Y808:AB817)</f>
        <v>0.01</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0.1</v>
      </c>
      <c r="AV818" s="827"/>
      <c r="AW818" s="827"/>
      <c r="AX818" s="829"/>
    </row>
    <row r="819" spans="1:50" ht="24.75" customHeight="1">
      <c r="A819" s="630"/>
      <c r="B819" s="631"/>
      <c r="C819" s="631"/>
      <c r="D819" s="631"/>
      <c r="E819" s="631"/>
      <c r="F819" s="632"/>
      <c r="G819" s="594" t="s">
        <v>599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602</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88"/>
    </row>
    <row r="820" spans="1:50" ht="24.75" customHeight="1">
      <c r="A820" s="630"/>
      <c r="B820" s="631"/>
      <c r="C820" s="631"/>
      <c r="D820" s="631"/>
      <c r="E820" s="631"/>
      <c r="F820" s="632"/>
      <c r="G820" s="810"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3"/>
      <c r="AC820" s="810"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customHeight="1">
      <c r="A821" s="630"/>
      <c r="B821" s="631"/>
      <c r="C821" s="631"/>
      <c r="D821" s="631"/>
      <c r="E821" s="631"/>
      <c r="F821" s="632"/>
      <c r="G821" s="667" t="s">
        <v>593</v>
      </c>
      <c r="H821" s="668"/>
      <c r="I821" s="668"/>
      <c r="J821" s="668"/>
      <c r="K821" s="669"/>
      <c r="L821" s="661" t="s">
        <v>600</v>
      </c>
      <c r="M821" s="662"/>
      <c r="N821" s="662"/>
      <c r="O821" s="662"/>
      <c r="P821" s="662"/>
      <c r="Q821" s="662"/>
      <c r="R821" s="662"/>
      <c r="S821" s="662"/>
      <c r="T821" s="662"/>
      <c r="U821" s="662"/>
      <c r="V821" s="662"/>
      <c r="W821" s="662"/>
      <c r="X821" s="663"/>
      <c r="Y821" s="387">
        <v>0.08</v>
      </c>
      <c r="Z821" s="388"/>
      <c r="AA821" s="388"/>
      <c r="AB821" s="800"/>
      <c r="AC821" s="667" t="s">
        <v>603</v>
      </c>
      <c r="AD821" s="668"/>
      <c r="AE821" s="668"/>
      <c r="AF821" s="668"/>
      <c r="AG821" s="669"/>
      <c r="AH821" s="661" t="s">
        <v>604</v>
      </c>
      <c r="AI821" s="662"/>
      <c r="AJ821" s="662"/>
      <c r="AK821" s="662"/>
      <c r="AL821" s="662"/>
      <c r="AM821" s="662"/>
      <c r="AN821" s="662"/>
      <c r="AO821" s="662"/>
      <c r="AP821" s="662"/>
      <c r="AQ821" s="662"/>
      <c r="AR821" s="662"/>
      <c r="AS821" s="662"/>
      <c r="AT821" s="663"/>
      <c r="AU821" s="387">
        <v>5</v>
      </c>
      <c r="AV821" s="388"/>
      <c r="AW821" s="388"/>
      <c r="AX821" s="389"/>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c r="A831" s="630"/>
      <c r="B831" s="631"/>
      <c r="C831" s="631"/>
      <c r="D831" s="631"/>
      <c r="E831" s="631"/>
      <c r="F831" s="632"/>
      <c r="G831" s="821" t="s">
        <v>20</v>
      </c>
      <c r="H831" s="822"/>
      <c r="I831" s="822"/>
      <c r="J831" s="822"/>
      <c r="K831" s="822"/>
      <c r="L831" s="823"/>
      <c r="M831" s="824"/>
      <c r="N831" s="824"/>
      <c r="O831" s="824"/>
      <c r="P831" s="824"/>
      <c r="Q831" s="824"/>
      <c r="R831" s="824"/>
      <c r="S831" s="824"/>
      <c r="T831" s="824"/>
      <c r="U831" s="824"/>
      <c r="V831" s="824"/>
      <c r="W831" s="824"/>
      <c r="X831" s="825"/>
      <c r="Y831" s="826">
        <f>SUM(Y821:AB830)</f>
        <v>0.08</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5</v>
      </c>
      <c r="AV831" s="827"/>
      <c r="AW831" s="827"/>
      <c r="AX831" s="829"/>
    </row>
    <row r="832" spans="1:50" ht="24.75" customHeight="1" thickBot="1">
      <c r="A832" s="899" t="s">
        <v>148</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78" t="s">
        <v>324</v>
      </c>
      <c r="AM832" s="279"/>
      <c r="AN832" s="279"/>
      <c r="AO832" s="81" t="s">
        <v>605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342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281</v>
      </c>
      <c r="K837" s="364"/>
      <c r="L837" s="364"/>
      <c r="M837" s="364"/>
      <c r="N837" s="364"/>
      <c r="O837" s="364"/>
      <c r="P837" s="365" t="s">
        <v>242</v>
      </c>
      <c r="Q837" s="365"/>
      <c r="R837" s="365"/>
      <c r="S837" s="365"/>
      <c r="T837" s="365"/>
      <c r="U837" s="365"/>
      <c r="V837" s="365"/>
      <c r="W837" s="365"/>
      <c r="X837" s="365"/>
      <c r="Y837" s="366" t="s">
        <v>279</v>
      </c>
      <c r="Z837" s="367"/>
      <c r="AA837" s="367"/>
      <c r="AB837" s="367"/>
      <c r="AC837" s="148" t="s">
        <v>318</v>
      </c>
      <c r="AD837" s="148"/>
      <c r="AE837" s="148"/>
      <c r="AF837" s="148"/>
      <c r="AG837" s="148"/>
      <c r="AH837" s="366" t="s">
        <v>347</v>
      </c>
      <c r="AI837" s="363"/>
      <c r="AJ837" s="363"/>
      <c r="AK837" s="363"/>
      <c r="AL837" s="363" t="s">
        <v>21</v>
      </c>
      <c r="AM837" s="363"/>
      <c r="AN837" s="363"/>
      <c r="AO837" s="368"/>
      <c r="AP837" s="369" t="s">
        <v>282</v>
      </c>
      <c r="AQ837" s="369"/>
      <c r="AR837" s="369"/>
      <c r="AS837" s="369"/>
      <c r="AT837" s="369"/>
      <c r="AU837" s="369"/>
      <c r="AV837" s="369"/>
      <c r="AW837" s="369"/>
      <c r="AX837" s="369"/>
    </row>
    <row r="838" spans="1:50" ht="30" customHeight="1">
      <c r="A838" s="375">
        <v>1</v>
      </c>
      <c r="B838" s="375">
        <v>1</v>
      </c>
      <c r="C838" s="360" t="s">
        <v>652</v>
      </c>
      <c r="D838" s="346"/>
      <c r="E838" s="346"/>
      <c r="F838" s="346"/>
      <c r="G838" s="346"/>
      <c r="H838" s="346"/>
      <c r="I838" s="346"/>
      <c r="J838" s="347"/>
      <c r="K838" s="348"/>
      <c r="L838" s="348"/>
      <c r="M838" s="348"/>
      <c r="N838" s="348"/>
      <c r="O838" s="348"/>
      <c r="P838" s="361" t="s">
        <v>653</v>
      </c>
      <c r="Q838" s="349"/>
      <c r="R838" s="349"/>
      <c r="S838" s="349"/>
      <c r="T838" s="349"/>
      <c r="U838" s="349"/>
      <c r="V838" s="349"/>
      <c r="W838" s="349"/>
      <c r="X838" s="349"/>
      <c r="Y838" s="350">
        <v>0.1</v>
      </c>
      <c r="Z838" s="351"/>
      <c r="AA838" s="351"/>
      <c r="AB838" s="352"/>
      <c r="AC838" s="362" t="s">
        <v>80</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c r="A839" s="375">
        <v>2</v>
      </c>
      <c r="B839" s="375">
        <v>1</v>
      </c>
      <c r="C839" s="360" t="s">
        <v>654</v>
      </c>
      <c r="D839" s="346"/>
      <c r="E839" s="346"/>
      <c r="F839" s="346"/>
      <c r="G839" s="346"/>
      <c r="H839" s="346"/>
      <c r="I839" s="346"/>
      <c r="J839" s="347"/>
      <c r="K839" s="348"/>
      <c r="L839" s="348"/>
      <c r="M839" s="348"/>
      <c r="N839" s="348"/>
      <c r="O839" s="348"/>
      <c r="P839" s="361" t="s">
        <v>653</v>
      </c>
      <c r="Q839" s="349"/>
      <c r="R839" s="349"/>
      <c r="S839" s="349"/>
      <c r="T839" s="349"/>
      <c r="U839" s="349"/>
      <c r="V839" s="349"/>
      <c r="W839" s="349"/>
      <c r="X839" s="349"/>
      <c r="Y839" s="350">
        <v>0.04</v>
      </c>
      <c r="Z839" s="351"/>
      <c r="AA839" s="351"/>
      <c r="AB839" s="352"/>
      <c r="AC839" s="362" t="s">
        <v>80</v>
      </c>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c r="A840" s="375">
        <v>3</v>
      </c>
      <c r="B840" s="375">
        <v>1</v>
      </c>
      <c r="C840" s="360" t="s">
        <v>655</v>
      </c>
      <c r="D840" s="346"/>
      <c r="E840" s="346"/>
      <c r="F840" s="346"/>
      <c r="G840" s="346"/>
      <c r="H840" s="346"/>
      <c r="I840" s="346"/>
      <c r="J840" s="347"/>
      <c r="K840" s="348"/>
      <c r="L840" s="348"/>
      <c r="M840" s="348"/>
      <c r="N840" s="348"/>
      <c r="O840" s="348"/>
      <c r="P840" s="361" t="s">
        <v>653</v>
      </c>
      <c r="Q840" s="349"/>
      <c r="R840" s="349"/>
      <c r="S840" s="349"/>
      <c r="T840" s="349"/>
      <c r="U840" s="349"/>
      <c r="V840" s="349"/>
      <c r="W840" s="349"/>
      <c r="X840" s="349"/>
      <c r="Y840" s="350">
        <v>0.03</v>
      </c>
      <c r="Z840" s="351"/>
      <c r="AA840" s="351"/>
      <c r="AB840" s="352"/>
      <c r="AC840" s="362" t="s">
        <v>80</v>
      </c>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c r="A841" s="375">
        <v>4</v>
      </c>
      <c r="B841" s="375">
        <v>1</v>
      </c>
      <c r="C841" s="360" t="s">
        <v>656</v>
      </c>
      <c r="D841" s="346"/>
      <c r="E841" s="346"/>
      <c r="F841" s="346"/>
      <c r="G841" s="346"/>
      <c r="H841" s="346"/>
      <c r="I841" s="346"/>
      <c r="J841" s="347"/>
      <c r="K841" s="348"/>
      <c r="L841" s="348"/>
      <c r="M841" s="348"/>
      <c r="N841" s="348"/>
      <c r="O841" s="348"/>
      <c r="P841" s="361" t="s">
        <v>653</v>
      </c>
      <c r="Q841" s="349"/>
      <c r="R841" s="349"/>
      <c r="S841" s="349"/>
      <c r="T841" s="349"/>
      <c r="U841" s="349"/>
      <c r="V841" s="349"/>
      <c r="W841" s="349"/>
      <c r="X841" s="349"/>
      <c r="Y841" s="350">
        <v>0.03</v>
      </c>
      <c r="Z841" s="351"/>
      <c r="AA841" s="351"/>
      <c r="AB841" s="352"/>
      <c r="AC841" s="362" t="s">
        <v>80</v>
      </c>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c r="A842" s="375">
        <v>5</v>
      </c>
      <c r="B842" s="375">
        <v>1</v>
      </c>
      <c r="C842" s="360" t="s">
        <v>657</v>
      </c>
      <c r="D842" s="346"/>
      <c r="E842" s="346"/>
      <c r="F842" s="346"/>
      <c r="G842" s="346"/>
      <c r="H842" s="346"/>
      <c r="I842" s="346"/>
      <c r="J842" s="347"/>
      <c r="K842" s="348"/>
      <c r="L842" s="348"/>
      <c r="M842" s="348"/>
      <c r="N842" s="348"/>
      <c r="O842" s="348"/>
      <c r="P842" s="361" t="s">
        <v>653</v>
      </c>
      <c r="Q842" s="349"/>
      <c r="R842" s="349"/>
      <c r="S842" s="349"/>
      <c r="T842" s="349"/>
      <c r="U842" s="349"/>
      <c r="V842" s="349"/>
      <c r="W842" s="349"/>
      <c r="X842" s="349"/>
      <c r="Y842" s="350">
        <v>0.03</v>
      </c>
      <c r="Z842" s="351"/>
      <c r="AA842" s="351"/>
      <c r="AB842" s="352"/>
      <c r="AC842" s="353" t="s">
        <v>80</v>
      </c>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188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281</v>
      </c>
      <c r="K870" s="364"/>
      <c r="L870" s="364"/>
      <c r="M870" s="364"/>
      <c r="N870" s="364"/>
      <c r="O870" s="364"/>
      <c r="P870" s="365" t="s">
        <v>242</v>
      </c>
      <c r="Q870" s="365"/>
      <c r="R870" s="365"/>
      <c r="S870" s="365"/>
      <c r="T870" s="365"/>
      <c r="U870" s="365"/>
      <c r="V870" s="365"/>
      <c r="W870" s="365"/>
      <c r="X870" s="365"/>
      <c r="Y870" s="366" t="s">
        <v>279</v>
      </c>
      <c r="Z870" s="367"/>
      <c r="AA870" s="367"/>
      <c r="AB870" s="367"/>
      <c r="AC870" s="148" t="s">
        <v>318</v>
      </c>
      <c r="AD870" s="148"/>
      <c r="AE870" s="148"/>
      <c r="AF870" s="148"/>
      <c r="AG870" s="148"/>
      <c r="AH870" s="366" t="s">
        <v>347</v>
      </c>
      <c r="AI870" s="363"/>
      <c r="AJ870" s="363"/>
      <c r="AK870" s="363"/>
      <c r="AL870" s="363" t="s">
        <v>21</v>
      </c>
      <c r="AM870" s="363"/>
      <c r="AN870" s="363"/>
      <c r="AO870" s="368"/>
      <c r="AP870" s="369" t="s">
        <v>282</v>
      </c>
      <c r="AQ870" s="369"/>
      <c r="AR870" s="369"/>
      <c r="AS870" s="369"/>
      <c r="AT870" s="369"/>
      <c r="AU870" s="369"/>
      <c r="AV870" s="369"/>
      <c r="AW870" s="369"/>
      <c r="AX870" s="369"/>
    </row>
    <row r="871" spans="1:50" ht="30" customHeight="1">
      <c r="A871" s="375">
        <v>1</v>
      </c>
      <c r="B871" s="375">
        <v>1</v>
      </c>
      <c r="C871" s="360" t="s">
        <v>658</v>
      </c>
      <c r="D871" s="346"/>
      <c r="E871" s="346"/>
      <c r="F871" s="346"/>
      <c r="G871" s="346"/>
      <c r="H871" s="346"/>
      <c r="I871" s="346"/>
      <c r="J871" s="347"/>
      <c r="K871" s="348"/>
      <c r="L871" s="348"/>
      <c r="M871" s="348"/>
      <c r="N871" s="348"/>
      <c r="O871" s="348"/>
      <c r="P871" s="361" t="s">
        <v>653</v>
      </c>
      <c r="Q871" s="349"/>
      <c r="R871" s="349"/>
      <c r="S871" s="349"/>
      <c r="T871" s="349"/>
      <c r="U871" s="349"/>
      <c r="V871" s="349"/>
      <c r="W871" s="349"/>
      <c r="X871" s="349"/>
      <c r="Y871" s="350">
        <v>7.0000000000000007E-2</v>
      </c>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c r="A872" s="375">
        <v>2</v>
      </c>
      <c r="B872" s="375">
        <v>1</v>
      </c>
      <c r="C872" s="360" t="s">
        <v>659</v>
      </c>
      <c r="D872" s="346"/>
      <c r="E872" s="346"/>
      <c r="F872" s="346"/>
      <c r="G872" s="346"/>
      <c r="H872" s="346"/>
      <c r="I872" s="346"/>
      <c r="J872" s="347"/>
      <c r="K872" s="348"/>
      <c r="L872" s="348"/>
      <c r="M872" s="348"/>
      <c r="N872" s="348"/>
      <c r="O872" s="348"/>
      <c r="P872" s="361" t="s">
        <v>653</v>
      </c>
      <c r="Q872" s="349"/>
      <c r="R872" s="349"/>
      <c r="S872" s="349"/>
      <c r="T872" s="349"/>
      <c r="U872" s="349"/>
      <c r="V872" s="349"/>
      <c r="W872" s="349"/>
      <c r="X872" s="349"/>
      <c r="Y872" s="350">
        <v>0.06</v>
      </c>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301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281</v>
      </c>
      <c r="K903" s="364"/>
      <c r="L903" s="364"/>
      <c r="M903" s="364"/>
      <c r="N903" s="364"/>
      <c r="O903" s="364"/>
      <c r="P903" s="365" t="s">
        <v>242</v>
      </c>
      <c r="Q903" s="365"/>
      <c r="R903" s="365"/>
      <c r="S903" s="365"/>
      <c r="T903" s="365"/>
      <c r="U903" s="365"/>
      <c r="V903" s="365"/>
      <c r="W903" s="365"/>
      <c r="X903" s="365"/>
      <c r="Y903" s="366" t="s">
        <v>279</v>
      </c>
      <c r="Z903" s="367"/>
      <c r="AA903" s="367"/>
      <c r="AB903" s="367"/>
      <c r="AC903" s="148" t="s">
        <v>318</v>
      </c>
      <c r="AD903" s="148"/>
      <c r="AE903" s="148"/>
      <c r="AF903" s="148"/>
      <c r="AG903" s="148"/>
      <c r="AH903" s="366" t="s">
        <v>347</v>
      </c>
      <c r="AI903" s="363"/>
      <c r="AJ903" s="363"/>
      <c r="AK903" s="363"/>
      <c r="AL903" s="363" t="s">
        <v>21</v>
      </c>
      <c r="AM903" s="363"/>
      <c r="AN903" s="363"/>
      <c r="AO903" s="368"/>
      <c r="AP903" s="369" t="s">
        <v>282</v>
      </c>
      <c r="AQ903" s="369"/>
      <c r="AR903" s="369"/>
      <c r="AS903" s="369"/>
      <c r="AT903" s="369"/>
      <c r="AU903" s="369"/>
      <c r="AV903" s="369"/>
      <c r="AW903" s="369"/>
      <c r="AX903" s="369"/>
    </row>
    <row r="904" spans="1:50" ht="30" customHeight="1">
      <c r="A904" s="375">
        <v>1</v>
      </c>
      <c r="B904" s="375">
        <v>1</v>
      </c>
      <c r="C904" s="360" t="s">
        <v>660</v>
      </c>
      <c r="D904" s="346"/>
      <c r="E904" s="346"/>
      <c r="F904" s="346"/>
      <c r="G904" s="346"/>
      <c r="H904" s="346"/>
      <c r="I904" s="346"/>
      <c r="J904" s="347">
        <v>7011001106209</v>
      </c>
      <c r="K904" s="348"/>
      <c r="L904" s="348"/>
      <c r="M904" s="348"/>
      <c r="N904" s="348"/>
      <c r="O904" s="348"/>
      <c r="P904" s="361" t="s">
        <v>661</v>
      </c>
      <c r="Q904" s="349"/>
      <c r="R904" s="349"/>
      <c r="S904" s="349"/>
      <c r="T904" s="349"/>
      <c r="U904" s="349"/>
      <c r="V904" s="349"/>
      <c r="W904" s="349"/>
      <c r="X904" s="349"/>
      <c r="Y904" s="350">
        <v>0.7</v>
      </c>
      <c r="Z904" s="351"/>
      <c r="AA904" s="351"/>
      <c r="AB904" s="352"/>
      <c r="AC904" s="362" t="s">
        <v>357</v>
      </c>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148" t="s">
        <v>281</v>
      </c>
      <c r="K936" s="364"/>
      <c r="L936" s="364"/>
      <c r="M936" s="364"/>
      <c r="N936" s="364"/>
      <c r="O936" s="364"/>
      <c r="P936" s="365" t="s">
        <v>242</v>
      </c>
      <c r="Q936" s="365"/>
      <c r="R936" s="365"/>
      <c r="S936" s="365"/>
      <c r="T936" s="365"/>
      <c r="U936" s="365"/>
      <c r="V936" s="365"/>
      <c r="W936" s="365"/>
      <c r="X936" s="365"/>
      <c r="Y936" s="366" t="s">
        <v>279</v>
      </c>
      <c r="Z936" s="367"/>
      <c r="AA936" s="367"/>
      <c r="AB936" s="367"/>
      <c r="AC936" s="148" t="s">
        <v>318</v>
      </c>
      <c r="AD936" s="148"/>
      <c r="AE936" s="148"/>
      <c r="AF936" s="148"/>
      <c r="AG936" s="148"/>
      <c r="AH936" s="366" t="s">
        <v>347</v>
      </c>
      <c r="AI936" s="363"/>
      <c r="AJ936" s="363"/>
      <c r="AK936" s="363"/>
      <c r="AL936" s="363" t="s">
        <v>21</v>
      </c>
      <c r="AM936" s="363"/>
      <c r="AN936" s="363"/>
      <c r="AO936" s="368"/>
      <c r="AP936" s="369" t="s">
        <v>282</v>
      </c>
      <c r="AQ936" s="369"/>
      <c r="AR936" s="369"/>
      <c r="AS936" s="369"/>
      <c r="AT936" s="369"/>
      <c r="AU936" s="369"/>
      <c r="AV936" s="369"/>
      <c r="AW936" s="369"/>
      <c r="AX936" s="369"/>
    </row>
    <row r="937" spans="1:50" ht="30" customHeight="1">
      <c r="A937" s="375">
        <v>1</v>
      </c>
      <c r="B937" s="375">
        <v>1</v>
      </c>
      <c r="C937" s="360" t="s">
        <v>662</v>
      </c>
      <c r="D937" s="346"/>
      <c r="E937" s="346"/>
      <c r="F937" s="346"/>
      <c r="G937" s="346"/>
      <c r="H937" s="346"/>
      <c r="I937" s="346"/>
      <c r="J937" s="347">
        <v>9450001005003</v>
      </c>
      <c r="K937" s="348"/>
      <c r="L937" s="348"/>
      <c r="M937" s="348"/>
      <c r="N937" s="348"/>
      <c r="O937" s="348"/>
      <c r="P937" s="361" t="s">
        <v>663</v>
      </c>
      <c r="Q937" s="349"/>
      <c r="R937" s="349"/>
      <c r="S937" s="349"/>
      <c r="T937" s="349"/>
      <c r="U937" s="349"/>
      <c r="V937" s="349"/>
      <c r="W937" s="349"/>
      <c r="X937" s="349"/>
      <c r="Y937" s="350">
        <v>0.1</v>
      </c>
      <c r="Z937" s="351"/>
      <c r="AA937" s="351"/>
      <c r="AB937" s="352"/>
      <c r="AC937" s="362" t="s">
        <v>357</v>
      </c>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3"/>
      <c r="B969" s="363"/>
      <c r="C969" s="363" t="s">
        <v>26</v>
      </c>
      <c r="D969" s="363"/>
      <c r="E969" s="363"/>
      <c r="F969" s="363"/>
      <c r="G969" s="363"/>
      <c r="H969" s="363"/>
      <c r="I969" s="363"/>
      <c r="J969" s="148" t="s">
        <v>281</v>
      </c>
      <c r="K969" s="364"/>
      <c r="L969" s="364"/>
      <c r="M969" s="364"/>
      <c r="N969" s="364"/>
      <c r="O969" s="364"/>
      <c r="P969" s="365" t="s">
        <v>242</v>
      </c>
      <c r="Q969" s="365"/>
      <c r="R969" s="365"/>
      <c r="S969" s="365"/>
      <c r="T969" s="365"/>
      <c r="U969" s="365"/>
      <c r="V969" s="365"/>
      <c r="W969" s="365"/>
      <c r="X969" s="365"/>
      <c r="Y969" s="366" t="s">
        <v>279</v>
      </c>
      <c r="Z969" s="367"/>
      <c r="AA969" s="367"/>
      <c r="AB969" s="367"/>
      <c r="AC969" s="148" t="s">
        <v>318</v>
      </c>
      <c r="AD969" s="148"/>
      <c r="AE969" s="148"/>
      <c r="AF969" s="148"/>
      <c r="AG969" s="148"/>
      <c r="AH969" s="366" t="s">
        <v>347</v>
      </c>
      <c r="AI969" s="363"/>
      <c r="AJ969" s="363"/>
      <c r="AK969" s="363"/>
      <c r="AL969" s="363" t="s">
        <v>21</v>
      </c>
      <c r="AM969" s="363"/>
      <c r="AN969" s="363"/>
      <c r="AO969" s="368"/>
      <c r="AP969" s="369" t="s">
        <v>282</v>
      </c>
      <c r="AQ969" s="369"/>
      <c r="AR969" s="369"/>
      <c r="AS969" s="369"/>
      <c r="AT969" s="369"/>
      <c r="AU969" s="369"/>
      <c r="AV969" s="369"/>
      <c r="AW969" s="369"/>
      <c r="AX969" s="369"/>
    </row>
    <row r="970" spans="1:50" ht="30" customHeight="1">
      <c r="A970" s="375">
        <v>1</v>
      </c>
      <c r="B970" s="375">
        <v>1</v>
      </c>
      <c r="C970" s="360" t="s">
        <v>664</v>
      </c>
      <c r="D970" s="346"/>
      <c r="E970" s="346"/>
      <c r="F970" s="346"/>
      <c r="G970" s="346"/>
      <c r="H970" s="346"/>
      <c r="I970" s="346"/>
      <c r="J970" s="347">
        <v>8450002000045</v>
      </c>
      <c r="K970" s="348"/>
      <c r="L970" s="348"/>
      <c r="M970" s="348"/>
      <c r="N970" s="348"/>
      <c r="O970" s="348"/>
      <c r="P970" s="361" t="s">
        <v>596</v>
      </c>
      <c r="Q970" s="349"/>
      <c r="R970" s="349"/>
      <c r="S970" s="349"/>
      <c r="T970" s="349"/>
      <c r="U970" s="349"/>
      <c r="V970" s="349"/>
      <c r="W970" s="349"/>
      <c r="X970" s="349"/>
      <c r="Y970" s="350">
        <v>0.01</v>
      </c>
      <c r="Z970" s="351"/>
      <c r="AA970" s="351"/>
      <c r="AB970" s="352"/>
      <c r="AC970" s="362" t="s">
        <v>357</v>
      </c>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3"/>
      <c r="B1002" s="363"/>
      <c r="C1002" s="363" t="s">
        <v>26</v>
      </c>
      <c r="D1002" s="363"/>
      <c r="E1002" s="363"/>
      <c r="F1002" s="363"/>
      <c r="G1002" s="363"/>
      <c r="H1002" s="363"/>
      <c r="I1002" s="363"/>
      <c r="J1002" s="148" t="s">
        <v>281</v>
      </c>
      <c r="K1002" s="364"/>
      <c r="L1002" s="364"/>
      <c r="M1002" s="364"/>
      <c r="N1002" s="364"/>
      <c r="O1002" s="364"/>
      <c r="P1002" s="365" t="s">
        <v>242</v>
      </c>
      <c r="Q1002" s="365"/>
      <c r="R1002" s="365"/>
      <c r="S1002" s="365"/>
      <c r="T1002" s="365"/>
      <c r="U1002" s="365"/>
      <c r="V1002" s="365"/>
      <c r="W1002" s="365"/>
      <c r="X1002" s="365"/>
      <c r="Y1002" s="366" t="s">
        <v>279</v>
      </c>
      <c r="Z1002" s="367"/>
      <c r="AA1002" s="367"/>
      <c r="AB1002" s="367"/>
      <c r="AC1002" s="148" t="s">
        <v>318</v>
      </c>
      <c r="AD1002" s="148"/>
      <c r="AE1002" s="148"/>
      <c r="AF1002" s="148"/>
      <c r="AG1002" s="148"/>
      <c r="AH1002" s="366" t="s">
        <v>347</v>
      </c>
      <c r="AI1002" s="363"/>
      <c r="AJ1002" s="363"/>
      <c r="AK1002" s="363"/>
      <c r="AL1002" s="363" t="s">
        <v>21</v>
      </c>
      <c r="AM1002" s="363"/>
      <c r="AN1002" s="363"/>
      <c r="AO1002" s="368"/>
      <c r="AP1002" s="369" t="s">
        <v>282</v>
      </c>
      <c r="AQ1002" s="369"/>
      <c r="AR1002" s="369"/>
      <c r="AS1002" s="369"/>
      <c r="AT1002" s="369"/>
      <c r="AU1002" s="369"/>
      <c r="AV1002" s="369"/>
      <c r="AW1002" s="369"/>
      <c r="AX1002" s="369"/>
    </row>
    <row r="1003" spans="1:50" ht="30" customHeight="1">
      <c r="A1003" s="375">
        <v>1</v>
      </c>
      <c r="B1003" s="375">
        <v>1</v>
      </c>
      <c r="C1003" s="360" t="s">
        <v>665</v>
      </c>
      <c r="D1003" s="346"/>
      <c r="E1003" s="346"/>
      <c r="F1003" s="346"/>
      <c r="G1003" s="346"/>
      <c r="H1003" s="346"/>
      <c r="I1003" s="346"/>
      <c r="J1003" s="347">
        <v>8450001002208</v>
      </c>
      <c r="K1003" s="348"/>
      <c r="L1003" s="348"/>
      <c r="M1003" s="348"/>
      <c r="N1003" s="348"/>
      <c r="O1003" s="348"/>
      <c r="P1003" s="361" t="s">
        <v>598</v>
      </c>
      <c r="Q1003" s="349"/>
      <c r="R1003" s="349"/>
      <c r="S1003" s="349"/>
      <c r="T1003" s="349"/>
      <c r="U1003" s="349"/>
      <c r="V1003" s="349"/>
      <c r="W1003" s="349"/>
      <c r="X1003" s="349"/>
      <c r="Y1003" s="350">
        <v>0.1</v>
      </c>
      <c r="Z1003" s="351"/>
      <c r="AA1003" s="351"/>
      <c r="AB1003" s="352"/>
      <c r="AC1003" s="362" t="s">
        <v>357</v>
      </c>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3"/>
      <c r="B1035" s="363"/>
      <c r="C1035" s="363" t="s">
        <v>26</v>
      </c>
      <c r="D1035" s="363"/>
      <c r="E1035" s="363"/>
      <c r="F1035" s="363"/>
      <c r="G1035" s="363"/>
      <c r="H1035" s="363"/>
      <c r="I1035" s="363"/>
      <c r="J1035" s="148" t="s">
        <v>281</v>
      </c>
      <c r="K1035" s="364"/>
      <c r="L1035" s="364"/>
      <c r="M1035" s="364"/>
      <c r="N1035" s="364"/>
      <c r="O1035" s="364"/>
      <c r="P1035" s="365" t="s">
        <v>242</v>
      </c>
      <c r="Q1035" s="365"/>
      <c r="R1035" s="365"/>
      <c r="S1035" s="365"/>
      <c r="T1035" s="365"/>
      <c r="U1035" s="365"/>
      <c r="V1035" s="365"/>
      <c r="W1035" s="365"/>
      <c r="X1035" s="365"/>
      <c r="Y1035" s="366" t="s">
        <v>279</v>
      </c>
      <c r="Z1035" s="367"/>
      <c r="AA1035" s="367"/>
      <c r="AB1035" s="367"/>
      <c r="AC1035" s="148" t="s">
        <v>318</v>
      </c>
      <c r="AD1035" s="148"/>
      <c r="AE1035" s="148"/>
      <c r="AF1035" s="148"/>
      <c r="AG1035" s="148"/>
      <c r="AH1035" s="366" t="s">
        <v>347</v>
      </c>
      <c r="AI1035" s="363"/>
      <c r="AJ1035" s="363"/>
      <c r="AK1035" s="363"/>
      <c r="AL1035" s="363" t="s">
        <v>21</v>
      </c>
      <c r="AM1035" s="363"/>
      <c r="AN1035" s="363"/>
      <c r="AO1035" s="368"/>
      <c r="AP1035" s="369" t="s">
        <v>282</v>
      </c>
      <c r="AQ1035" s="369"/>
      <c r="AR1035" s="369"/>
      <c r="AS1035" s="369"/>
      <c r="AT1035" s="369"/>
      <c r="AU1035" s="369"/>
      <c r="AV1035" s="369"/>
      <c r="AW1035" s="369"/>
      <c r="AX1035" s="369"/>
    </row>
    <row r="1036" spans="1:50" ht="30" customHeight="1">
      <c r="A1036" s="375">
        <v>1</v>
      </c>
      <c r="B1036" s="375">
        <v>1</v>
      </c>
      <c r="C1036" s="360" t="s">
        <v>666</v>
      </c>
      <c r="D1036" s="346"/>
      <c r="E1036" s="346"/>
      <c r="F1036" s="346"/>
      <c r="G1036" s="346"/>
      <c r="H1036" s="346"/>
      <c r="I1036" s="346"/>
      <c r="J1036" s="347">
        <v>7450001000955</v>
      </c>
      <c r="K1036" s="348"/>
      <c r="L1036" s="348"/>
      <c r="M1036" s="348"/>
      <c r="N1036" s="348"/>
      <c r="O1036" s="348"/>
      <c r="P1036" s="361" t="s">
        <v>667</v>
      </c>
      <c r="Q1036" s="349"/>
      <c r="R1036" s="349"/>
      <c r="S1036" s="349"/>
      <c r="T1036" s="349"/>
      <c r="U1036" s="349"/>
      <c r="V1036" s="349"/>
      <c r="W1036" s="349"/>
      <c r="X1036" s="349"/>
      <c r="Y1036" s="350">
        <v>0.08</v>
      </c>
      <c r="Z1036" s="351"/>
      <c r="AA1036" s="351"/>
      <c r="AB1036" s="352"/>
      <c r="AC1036" s="362" t="s">
        <v>357</v>
      </c>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3"/>
      <c r="B1068" s="363"/>
      <c r="C1068" s="363" t="s">
        <v>26</v>
      </c>
      <c r="D1068" s="363"/>
      <c r="E1068" s="363"/>
      <c r="F1068" s="363"/>
      <c r="G1068" s="363"/>
      <c r="H1068" s="363"/>
      <c r="I1068" s="363"/>
      <c r="J1068" s="148" t="s">
        <v>281</v>
      </c>
      <c r="K1068" s="364"/>
      <c r="L1068" s="364"/>
      <c r="M1068" s="364"/>
      <c r="N1068" s="364"/>
      <c r="O1068" s="364"/>
      <c r="P1068" s="365" t="s">
        <v>242</v>
      </c>
      <c r="Q1068" s="365"/>
      <c r="R1068" s="365"/>
      <c r="S1068" s="365"/>
      <c r="T1068" s="365"/>
      <c r="U1068" s="365"/>
      <c r="V1068" s="365"/>
      <c r="W1068" s="365"/>
      <c r="X1068" s="365"/>
      <c r="Y1068" s="366" t="s">
        <v>279</v>
      </c>
      <c r="Z1068" s="367"/>
      <c r="AA1068" s="367"/>
      <c r="AB1068" s="367"/>
      <c r="AC1068" s="148" t="s">
        <v>318</v>
      </c>
      <c r="AD1068" s="148"/>
      <c r="AE1068" s="148"/>
      <c r="AF1068" s="148"/>
      <c r="AG1068" s="148"/>
      <c r="AH1068" s="366" t="s">
        <v>347</v>
      </c>
      <c r="AI1068" s="363"/>
      <c r="AJ1068" s="363"/>
      <c r="AK1068" s="363"/>
      <c r="AL1068" s="363" t="s">
        <v>21</v>
      </c>
      <c r="AM1068" s="363"/>
      <c r="AN1068" s="363"/>
      <c r="AO1068" s="368"/>
      <c r="AP1068" s="369" t="s">
        <v>282</v>
      </c>
      <c r="AQ1068" s="369"/>
      <c r="AR1068" s="369"/>
      <c r="AS1068" s="369"/>
      <c r="AT1068" s="369"/>
      <c r="AU1068" s="369"/>
      <c r="AV1068" s="369"/>
      <c r="AW1068" s="369"/>
      <c r="AX1068" s="369"/>
    </row>
    <row r="1069" spans="1:50" ht="30" customHeight="1">
      <c r="A1069" s="375">
        <v>1</v>
      </c>
      <c r="B1069" s="375">
        <v>1</v>
      </c>
      <c r="C1069" s="360" t="s">
        <v>668</v>
      </c>
      <c r="D1069" s="346"/>
      <c r="E1069" s="346"/>
      <c r="F1069" s="346"/>
      <c r="G1069" s="346"/>
      <c r="H1069" s="346"/>
      <c r="I1069" s="346"/>
      <c r="J1069" s="347">
        <v>1010405009378</v>
      </c>
      <c r="K1069" s="348"/>
      <c r="L1069" s="348"/>
      <c r="M1069" s="348"/>
      <c r="N1069" s="348"/>
      <c r="O1069" s="348"/>
      <c r="P1069" s="361" t="s">
        <v>669</v>
      </c>
      <c r="Q1069" s="349"/>
      <c r="R1069" s="349"/>
      <c r="S1069" s="349"/>
      <c r="T1069" s="349"/>
      <c r="U1069" s="349"/>
      <c r="V1069" s="349"/>
      <c r="W1069" s="349"/>
      <c r="X1069" s="349"/>
      <c r="Y1069" s="350">
        <v>5</v>
      </c>
      <c r="Z1069" s="351"/>
      <c r="AA1069" s="351"/>
      <c r="AB1069" s="352"/>
      <c r="AC1069" s="362" t="s">
        <v>355</v>
      </c>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c r="A1099" s="376" t="s">
        <v>309</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324</v>
      </c>
      <c r="AM1099" s="281"/>
      <c r="AN1099" s="281"/>
      <c r="AO1099" s="79" t="s">
        <v>605</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300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261</v>
      </c>
      <c r="D1102" s="379"/>
      <c r="E1102" s="148" t="s">
        <v>260</v>
      </c>
      <c r="F1102" s="379"/>
      <c r="G1102" s="379"/>
      <c r="H1102" s="379"/>
      <c r="I1102" s="379"/>
      <c r="J1102" s="148" t="s">
        <v>281</v>
      </c>
      <c r="K1102" s="148"/>
      <c r="L1102" s="148"/>
      <c r="M1102" s="148"/>
      <c r="N1102" s="148"/>
      <c r="O1102" s="148"/>
      <c r="P1102" s="366" t="s">
        <v>27</v>
      </c>
      <c r="Q1102" s="366"/>
      <c r="R1102" s="366"/>
      <c r="S1102" s="366"/>
      <c r="T1102" s="366"/>
      <c r="U1102" s="366"/>
      <c r="V1102" s="366"/>
      <c r="W1102" s="366"/>
      <c r="X1102" s="366"/>
      <c r="Y1102" s="148" t="s">
        <v>283</v>
      </c>
      <c r="Z1102" s="379"/>
      <c r="AA1102" s="379"/>
      <c r="AB1102" s="379"/>
      <c r="AC1102" s="148" t="s">
        <v>243</v>
      </c>
      <c r="AD1102" s="148"/>
      <c r="AE1102" s="148"/>
      <c r="AF1102" s="148"/>
      <c r="AG1102" s="148"/>
      <c r="AH1102" s="366" t="s">
        <v>256</v>
      </c>
      <c r="AI1102" s="367"/>
      <c r="AJ1102" s="367"/>
      <c r="AK1102" s="367"/>
      <c r="AL1102" s="367" t="s">
        <v>21</v>
      </c>
      <c r="AM1102" s="367"/>
      <c r="AN1102" s="367"/>
      <c r="AO1102" s="380"/>
      <c r="AP1102" s="369" t="s">
        <v>310</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3" manualBreakCount="3">
    <brk id="727"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336</v>
      </c>
    </row>
    <row r="2" spans="1:42" ht="13.5" customHeight="1">
      <c r="A2" s="14" t="s">
        <v>85</v>
      </c>
      <c r="B2" s="15"/>
      <c r="C2" s="13" t="str">
        <f>IF(B2="","",A2)</f>
        <v/>
      </c>
      <c r="D2" s="13" t="str">
        <f>IF(C2="","",IF(D1&lt;&gt;"",CONCATENATE(D1,"、",C2),C2))</f>
        <v/>
      </c>
      <c r="F2" s="12" t="s">
        <v>72</v>
      </c>
      <c r="G2" s="17" t="s">
        <v>540</v>
      </c>
      <c r="H2" s="13" t="str">
        <f>IF(G2="","",F2)</f>
        <v>一般会計</v>
      </c>
      <c r="I2" s="13" t="str">
        <f>IF(H2="","",IF(I1&lt;&gt;"",CONCATENATE(I1,"、",H2),H2))</f>
        <v>一般会計</v>
      </c>
      <c r="K2" s="14" t="s">
        <v>103</v>
      </c>
      <c r="L2" s="15"/>
      <c r="M2" s="13" t="str">
        <f>IF(L2="","",K2)</f>
        <v/>
      </c>
      <c r="N2" s="13" t="str">
        <f>IF(M2="","",IF(N1&lt;&gt;"",CONCATENATE(N1,"、",M2),M2))</f>
        <v/>
      </c>
      <c r="O2" s="13"/>
      <c r="P2" s="12" t="s">
        <v>74</v>
      </c>
      <c r="Q2" s="17" t="s">
        <v>540</v>
      </c>
      <c r="R2" s="13" t="str">
        <f>IF(Q2="","",P2)</f>
        <v>直接実施</v>
      </c>
      <c r="S2" s="13" t="str">
        <f>IF(R2="","",IF(S1&lt;&gt;"",CONCATENATE(S1,"、",R2),R2))</f>
        <v>直接実施</v>
      </c>
      <c r="T2" s="13"/>
      <c r="U2" s="32" t="s">
        <v>229</v>
      </c>
      <c r="W2" s="32" t="s">
        <v>180</v>
      </c>
      <c r="Y2" s="32" t="s">
        <v>68</v>
      </c>
      <c r="Z2" s="30"/>
      <c r="AA2" s="32" t="s">
        <v>397</v>
      </c>
      <c r="AB2" s="31"/>
      <c r="AC2" s="33" t="s">
        <v>135</v>
      </c>
      <c r="AD2" s="28"/>
      <c r="AE2" s="44" t="s">
        <v>176</v>
      </c>
      <c r="AF2" s="30"/>
      <c r="AG2" s="55" t="s">
        <v>351</v>
      </c>
      <c r="AI2" s="53" t="s">
        <v>387</v>
      </c>
      <c r="AK2" s="53" t="s">
        <v>258</v>
      </c>
      <c r="AM2" s="87"/>
      <c r="AN2" s="87"/>
      <c r="AP2" s="55" t="s">
        <v>351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540</v>
      </c>
      <c r="R3" s="13" t="str">
        <f t="shared" ref="R3:R8" si="3">IF(Q3="","",P3)</f>
        <v>委託・請負</v>
      </c>
      <c r="S3" s="13" t="str">
        <f t="shared" ref="S3:S8" si="4">IF(R3="",S2,IF(S2&lt;&gt;"",CONCATENATE(S2,"、",R3),R3))</f>
        <v>直接実施、委託・請負</v>
      </c>
      <c r="T3" s="13"/>
      <c r="U3" s="32" t="s">
        <v>399</v>
      </c>
      <c r="W3" s="32" t="s">
        <v>150</v>
      </c>
      <c r="Y3" s="32" t="s">
        <v>69</v>
      </c>
      <c r="Z3" s="30"/>
      <c r="AA3" s="32" t="s">
        <v>507</v>
      </c>
      <c r="AB3" s="31"/>
      <c r="AC3" s="33" t="s">
        <v>136</v>
      </c>
      <c r="AD3" s="28"/>
      <c r="AE3" s="44" t="s">
        <v>177</v>
      </c>
      <c r="AF3" s="30"/>
      <c r="AG3" s="55" t="s">
        <v>352</v>
      </c>
      <c r="AI3" s="53" t="s">
        <v>251</v>
      </c>
      <c r="AK3" s="53" t="str">
        <f>CHAR(CODE(AK2)+1)</f>
        <v>B</v>
      </c>
      <c r="AM3" s="87"/>
      <c r="AN3" s="87"/>
      <c r="AP3" s="55" t="s">
        <v>352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400</v>
      </c>
      <c r="W4" s="32" t="s">
        <v>151</v>
      </c>
      <c r="Y4" s="32" t="s">
        <v>414</v>
      </c>
      <c r="Z4" s="30"/>
      <c r="AA4" s="32" t="s">
        <v>508</v>
      </c>
      <c r="AB4" s="31"/>
      <c r="AC4" s="32" t="s">
        <v>137</v>
      </c>
      <c r="AD4" s="28"/>
      <c r="AE4" s="44" t="s">
        <v>178</v>
      </c>
      <c r="AF4" s="30"/>
      <c r="AG4" s="55" t="s">
        <v>353</v>
      </c>
      <c r="AI4" s="53" t="s">
        <v>253</v>
      </c>
      <c r="AK4" s="53" t="str">
        <f t="shared" ref="AK4:AK49" si="7">CHAR(CODE(AK3)+1)</f>
        <v>C</v>
      </c>
      <c r="AM4" s="87"/>
      <c r="AN4" s="87"/>
      <c r="AP4" s="55" t="s">
        <v>353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306</v>
      </c>
      <c r="Y5" s="32" t="s">
        <v>415</v>
      </c>
      <c r="Z5" s="30"/>
      <c r="AA5" s="32" t="s">
        <v>509</v>
      </c>
      <c r="AB5" s="31"/>
      <c r="AC5" s="32" t="s">
        <v>179</v>
      </c>
      <c r="AD5" s="31"/>
      <c r="AE5" s="44" t="s">
        <v>364</v>
      </c>
      <c r="AF5" s="30"/>
      <c r="AG5" s="55" t="s">
        <v>354</v>
      </c>
      <c r="AI5" s="53" t="s">
        <v>402</v>
      </c>
      <c r="AK5" s="53" t="str">
        <f t="shared" si="7"/>
        <v>D</v>
      </c>
      <c r="AP5" s="55" t="s">
        <v>354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366</v>
      </c>
      <c r="W6" s="32" t="s">
        <v>152</v>
      </c>
      <c r="Y6" s="32" t="s">
        <v>416</v>
      </c>
      <c r="Z6" s="30"/>
      <c r="AA6" s="32" t="s">
        <v>510</v>
      </c>
      <c r="AB6" s="31"/>
      <c r="AC6" s="32" t="s">
        <v>138</v>
      </c>
      <c r="AD6" s="31"/>
      <c r="AE6" s="44" t="s">
        <v>361</v>
      </c>
      <c r="AF6" s="30"/>
      <c r="AG6" s="55" t="s">
        <v>355</v>
      </c>
      <c r="AI6" s="53" t="s">
        <v>403</v>
      </c>
      <c r="AK6" s="53" t="str">
        <f>CHAR(CODE(AK5)+1)</f>
        <v>E</v>
      </c>
      <c r="AP6" s="55" t="s">
        <v>355</v>
      </c>
    </row>
    <row r="7" spans="1:42" ht="13.5" customHeight="1">
      <c r="A7" s="14" t="s">
        <v>90</v>
      </c>
      <c r="B7" s="15"/>
      <c r="C7" s="13" t="str">
        <f t="shared" si="0"/>
        <v/>
      </c>
      <c r="D7" s="13" t="str">
        <f t="shared" si="8"/>
        <v/>
      </c>
      <c r="F7" s="18" t="s">
        <v>284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417</v>
      </c>
      <c r="Z7" s="30"/>
      <c r="AA7" s="32" t="s">
        <v>511</v>
      </c>
      <c r="AB7" s="31"/>
      <c r="AC7" s="31"/>
      <c r="AD7" s="31"/>
      <c r="AE7" s="32" t="s">
        <v>138</v>
      </c>
      <c r="AF7" s="30"/>
      <c r="AG7" s="55" t="s">
        <v>356</v>
      </c>
      <c r="AH7" s="91"/>
      <c r="AI7" s="55" t="s">
        <v>380</v>
      </c>
      <c r="AK7" s="53" t="str">
        <f>CHAR(CODE(AK6)+1)</f>
        <v>F</v>
      </c>
      <c r="AP7" s="55" t="s">
        <v>356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540</v>
      </c>
      <c r="R8" s="13" t="str">
        <f t="shared" si="3"/>
        <v>その他</v>
      </c>
      <c r="S8" s="13" t="str">
        <f t="shared" si="4"/>
        <v>直接実施、委託・請負、その他</v>
      </c>
      <c r="T8" s="13"/>
      <c r="U8" s="32" t="s">
        <v>367</v>
      </c>
      <c r="W8" s="32" t="s">
        <v>154</v>
      </c>
      <c r="Y8" s="32" t="s">
        <v>418</v>
      </c>
      <c r="Z8" s="30"/>
      <c r="AA8" s="32" t="s">
        <v>512</v>
      </c>
      <c r="AB8" s="31"/>
      <c r="AC8" s="31"/>
      <c r="AD8" s="31"/>
      <c r="AE8" s="31"/>
      <c r="AF8" s="30"/>
      <c r="AG8" s="55" t="s">
        <v>357</v>
      </c>
      <c r="AI8" s="53" t="s">
        <v>381</v>
      </c>
      <c r="AK8" s="53" t="str">
        <f t="shared" si="7"/>
        <v>G</v>
      </c>
      <c r="AP8" s="55" t="s">
        <v>357</v>
      </c>
    </row>
    <row r="9" spans="1:42" ht="13.5" customHeight="1">
      <c r="A9" s="14" t="s">
        <v>92</v>
      </c>
      <c r="B9" s="15"/>
      <c r="C9" s="13" t="str">
        <f t="shared" si="0"/>
        <v/>
      </c>
      <c r="D9" s="13" t="str">
        <f t="shared" si="8"/>
        <v/>
      </c>
      <c r="F9" s="18" t="s">
        <v>285</v>
      </c>
      <c r="G9" s="17"/>
      <c r="H9" s="13" t="str">
        <f t="shared" si="1"/>
        <v/>
      </c>
      <c r="I9" s="13" t="str">
        <f t="shared" si="5"/>
        <v>一般会計</v>
      </c>
      <c r="K9" s="14" t="s">
        <v>110</v>
      </c>
      <c r="L9" s="15"/>
      <c r="M9" s="13" t="str">
        <f t="shared" si="2"/>
        <v/>
      </c>
      <c r="N9" s="13" t="str">
        <f t="shared" si="6"/>
        <v/>
      </c>
      <c r="O9" s="13"/>
      <c r="P9" s="13"/>
      <c r="Q9" s="19"/>
      <c r="T9" s="13"/>
      <c r="U9" s="32" t="s">
        <v>378</v>
      </c>
      <c r="W9" s="32" t="s">
        <v>155</v>
      </c>
      <c r="Y9" s="32" t="s">
        <v>419</v>
      </c>
      <c r="Z9" s="30"/>
      <c r="AA9" s="32" t="s">
        <v>513</v>
      </c>
      <c r="AB9" s="31"/>
      <c r="AC9" s="31"/>
      <c r="AD9" s="31"/>
      <c r="AE9" s="31"/>
      <c r="AF9" s="30"/>
      <c r="AG9" s="55" t="s">
        <v>358</v>
      </c>
      <c r="AI9" s="86"/>
      <c r="AK9" s="53" t="str">
        <f t="shared" si="7"/>
        <v>H</v>
      </c>
      <c r="AP9" s="55" t="s">
        <v>358</v>
      </c>
    </row>
    <row r="10" spans="1:42" ht="13.5" customHeight="1">
      <c r="A10" s="14" t="s">
        <v>307</v>
      </c>
      <c r="B10" s="15"/>
      <c r="C10" s="13" t="str">
        <f t="shared" si="0"/>
        <v/>
      </c>
      <c r="D10" s="13" t="str">
        <f t="shared" si="8"/>
        <v/>
      </c>
      <c r="F10" s="18" t="s">
        <v>117</v>
      </c>
      <c r="G10" s="17"/>
      <c r="H10" s="13" t="str">
        <f t="shared" si="1"/>
        <v/>
      </c>
      <c r="I10" s="13" t="str">
        <f t="shared" si="5"/>
        <v>一般会計</v>
      </c>
      <c r="K10" s="14" t="s">
        <v>311</v>
      </c>
      <c r="L10" s="15"/>
      <c r="M10" s="13" t="str">
        <f t="shared" si="2"/>
        <v/>
      </c>
      <c r="N10" s="13" t="str">
        <f t="shared" si="6"/>
        <v/>
      </c>
      <c r="O10" s="13"/>
      <c r="P10" s="13" t="str">
        <f>S8</f>
        <v>直接実施、委託・請負、その他</v>
      </c>
      <c r="Q10" s="19"/>
      <c r="T10" s="13"/>
      <c r="W10" s="32" t="s">
        <v>156</v>
      </c>
      <c r="Y10" s="32" t="s">
        <v>420</v>
      </c>
      <c r="Z10" s="30"/>
      <c r="AA10" s="32" t="s">
        <v>514</v>
      </c>
      <c r="AB10" s="31"/>
      <c r="AC10" s="31"/>
      <c r="AD10" s="31"/>
      <c r="AE10" s="31"/>
      <c r="AF10" s="30"/>
      <c r="AG10" s="55" t="s">
        <v>343</v>
      </c>
      <c r="AK10" s="53" t="str">
        <f t="shared" si="7"/>
        <v>I</v>
      </c>
      <c r="AP10" s="53" t="s">
        <v>337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540</v>
      </c>
      <c r="M11" s="13" t="str">
        <f t="shared" si="2"/>
        <v>その他の事項経費</v>
      </c>
      <c r="N11" s="13" t="str">
        <f t="shared" si="6"/>
        <v>その他の事項経費</v>
      </c>
      <c r="O11" s="13"/>
      <c r="P11" s="13"/>
      <c r="Q11" s="19"/>
      <c r="T11" s="13"/>
      <c r="W11" s="32" t="s">
        <v>157</v>
      </c>
      <c r="Y11" s="32" t="s">
        <v>421</v>
      </c>
      <c r="Z11" s="30"/>
      <c r="AA11" s="32" t="s">
        <v>515</v>
      </c>
      <c r="AB11" s="31"/>
      <c r="AC11" s="31"/>
      <c r="AD11" s="31"/>
      <c r="AE11" s="31"/>
      <c r="AF11" s="30"/>
      <c r="AG11" s="53" t="s">
        <v>346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422</v>
      </c>
      <c r="Z12" s="30"/>
      <c r="AA12" s="32" t="s">
        <v>516</v>
      </c>
      <c r="AB12" s="31"/>
      <c r="AC12" s="31"/>
      <c r="AD12" s="31"/>
      <c r="AE12" s="31"/>
      <c r="AF12" s="30"/>
      <c r="AG12" s="53" t="s">
        <v>344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423</v>
      </c>
      <c r="Z13" s="30"/>
      <c r="AA13" s="32" t="s">
        <v>517</v>
      </c>
      <c r="AB13" s="31"/>
      <c r="AC13" s="31"/>
      <c r="AD13" s="31"/>
      <c r="AE13" s="31"/>
      <c r="AF13" s="30"/>
      <c r="AG13" s="53" t="s">
        <v>345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424</v>
      </c>
      <c r="Z14" s="30"/>
      <c r="AA14" s="32" t="s">
        <v>518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425</v>
      </c>
      <c r="Z15" s="30"/>
      <c r="AA15" s="32" t="s">
        <v>519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426</v>
      </c>
      <c r="Z16" s="30"/>
      <c r="AA16" s="32" t="s">
        <v>520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427</v>
      </c>
      <c r="Z17" s="30"/>
      <c r="AA17" s="32" t="s">
        <v>521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428</v>
      </c>
      <c r="Z18" s="30"/>
      <c r="AA18" s="32" t="s">
        <v>522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429</v>
      </c>
      <c r="Z19" s="30"/>
      <c r="AA19" s="32" t="s">
        <v>523</v>
      </c>
      <c r="AB19" s="31"/>
      <c r="AC19" s="31"/>
      <c r="AD19" s="31"/>
      <c r="AE19" s="31"/>
      <c r="AF19" s="30"/>
      <c r="AK19" s="53" t="str">
        <f t="shared" si="7"/>
        <v>R</v>
      </c>
    </row>
    <row r="20" spans="1:37" ht="13.5" customHeight="1">
      <c r="A20" s="14" t="s">
        <v>295</v>
      </c>
      <c r="B20" s="15"/>
      <c r="C20" s="13" t="str">
        <f t="shared" si="9"/>
        <v/>
      </c>
      <c r="D20" s="13" t="str">
        <f t="shared" si="8"/>
        <v/>
      </c>
      <c r="F20" s="18" t="s">
        <v>294</v>
      </c>
      <c r="G20" s="17"/>
      <c r="H20" s="13" t="str">
        <f t="shared" si="1"/>
        <v/>
      </c>
      <c r="I20" s="13" t="str">
        <f t="shared" si="5"/>
        <v>一般会計</v>
      </c>
      <c r="K20" s="13"/>
      <c r="L20" s="13"/>
      <c r="O20" s="13"/>
      <c r="P20" s="13"/>
      <c r="Q20" s="19"/>
      <c r="T20" s="13"/>
      <c r="W20" s="32" t="s">
        <v>166</v>
      </c>
      <c r="Y20" s="32" t="s">
        <v>430</v>
      </c>
      <c r="Z20" s="30"/>
      <c r="AA20" s="32" t="s">
        <v>524</v>
      </c>
      <c r="AB20" s="31"/>
      <c r="AC20" s="31"/>
      <c r="AD20" s="31"/>
      <c r="AE20" s="31"/>
      <c r="AF20" s="30"/>
      <c r="AK20" s="53" t="str">
        <f t="shared" si="7"/>
        <v>S</v>
      </c>
    </row>
    <row r="21" spans="1:37" ht="13.5" customHeight="1">
      <c r="A21" s="14" t="s">
        <v>296</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431</v>
      </c>
      <c r="Z21" s="30"/>
      <c r="AA21" s="32" t="s">
        <v>525</v>
      </c>
      <c r="AB21" s="31"/>
      <c r="AC21" s="31"/>
      <c r="AD21" s="31"/>
      <c r="AE21" s="31"/>
      <c r="AF21" s="30"/>
      <c r="AK21" s="53" t="str">
        <f t="shared" si="7"/>
        <v>T</v>
      </c>
    </row>
    <row r="22" spans="1:37" ht="13.5" customHeight="1">
      <c r="A22" s="14" t="s">
        <v>297</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432</v>
      </c>
      <c r="Z22" s="30"/>
      <c r="AA22" s="32" t="s">
        <v>526</v>
      </c>
      <c r="AB22" s="31"/>
      <c r="AC22" s="31"/>
      <c r="AD22" s="31"/>
      <c r="AE22" s="31"/>
      <c r="AF22" s="30"/>
      <c r="AK22" s="53" t="str">
        <f t="shared" si="7"/>
        <v>U</v>
      </c>
    </row>
    <row r="23" spans="1:37" ht="13.5" customHeight="1">
      <c r="A23" s="14" t="s">
        <v>298</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433</v>
      </c>
      <c r="Z23" s="30"/>
      <c r="AA23" s="32" t="s">
        <v>527</v>
      </c>
      <c r="AB23" s="31"/>
      <c r="AC23" s="31"/>
      <c r="AD23" s="31"/>
      <c r="AE23" s="31"/>
      <c r="AF23" s="30"/>
      <c r="AK23" s="53" t="str">
        <f t="shared" si="7"/>
        <v>V</v>
      </c>
    </row>
    <row r="24" spans="1:37" ht="13.5" customHeight="1">
      <c r="A24" s="97" t="s">
        <v>385</v>
      </c>
      <c r="B24" s="15"/>
      <c r="C24" s="13" t="str">
        <f t="shared" si="9"/>
        <v/>
      </c>
      <c r="D24" s="13" t="str">
        <f>IF(C24="",D23,IF(D23&lt;&gt;"",CONCATENATE(D23,"、",C24),C24))</f>
        <v/>
      </c>
      <c r="F24" s="18" t="s">
        <v>390</v>
      </c>
      <c r="G24" s="17"/>
      <c r="H24" s="13" t="str">
        <f t="shared" si="1"/>
        <v/>
      </c>
      <c r="I24" s="13" t="str">
        <f t="shared" si="5"/>
        <v>一般会計</v>
      </c>
      <c r="K24" s="13"/>
      <c r="L24" s="13"/>
      <c r="O24" s="13"/>
      <c r="P24" s="13"/>
      <c r="Q24" s="19"/>
      <c r="T24" s="13"/>
      <c r="Y24" s="32" t="s">
        <v>434</v>
      </c>
      <c r="Z24" s="30"/>
      <c r="AA24" s="32" t="s">
        <v>528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435</v>
      </c>
      <c r="Z25" s="30"/>
      <c r="AA25" s="32" t="s">
        <v>529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436</v>
      </c>
      <c r="Z26" s="30"/>
      <c r="AA26" s="32" t="s">
        <v>530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437</v>
      </c>
      <c r="Z27" s="30"/>
      <c r="AA27" s="32" t="s">
        <v>531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438</v>
      </c>
      <c r="Z28" s="30"/>
      <c r="AA28" s="32" t="s">
        <v>532</v>
      </c>
      <c r="AB28" s="31"/>
      <c r="AC28" s="31"/>
      <c r="AD28" s="31"/>
      <c r="AE28" s="31"/>
      <c r="AF28" s="30"/>
      <c r="AK28" s="53" t="s">
        <v>259</v>
      </c>
    </row>
    <row r="29" spans="1:37" ht="13.5" customHeight="1">
      <c r="A29" s="13"/>
      <c r="B29" s="13"/>
      <c r="F29" s="18" t="s">
        <v>286</v>
      </c>
      <c r="G29" s="17"/>
      <c r="H29" s="13" t="str">
        <f t="shared" si="1"/>
        <v/>
      </c>
      <c r="I29" s="13" t="str">
        <f t="shared" si="5"/>
        <v>一般会計</v>
      </c>
      <c r="K29" s="13"/>
      <c r="L29" s="13"/>
      <c r="O29" s="13"/>
      <c r="P29" s="13"/>
      <c r="Q29" s="19"/>
      <c r="T29" s="13"/>
      <c r="Y29" s="32" t="s">
        <v>439</v>
      </c>
      <c r="Z29" s="30"/>
      <c r="AA29" s="32" t="s">
        <v>533</v>
      </c>
      <c r="AB29" s="31"/>
      <c r="AC29" s="31"/>
      <c r="AD29" s="31"/>
      <c r="AE29" s="31"/>
      <c r="AF29" s="30"/>
      <c r="AK29" s="53" t="str">
        <f t="shared" si="7"/>
        <v>b</v>
      </c>
    </row>
    <row r="30" spans="1:37" ht="13.5" customHeight="1">
      <c r="A30" s="13"/>
      <c r="B30" s="13"/>
      <c r="F30" s="18" t="s">
        <v>287</v>
      </c>
      <c r="G30" s="17"/>
      <c r="H30" s="13" t="str">
        <f t="shared" si="1"/>
        <v/>
      </c>
      <c r="I30" s="13" t="str">
        <f t="shared" si="5"/>
        <v>一般会計</v>
      </c>
      <c r="K30" s="13"/>
      <c r="L30" s="13"/>
      <c r="O30" s="13"/>
      <c r="P30" s="13"/>
      <c r="Q30" s="19"/>
      <c r="T30" s="13"/>
      <c r="Y30" s="32" t="s">
        <v>440</v>
      </c>
      <c r="Z30" s="30"/>
      <c r="AA30" s="32" t="s">
        <v>534</v>
      </c>
      <c r="AB30" s="31"/>
      <c r="AC30" s="31"/>
      <c r="AD30" s="31"/>
      <c r="AE30" s="31"/>
      <c r="AF30" s="30"/>
      <c r="AK30" s="53" t="str">
        <f t="shared" si="7"/>
        <v>c</v>
      </c>
    </row>
    <row r="31" spans="1:37" ht="13.5" customHeight="1">
      <c r="A31" s="13"/>
      <c r="B31" s="13"/>
      <c r="F31" s="18" t="s">
        <v>288</v>
      </c>
      <c r="G31" s="17"/>
      <c r="H31" s="13" t="str">
        <f t="shared" si="1"/>
        <v/>
      </c>
      <c r="I31" s="13" t="str">
        <f t="shared" si="5"/>
        <v>一般会計</v>
      </c>
      <c r="K31" s="13"/>
      <c r="L31" s="13"/>
      <c r="O31" s="13"/>
      <c r="P31" s="13"/>
      <c r="Q31" s="19"/>
      <c r="T31" s="13"/>
      <c r="Y31" s="32" t="s">
        <v>441</v>
      </c>
      <c r="Z31" s="30"/>
      <c r="AA31" s="32" t="s">
        <v>535</v>
      </c>
      <c r="AB31" s="31"/>
      <c r="AC31" s="31"/>
      <c r="AD31" s="31"/>
      <c r="AE31" s="31"/>
      <c r="AF31" s="30"/>
      <c r="AK31" s="53" t="str">
        <f t="shared" si="7"/>
        <v>d</v>
      </c>
    </row>
    <row r="32" spans="1:37" ht="13.5" customHeight="1">
      <c r="A32" s="13"/>
      <c r="B32" s="13"/>
      <c r="F32" s="18" t="s">
        <v>289</v>
      </c>
      <c r="G32" s="17"/>
      <c r="H32" s="13" t="str">
        <f t="shared" si="1"/>
        <v/>
      </c>
      <c r="I32" s="13" t="str">
        <f t="shared" si="5"/>
        <v>一般会計</v>
      </c>
      <c r="K32" s="13"/>
      <c r="L32" s="13"/>
      <c r="O32" s="13"/>
      <c r="P32" s="13"/>
      <c r="Q32" s="19"/>
      <c r="T32" s="13"/>
      <c r="Y32" s="32" t="s">
        <v>442</v>
      </c>
      <c r="Z32" s="30"/>
      <c r="AA32" s="32" t="s">
        <v>70</v>
      </c>
      <c r="AB32" s="31"/>
      <c r="AC32" s="31"/>
      <c r="AD32" s="31"/>
      <c r="AE32" s="31"/>
      <c r="AF32" s="30"/>
      <c r="AK32" s="53" t="str">
        <f t="shared" si="7"/>
        <v>e</v>
      </c>
    </row>
    <row r="33" spans="1:37" ht="13.5" customHeight="1">
      <c r="A33" s="13"/>
      <c r="B33" s="13"/>
      <c r="F33" s="18" t="s">
        <v>290</v>
      </c>
      <c r="G33" s="17"/>
      <c r="H33" s="13" t="str">
        <f t="shared" si="1"/>
        <v/>
      </c>
      <c r="I33" s="13" t="str">
        <f t="shared" si="5"/>
        <v>一般会計</v>
      </c>
      <c r="K33" s="13"/>
      <c r="L33" s="13"/>
      <c r="O33" s="13"/>
      <c r="P33" s="13"/>
      <c r="Q33" s="19"/>
      <c r="T33" s="13"/>
      <c r="Y33" s="32" t="s">
        <v>443</v>
      </c>
      <c r="Z33" s="30"/>
      <c r="AA33" s="77"/>
      <c r="AB33" s="31"/>
      <c r="AC33" s="31"/>
      <c r="AD33" s="31"/>
      <c r="AE33" s="31"/>
      <c r="AF33" s="30"/>
      <c r="AK33" s="53" t="str">
        <f t="shared" si="7"/>
        <v>f</v>
      </c>
    </row>
    <row r="34" spans="1:37" ht="13.5" customHeight="1">
      <c r="A34" s="13"/>
      <c r="B34" s="13"/>
      <c r="F34" s="18" t="s">
        <v>291</v>
      </c>
      <c r="G34" s="17"/>
      <c r="H34" s="13" t="str">
        <f t="shared" si="1"/>
        <v/>
      </c>
      <c r="I34" s="13" t="str">
        <f t="shared" si="5"/>
        <v>一般会計</v>
      </c>
      <c r="K34" s="13"/>
      <c r="L34" s="13"/>
      <c r="O34" s="13"/>
      <c r="P34" s="13"/>
      <c r="Q34" s="19"/>
      <c r="T34" s="13"/>
      <c r="Y34" s="32" t="s">
        <v>444</v>
      </c>
      <c r="Z34" s="30"/>
      <c r="AB34" s="31"/>
      <c r="AC34" s="31"/>
      <c r="AD34" s="31"/>
      <c r="AE34" s="31"/>
      <c r="AF34" s="30"/>
      <c r="AK34" s="53" t="str">
        <f t="shared" si="7"/>
        <v>g</v>
      </c>
    </row>
    <row r="35" spans="1:37" ht="13.5" customHeight="1">
      <c r="A35" s="13"/>
      <c r="B35" s="13"/>
      <c r="F35" s="18" t="s">
        <v>292</v>
      </c>
      <c r="G35" s="17"/>
      <c r="H35" s="13" t="str">
        <f t="shared" si="1"/>
        <v/>
      </c>
      <c r="I35" s="13" t="str">
        <f t="shared" si="5"/>
        <v>一般会計</v>
      </c>
      <c r="K35" s="13"/>
      <c r="L35" s="13"/>
      <c r="O35" s="13"/>
      <c r="P35" s="13"/>
      <c r="Q35" s="19"/>
      <c r="T35" s="13"/>
      <c r="Y35" s="32" t="s">
        <v>445</v>
      </c>
      <c r="Z35" s="30"/>
      <c r="AC35" s="31"/>
      <c r="AF35" s="30"/>
      <c r="AK35" s="53" t="str">
        <f t="shared" si="7"/>
        <v>h</v>
      </c>
    </row>
    <row r="36" spans="1:37" ht="13.5" customHeight="1">
      <c r="A36" s="13"/>
      <c r="B36" s="13"/>
      <c r="F36" s="18" t="s">
        <v>293</v>
      </c>
      <c r="G36" s="17"/>
      <c r="H36" s="13" t="str">
        <f t="shared" si="1"/>
        <v/>
      </c>
      <c r="I36" s="13" t="str">
        <f t="shared" si="5"/>
        <v>一般会計</v>
      </c>
      <c r="K36" s="13"/>
      <c r="L36" s="13"/>
      <c r="O36" s="13"/>
      <c r="P36" s="13"/>
      <c r="Q36" s="19"/>
      <c r="T36" s="13"/>
      <c r="Y36" s="32" t="s">
        <v>446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447</v>
      </c>
      <c r="Z37" s="30"/>
      <c r="AF37" s="30"/>
      <c r="AK37" s="53" t="str">
        <f t="shared" si="7"/>
        <v>j</v>
      </c>
    </row>
    <row r="38" spans="1:37">
      <c r="A38" s="13"/>
      <c r="B38" s="13"/>
      <c r="F38" s="13"/>
      <c r="G38" s="19"/>
      <c r="K38" s="13"/>
      <c r="L38" s="13"/>
      <c r="O38" s="13"/>
      <c r="P38" s="13"/>
      <c r="Q38" s="19"/>
      <c r="T38" s="13"/>
      <c r="Y38" s="32" t="s">
        <v>448</v>
      </c>
      <c r="Z38" s="30"/>
      <c r="AF38" s="30"/>
      <c r="AK38" s="53" t="str">
        <f t="shared" si="7"/>
        <v>k</v>
      </c>
    </row>
    <row r="39" spans="1:37">
      <c r="A39" s="13"/>
      <c r="B39" s="13"/>
      <c r="F39" s="13" t="str">
        <f>I37</f>
        <v>一般会計</v>
      </c>
      <c r="G39" s="19"/>
      <c r="K39" s="13"/>
      <c r="L39" s="13"/>
      <c r="O39" s="13"/>
      <c r="P39" s="13"/>
      <c r="Q39" s="19"/>
      <c r="T39" s="13"/>
      <c r="Y39" s="32" t="s">
        <v>449</v>
      </c>
      <c r="Z39" s="30"/>
      <c r="AF39" s="30"/>
      <c r="AK39" s="53" t="str">
        <f t="shared" si="7"/>
        <v>l</v>
      </c>
    </row>
    <row r="40" spans="1:37">
      <c r="A40" s="13"/>
      <c r="B40" s="13"/>
      <c r="F40" s="13"/>
      <c r="G40" s="19"/>
      <c r="K40" s="13"/>
      <c r="L40" s="13"/>
      <c r="O40" s="13"/>
      <c r="P40" s="13"/>
      <c r="Q40" s="19"/>
      <c r="T40" s="13"/>
      <c r="Y40" s="32" t="s">
        <v>450</v>
      </c>
      <c r="Z40" s="30"/>
      <c r="AF40" s="30"/>
      <c r="AK40" s="53" t="str">
        <f t="shared" si="7"/>
        <v>m</v>
      </c>
    </row>
    <row r="41" spans="1:37">
      <c r="A41" s="13"/>
      <c r="B41" s="13"/>
      <c r="F41" s="13"/>
      <c r="G41" s="19"/>
      <c r="K41" s="13"/>
      <c r="L41" s="13"/>
      <c r="O41" s="13"/>
      <c r="P41" s="13"/>
      <c r="Q41" s="19"/>
      <c r="T41" s="13"/>
      <c r="Y41" s="32" t="s">
        <v>451</v>
      </c>
      <c r="Z41" s="30"/>
      <c r="AF41" s="30"/>
      <c r="AK41" s="53" t="str">
        <f t="shared" si="7"/>
        <v>n</v>
      </c>
    </row>
    <row r="42" spans="1:37">
      <c r="A42" s="13"/>
      <c r="B42" s="13"/>
      <c r="F42" s="13"/>
      <c r="G42" s="19"/>
      <c r="K42" s="13"/>
      <c r="L42" s="13"/>
      <c r="O42" s="13"/>
      <c r="P42" s="13"/>
      <c r="Q42" s="19"/>
      <c r="T42" s="13"/>
      <c r="Y42" s="32" t="s">
        <v>452</v>
      </c>
      <c r="Z42" s="30"/>
      <c r="AF42" s="30"/>
      <c r="AK42" s="53" t="str">
        <f t="shared" si="7"/>
        <v>o</v>
      </c>
    </row>
    <row r="43" spans="1:37">
      <c r="A43" s="13"/>
      <c r="B43" s="13"/>
      <c r="F43" s="13"/>
      <c r="G43" s="19"/>
      <c r="K43" s="13"/>
      <c r="L43" s="13"/>
      <c r="O43" s="13"/>
      <c r="P43" s="13"/>
      <c r="Q43" s="19"/>
      <c r="T43" s="13"/>
      <c r="Y43" s="32" t="s">
        <v>453</v>
      </c>
      <c r="Z43" s="30"/>
      <c r="AF43" s="30"/>
      <c r="AK43" s="53" t="str">
        <f t="shared" si="7"/>
        <v>p</v>
      </c>
    </row>
    <row r="44" spans="1:37">
      <c r="A44" s="13"/>
      <c r="B44" s="13"/>
      <c r="F44" s="13"/>
      <c r="G44" s="19"/>
      <c r="K44" s="13"/>
      <c r="L44" s="13"/>
      <c r="O44" s="13"/>
      <c r="P44" s="13"/>
      <c r="Q44" s="19"/>
      <c r="T44" s="13"/>
      <c r="Y44" s="32" t="s">
        <v>454</v>
      </c>
      <c r="Z44" s="30"/>
      <c r="AF44" s="30"/>
      <c r="AK44" s="53" t="str">
        <f t="shared" si="7"/>
        <v>q</v>
      </c>
    </row>
    <row r="45" spans="1:37">
      <c r="A45" s="13"/>
      <c r="B45" s="13"/>
      <c r="F45" s="13"/>
      <c r="G45" s="19"/>
      <c r="K45" s="13"/>
      <c r="L45" s="13"/>
      <c r="O45" s="13"/>
      <c r="P45" s="13"/>
      <c r="Q45" s="19"/>
      <c r="T45" s="13"/>
      <c r="Y45" s="32" t="s">
        <v>455</v>
      </c>
      <c r="Z45" s="30"/>
      <c r="AF45" s="30"/>
      <c r="AK45" s="53" t="str">
        <f t="shared" si="7"/>
        <v>r</v>
      </c>
    </row>
    <row r="46" spans="1:37">
      <c r="A46" s="13"/>
      <c r="B46" s="13"/>
      <c r="F46" s="13"/>
      <c r="G46" s="19"/>
      <c r="K46" s="13"/>
      <c r="L46" s="13"/>
      <c r="O46" s="13"/>
      <c r="P46" s="13"/>
      <c r="Q46" s="19"/>
      <c r="T46" s="13"/>
      <c r="Y46" s="32" t="s">
        <v>456</v>
      </c>
      <c r="Z46" s="30"/>
      <c r="AF46" s="30"/>
      <c r="AK46" s="53" t="str">
        <f t="shared" si="7"/>
        <v>s</v>
      </c>
    </row>
    <row r="47" spans="1:37">
      <c r="A47" s="13"/>
      <c r="B47" s="13"/>
      <c r="F47" s="13"/>
      <c r="G47" s="19"/>
      <c r="K47" s="13"/>
      <c r="L47" s="13"/>
      <c r="O47" s="13"/>
      <c r="P47" s="13"/>
      <c r="Q47" s="19"/>
      <c r="T47" s="13"/>
      <c r="Y47" s="32" t="s">
        <v>457</v>
      </c>
      <c r="Z47" s="30"/>
      <c r="AF47" s="30"/>
      <c r="AK47" s="53" t="str">
        <f t="shared" si="7"/>
        <v>t</v>
      </c>
    </row>
    <row r="48" spans="1:37">
      <c r="A48" s="13"/>
      <c r="B48" s="13"/>
      <c r="F48" s="13"/>
      <c r="G48" s="19"/>
      <c r="K48" s="13"/>
      <c r="L48" s="13"/>
      <c r="O48" s="13"/>
      <c r="P48" s="13"/>
      <c r="Q48" s="19"/>
      <c r="T48" s="13"/>
      <c r="Y48" s="32" t="s">
        <v>458</v>
      </c>
      <c r="Z48" s="30"/>
      <c r="AF48" s="30"/>
      <c r="AK48" s="53" t="str">
        <f t="shared" si="7"/>
        <v>u</v>
      </c>
    </row>
    <row r="49" spans="1:37">
      <c r="A49" s="13"/>
      <c r="B49" s="13"/>
      <c r="F49" s="13"/>
      <c r="G49" s="19"/>
      <c r="K49" s="13"/>
      <c r="L49" s="13"/>
      <c r="O49" s="13"/>
      <c r="P49" s="13"/>
      <c r="Q49" s="19"/>
      <c r="T49" s="13"/>
      <c r="Y49" s="32" t="s">
        <v>459</v>
      </c>
      <c r="Z49" s="30"/>
      <c r="AF49" s="30"/>
      <c r="AK49" s="53" t="str">
        <f t="shared" si="7"/>
        <v>v</v>
      </c>
    </row>
    <row r="50" spans="1:37">
      <c r="A50" s="13"/>
      <c r="B50" s="13"/>
      <c r="F50" s="13"/>
      <c r="G50" s="19"/>
      <c r="K50" s="13"/>
      <c r="L50" s="13"/>
      <c r="O50" s="13"/>
      <c r="P50" s="13"/>
      <c r="Q50" s="19"/>
      <c r="T50" s="13"/>
      <c r="Y50" s="32" t="s">
        <v>460</v>
      </c>
      <c r="Z50" s="30"/>
      <c r="AF50" s="30"/>
    </row>
    <row r="51" spans="1:37">
      <c r="A51" s="13"/>
      <c r="B51" s="13"/>
      <c r="F51" s="13"/>
      <c r="G51" s="19"/>
      <c r="K51" s="13"/>
      <c r="L51" s="13"/>
      <c r="O51" s="13"/>
      <c r="P51" s="13"/>
      <c r="Q51" s="19"/>
      <c r="T51" s="13"/>
      <c r="Y51" s="32" t="s">
        <v>461</v>
      </c>
      <c r="Z51" s="30"/>
      <c r="AF51" s="30"/>
    </row>
    <row r="52" spans="1:37">
      <c r="A52" s="13"/>
      <c r="B52" s="13"/>
      <c r="F52" s="13"/>
      <c r="G52" s="19"/>
      <c r="K52" s="13"/>
      <c r="L52" s="13"/>
      <c r="O52" s="13"/>
      <c r="P52" s="13"/>
      <c r="Q52" s="19"/>
      <c r="T52" s="13"/>
      <c r="Y52" s="32" t="s">
        <v>462</v>
      </c>
      <c r="Z52" s="30"/>
      <c r="AF52" s="30"/>
    </row>
    <row r="53" spans="1:37">
      <c r="A53" s="13"/>
      <c r="B53" s="13"/>
      <c r="F53" s="13"/>
      <c r="G53" s="19"/>
      <c r="K53" s="13"/>
      <c r="L53" s="13"/>
      <c r="O53" s="13"/>
      <c r="P53" s="13"/>
      <c r="Q53" s="19"/>
      <c r="T53" s="13"/>
      <c r="Y53" s="32" t="s">
        <v>463</v>
      </c>
      <c r="Z53" s="30"/>
      <c r="AF53" s="30"/>
    </row>
    <row r="54" spans="1:37">
      <c r="A54" s="13"/>
      <c r="B54" s="13"/>
      <c r="F54" s="13"/>
      <c r="G54" s="19"/>
      <c r="K54" s="13"/>
      <c r="L54" s="13"/>
      <c r="O54" s="13"/>
      <c r="P54" s="20"/>
      <c r="Q54" s="19"/>
      <c r="T54" s="13"/>
      <c r="Y54" s="32" t="s">
        <v>464</v>
      </c>
      <c r="Z54" s="30"/>
      <c r="AF54" s="30"/>
    </row>
    <row r="55" spans="1:37">
      <c r="A55" s="13"/>
      <c r="B55" s="13"/>
      <c r="F55" s="13"/>
      <c r="G55" s="19"/>
      <c r="K55" s="13"/>
      <c r="L55" s="13"/>
      <c r="O55" s="13"/>
      <c r="P55" s="13"/>
      <c r="Q55" s="19"/>
      <c r="T55" s="13"/>
      <c r="Y55" s="32" t="s">
        <v>465</v>
      </c>
      <c r="Z55" s="30"/>
      <c r="AF55" s="30"/>
    </row>
    <row r="56" spans="1:37">
      <c r="A56" s="13"/>
      <c r="B56" s="13"/>
      <c r="F56" s="13"/>
      <c r="G56" s="19"/>
      <c r="K56" s="13"/>
      <c r="L56" s="13"/>
      <c r="O56" s="13"/>
      <c r="P56" s="13"/>
      <c r="Q56" s="19"/>
      <c r="T56" s="13"/>
      <c r="Y56" s="32" t="s">
        <v>466</v>
      </c>
      <c r="Z56" s="30"/>
      <c r="AF56" s="30"/>
    </row>
    <row r="57" spans="1:37">
      <c r="A57" s="13"/>
      <c r="B57" s="13"/>
      <c r="F57" s="13"/>
      <c r="G57" s="19"/>
      <c r="K57" s="13"/>
      <c r="L57" s="13"/>
      <c r="O57" s="13"/>
      <c r="P57" s="13"/>
      <c r="Q57" s="19"/>
      <c r="T57" s="13"/>
      <c r="Y57" s="32" t="s">
        <v>467</v>
      </c>
      <c r="Z57" s="30"/>
      <c r="AF57" s="30"/>
    </row>
    <row r="58" spans="1:37">
      <c r="A58" s="13"/>
      <c r="B58" s="13"/>
      <c r="F58" s="13"/>
      <c r="G58" s="19"/>
      <c r="K58" s="13"/>
      <c r="L58" s="13"/>
      <c r="O58" s="13"/>
      <c r="P58" s="13"/>
      <c r="Q58" s="19"/>
      <c r="T58" s="13"/>
      <c r="Y58" s="32" t="s">
        <v>468</v>
      </c>
      <c r="Z58" s="30"/>
      <c r="AF58" s="30"/>
    </row>
    <row r="59" spans="1:37">
      <c r="A59" s="13"/>
      <c r="B59" s="13"/>
      <c r="F59" s="13"/>
      <c r="G59" s="19"/>
      <c r="K59" s="13"/>
      <c r="L59" s="13"/>
      <c r="O59" s="13"/>
      <c r="P59" s="13"/>
      <c r="Q59" s="19"/>
      <c r="T59" s="13"/>
      <c r="Y59" s="32" t="s">
        <v>469</v>
      </c>
      <c r="Z59" s="30"/>
      <c r="AF59" s="30"/>
    </row>
    <row r="60" spans="1:37">
      <c r="A60" s="13"/>
      <c r="B60" s="13"/>
      <c r="F60" s="13"/>
      <c r="G60" s="19"/>
      <c r="K60" s="13"/>
      <c r="L60" s="13"/>
      <c r="O60" s="13"/>
      <c r="P60" s="13"/>
      <c r="Q60" s="19"/>
      <c r="T60" s="13"/>
      <c r="Y60" s="32" t="s">
        <v>470</v>
      </c>
      <c r="Z60" s="30"/>
      <c r="AF60" s="30"/>
    </row>
    <row r="61" spans="1:37">
      <c r="A61" s="13"/>
      <c r="B61" s="13"/>
      <c r="F61" s="13"/>
      <c r="G61" s="19"/>
      <c r="K61" s="13"/>
      <c r="L61" s="13"/>
      <c r="O61" s="13"/>
      <c r="P61" s="13"/>
      <c r="Q61" s="19"/>
      <c r="T61" s="13"/>
      <c r="Y61" s="32" t="s">
        <v>471</v>
      </c>
      <c r="Z61" s="30"/>
      <c r="AF61" s="30"/>
    </row>
    <row r="62" spans="1:37">
      <c r="A62" s="13"/>
      <c r="B62" s="13"/>
      <c r="F62" s="13"/>
      <c r="G62" s="19"/>
      <c r="K62" s="13"/>
      <c r="L62" s="13"/>
      <c r="O62" s="13"/>
      <c r="P62" s="13"/>
      <c r="Q62" s="19"/>
      <c r="T62" s="13"/>
      <c r="Y62" s="32" t="s">
        <v>472</v>
      </c>
      <c r="Z62" s="30"/>
      <c r="AF62" s="30"/>
    </row>
    <row r="63" spans="1:37">
      <c r="A63" s="13"/>
      <c r="B63" s="13"/>
      <c r="F63" s="13"/>
      <c r="G63" s="19"/>
      <c r="K63" s="13"/>
      <c r="L63" s="13"/>
      <c r="O63" s="13"/>
      <c r="P63" s="13"/>
      <c r="Q63" s="19"/>
      <c r="T63" s="13"/>
      <c r="Y63" s="32" t="s">
        <v>473</v>
      </c>
      <c r="Z63" s="30"/>
      <c r="AF63" s="30"/>
    </row>
    <row r="64" spans="1:37">
      <c r="A64" s="13"/>
      <c r="B64" s="13"/>
      <c r="F64" s="13"/>
      <c r="G64" s="19"/>
      <c r="K64" s="13"/>
      <c r="L64" s="13"/>
      <c r="O64" s="13"/>
      <c r="P64" s="13"/>
      <c r="Q64" s="19"/>
      <c r="T64" s="13"/>
      <c r="Y64" s="32" t="s">
        <v>474</v>
      </c>
      <c r="Z64" s="30"/>
      <c r="AF64" s="30"/>
    </row>
    <row r="65" spans="1:32">
      <c r="A65" s="13"/>
      <c r="B65" s="13"/>
      <c r="F65" s="13"/>
      <c r="G65" s="19"/>
      <c r="K65" s="13"/>
      <c r="L65" s="13"/>
      <c r="O65" s="13"/>
      <c r="P65" s="13"/>
      <c r="Q65" s="19"/>
      <c r="T65" s="13"/>
      <c r="Y65" s="32" t="s">
        <v>475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476</v>
      </c>
      <c r="Z67" s="30"/>
      <c r="AF67" s="30"/>
    </row>
    <row r="68" spans="1:32">
      <c r="A68" s="13"/>
      <c r="B68" s="13"/>
      <c r="F68" s="13"/>
      <c r="G68" s="19"/>
      <c r="K68" s="13"/>
      <c r="L68" s="13"/>
      <c r="O68" s="13"/>
      <c r="P68" s="13"/>
      <c r="Q68" s="19"/>
      <c r="T68" s="13"/>
      <c r="Y68" s="32" t="s">
        <v>477</v>
      </c>
      <c r="Z68" s="30"/>
      <c r="AF68" s="30"/>
    </row>
    <row r="69" spans="1:32">
      <c r="A69" s="13"/>
      <c r="B69" s="13"/>
      <c r="F69" s="13"/>
      <c r="G69" s="19"/>
      <c r="K69" s="13"/>
      <c r="L69" s="13"/>
      <c r="O69" s="13"/>
      <c r="P69" s="13"/>
      <c r="Q69" s="19"/>
      <c r="T69" s="13"/>
      <c r="Y69" s="32" t="s">
        <v>478</v>
      </c>
      <c r="Z69" s="30"/>
      <c r="AF69" s="30"/>
    </row>
    <row r="70" spans="1:32">
      <c r="A70" s="13"/>
      <c r="B70" s="13"/>
      <c r="Y70" s="32" t="s">
        <v>479</v>
      </c>
    </row>
    <row r="71" spans="1:32">
      <c r="Y71" s="32" t="s">
        <v>480</v>
      </c>
    </row>
    <row r="72" spans="1:32">
      <c r="Y72" s="32" t="s">
        <v>481</v>
      </c>
    </row>
    <row r="73" spans="1:32">
      <c r="Y73" s="32" t="s">
        <v>482</v>
      </c>
    </row>
    <row r="74" spans="1:32">
      <c r="Y74" s="32" t="s">
        <v>483</v>
      </c>
    </row>
    <row r="75" spans="1:32">
      <c r="Y75" s="32" t="s">
        <v>484</v>
      </c>
    </row>
    <row r="76" spans="1:32">
      <c r="Y76" s="32" t="s">
        <v>485</v>
      </c>
    </row>
    <row r="77" spans="1:32">
      <c r="Y77" s="32" t="s">
        <v>486</v>
      </c>
    </row>
    <row r="78" spans="1:32">
      <c r="Y78" s="32" t="s">
        <v>487</v>
      </c>
    </row>
    <row r="79" spans="1:32">
      <c r="Y79" s="32" t="s">
        <v>488</v>
      </c>
    </row>
    <row r="80" spans="1:32">
      <c r="Y80" s="32" t="s">
        <v>489</v>
      </c>
    </row>
    <row r="81" spans="25:25">
      <c r="Y81" s="32" t="s">
        <v>490</v>
      </c>
    </row>
    <row r="82" spans="25:25">
      <c r="Y82" s="32" t="s">
        <v>491</v>
      </c>
    </row>
    <row r="83" spans="25:25">
      <c r="Y83" s="32" t="s">
        <v>492</v>
      </c>
    </row>
    <row r="84" spans="25:25">
      <c r="Y84" s="32" t="s">
        <v>493</v>
      </c>
    </row>
    <row r="85" spans="25:25">
      <c r="Y85" s="32" t="s">
        <v>494</v>
      </c>
    </row>
    <row r="86" spans="25:25">
      <c r="Y86" s="32" t="s">
        <v>495</v>
      </c>
    </row>
    <row r="87" spans="25:25">
      <c r="Y87" s="32" t="s">
        <v>496</v>
      </c>
    </row>
    <row r="88" spans="25:25">
      <c r="Y88" s="32" t="s">
        <v>497</v>
      </c>
    </row>
    <row r="89" spans="25:25">
      <c r="Y89" s="32" t="s">
        <v>498</v>
      </c>
    </row>
    <row r="90" spans="25:25">
      <c r="Y90" s="32" t="s">
        <v>499</v>
      </c>
    </row>
    <row r="91" spans="25:25">
      <c r="Y91" s="32" t="s">
        <v>500</v>
      </c>
    </row>
    <row r="92" spans="25:25">
      <c r="Y92" s="32" t="s">
        <v>501</v>
      </c>
    </row>
    <row r="93" spans="25:25">
      <c r="Y93" s="32" t="s">
        <v>502</v>
      </c>
    </row>
    <row r="94" spans="25:25">
      <c r="Y94" s="32" t="s">
        <v>503</v>
      </c>
    </row>
    <row r="95" spans="25:25">
      <c r="Y95" s="32" t="s">
        <v>504</v>
      </c>
    </row>
    <row r="96" spans="25:25">
      <c r="Y96" s="32" t="s">
        <v>396</v>
      </c>
    </row>
    <row r="97" spans="25:25">
      <c r="Y97" s="32" t="s">
        <v>505</v>
      </c>
    </row>
    <row r="98" spans="25:25">
      <c r="Y98" s="32" t="s">
        <v>506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329</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1"/>
      <c r="Z2" s="824"/>
      <c r="AA2" s="825"/>
      <c r="AB2" s="1025" t="s">
        <v>11</v>
      </c>
      <c r="AC2" s="1026"/>
      <c r="AD2" s="1027"/>
      <c r="AE2" s="248" t="s">
        <v>371</v>
      </c>
      <c r="AF2" s="248"/>
      <c r="AG2" s="248"/>
      <c r="AH2" s="248"/>
      <c r="AI2" s="248" t="s">
        <v>369</v>
      </c>
      <c r="AJ2" s="248"/>
      <c r="AK2" s="248"/>
      <c r="AL2" s="248"/>
      <c r="AM2" s="248" t="s">
        <v>398</v>
      </c>
      <c r="AN2" s="248"/>
      <c r="AO2" s="248"/>
      <c r="AP2" s="242"/>
      <c r="AQ2" s="158" t="s">
        <v>230</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2"/>
      <c r="Z3" s="1023"/>
      <c r="AA3" s="1024"/>
      <c r="AB3" s="1028"/>
      <c r="AC3" s="1029"/>
      <c r="AD3" s="1030"/>
      <c r="AE3" s="249"/>
      <c r="AF3" s="249"/>
      <c r="AG3" s="249"/>
      <c r="AH3" s="249"/>
      <c r="AI3" s="249"/>
      <c r="AJ3" s="249"/>
      <c r="AK3" s="249"/>
      <c r="AL3" s="249"/>
      <c r="AM3" s="249"/>
      <c r="AN3" s="249"/>
      <c r="AO3" s="249"/>
      <c r="AP3" s="245"/>
      <c r="AQ3" s="197"/>
      <c r="AR3" s="198"/>
      <c r="AS3" s="132" t="s">
        <v>231</v>
      </c>
      <c r="AT3" s="133"/>
      <c r="AU3" s="198"/>
      <c r="AV3" s="198"/>
      <c r="AW3" s="397" t="s">
        <v>181</v>
      </c>
      <c r="AX3" s="398"/>
    </row>
    <row r="4" spans="1:50" ht="22.5" customHeight="1">
      <c r="A4" s="402"/>
      <c r="B4" s="400"/>
      <c r="C4" s="400"/>
      <c r="D4" s="400"/>
      <c r="E4" s="400"/>
      <c r="F4" s="401"/>
      <c r="G4" s="563"/>
      <c r="H4" s="999"/>
      <c r="I4" s="999"/>
      <c r="J4" s="999"/>
      <c r="K4" s="999"/>
      <c r="L4" s="999"/>
      <c r="M4" s="999"/>
      <c r="N4" s="999"/>
      <c r="O4" s="1000"/>
      <c r="P4" s="104"/>
      <c r="Q4" s="1007"/>
      <c r="R4" s="1007"/>
      <c r="S4" s="1007"/>
      <c r="T4" s="1007"/>
      <c r="U4" s="1007"/>
      <c r="V4" s="1007"/>
      <c r="W4" s="1007"/>
      <c r="X4" s="1008"/>
      <c r="Y4" s="1016" t="s">
        <v>12</v>
      </c>
      <c r="Z4" s="1017"/>
      <c r="AA4" s="1018"/>
      <c r="AB4" s="463"/>
      <c r="AC4" s="1020"/>
      <c r="AD4" s="1020"/>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17" t="s">
        <v>54</v>
      </c>
      <c r="Z5" s="1013"/>
      <c r="AA5" s="1014"/>
      <c r="AB5" s="525"/>
      <c r="AC5" s="1019"/>
      <c r="AD5" s="1019"/>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4"/>
      <c r="H6" s="1005"/>
      <c r="I6" s="1005"/>
      <c r="J6" s="1005"/>
      <c r="K6" s="1005"/>
      <c r="L6" s="1005"/>
      <c r="M6" s="1005"/>
      <c r="N6" s="1005"/>
      <c r="O6" s="1006"/>
      <c r="P6" s="705"/>
      <c r="Q6" s="705"/>
      <c r="R6" s="705"/>
      <c r="S6" s="705"/>
      <c r="T6" s="705"/>
      <c r="U6" s="705"/>
      <c r="V6" s="705"/>
      <c r="W6" s="705"/>
      <c r="X6" s="1011"/>
      <c r="Y6" s="1012" t="s">
        <v>13</v>
      </c>
      <c r="Z6" s="1013"/>
      <c r="AA6" s="1014"/>
      <c r="AB6" s="593" t="s">
        <v>182</v>
      </c>
      <c r="AC6" s="1015"/>
      <c r="AD6" s="1015"/>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359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329</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1"/>
      <c r="Z9" s="824"/>
      <c r="AA9" s="825"/>
      <c r="AB9" s="1025" t="s">
        <v>11</v>
      </c>
      <c r="AC9" s="1026"/>
      <c r="AD9" s="1027"/>
      <c r="AE9" s="248" t="s">
        <v>371</v>
      </c>
      <c r="AF9" s="248"/>
      <c r="AG9" s="248"/>
      <c r="AH9" s="248"/>
      <c r="AI9" s="248" t="s">
        <v>369</v>
      </c>
      <c r="AJ9" s="248"/>
      <c r="AK9" s="248"/>
      <c r="AL9" s="248"/>
      <c r="AM9" s="248" t="s">
        <v>398</v>
      </c>
      <c r="AN9" s="248"/>
      <c r="AO9" s="248"/>
      <c r="AP9" s="242"/>
      <c r="AQ9" s="158" t="s">
        <v>230</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2"/>
      <c r="Z10" s="1023"/>
      <c r="AA10" s="1024"/>
      <c r="AB10" s="1028"/>
      <c r="AC10" s="1029"/>
      <c r="AD10" s="1030"/>
      <c r="AE10" s="249"/>
      <c r="AF10" s="249"/>
      <c r="AG10" s="249"/>
      <c r="AH10" s="249"/>
      <c r="AI10" s="249"/>
      <c r="AJ10" s="249"/>
      <c r="AK10" s="249"/>
      <c r="AL10" s="249"/>
      <c r="AM10" s="249"/>
      <c r="AN10" s="249"/>
      <c r="AO10" s="249"/>
      <c r="AP10" s="245"/>
      <c r="AQ10" s="197"/>
      <c r="AR10" s="198"/>
      <c r="AS10" s="132" t="s">
        <v>231</v>
      </c>
      <c r="AT10" s="133"/>
      <c r="AU10" s="198"/>
      <c r="AV10" s="198"/>
      <c r="AW10" s="397" t="s">
        <v>181</v>
      </c>
      <c r="AX10" s="398"/>
    </row>
    <row r="11" spans="1:50" ht="22.5" customHeight="1">
      <c r="A11" s="402"/>
      <c r="B11" s="400"/>
      <c r="C11" s="400"/>
      <c r="D11" s="400"/>
      <c r="E11" s="400"/>
      <c r="F11" s="401"/>
      <c r="G11" s="563"/>
      <c r="H11" s="999"/>
      <c r="I11" s="999"/>
      <c r="J11" s="999"/>
      <c r="K11" s="999"/>
      <c r="L11" s="999"/>
      <c r="M11" s="999"/>
      <c r="N11" s="999"/>
      <c r="O11" s="1000"/>
      <c r="P11" s="104"/>
      <c r="Q11" s="1007"/>
      <c r="R11" s="1007"/>
      <c r="S11" s="1007"/>
      <c r="T11" s="1007"/>
      <c r="U11" s="1007"/>
      <c r="V11" s="1007"/>
      <c r="W11" s="1007"/>
      <c r="X11" s="1008"/>
      <c r="Y11" s="1016" t="s">
        <v>12</v>
      </c>
      <c r="Z11" s="1017"/>
      <c r="AA11" s="1018"/>
      <c r="AB11" s="463"/>
      <c r="AC11" s="1020"/>
      <c r="AD11" s="1020"/>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17" t="s">
        <v>54</v>
      </c>
      <c r="Z12" s="1013"/>
      <c r="AA12" s="1014"/>
      <c r="AB12" s="525"/>
      <c r="AC12" s="1019"/>
      <c r="AD12" s="1019"/>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4"/>
      <c r="H13" s="1005"/>
      <c r="I13" s="1005"/>
      <c r="J13" s="1005"/>
      <c r="K13" s="1005"/>
      <c r="L13" s="1005"/>
      <c r="M13" s="1005"/>
      <c r="N13" s="1005"/>
      <c r="O13" s="1006"/>
      <c r="P13" s="705"/>
      <c r="Q13" s="705"/>
      <c r="R13" s="705"/>
      <c r="S13" s="705"/>
      <c r="T13" s="705"/>
      <c r="U13" s="705"/>
      <c r="V13" s="705"/>
      <c r="W13" s="705"/>
      <c r="X13" s="1011"/>
      <c r="Y13" s="1012" t="s">
        <v>13</v>
      </c>
      <c r="Z13" s="1013"/>
      <c r="AA13" s="1014"/>
      <c r="AB13" s="593" t="s">
        <v>182</v>
      </c>
      <c r="AC13" s="1015"/>
      <c r="AD13" s="1015"/>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359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329</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1"/>
      <c r="Z16" s="824"/>
      <c r="AA16" s="825"/>
      <c r="AB16" s="1025" t="s">
        <v>11</v>
      </c>
      <c r="AC16" s="1026"/>
      <c r="AD16" s="1027"/>
      <c r="AE16" s="248" t="s">
        <v>371</v>
      </c>
      <c r="AF16" s="248"/>
      <c r="AG16" s="248"/>
      <c r="AH16" s="248"/>
      <c r="AI16" s="248" t="s">
        <v>369</v>
      </c>
      <c r="AJ16" s="248"/>
      <c r="AK16" s="248"/>
      <c r="AL16" s="248"/>
      <c r="AM16" s="248" t="s">
        <v>398</v>
      </c>
      <c r="AN16" s="248"/>
      <c r="AO16" s="248"/>
      <c r="AP16" s="242"/>
      <c r="AQ16" s="158" t="s">
        <v>230</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2"/>
      <c r="Z17" s="1023"/>
      <c r="AA17" s="1024"/>
      <c r="AB17" s="1028"/>
      <c r="AC17" s="1029"/>
      <c r="AD17" s="1030"/>
      <c r="AE17" s="249"/>
      <c r="AF17" s="249"/>
      <c r="AG17" s="249"/>
      <c r="AH17" s="249"/>
      <c r="AI17" s="249"/>
      <c r="AJ17" s="249"/>
      <c r="AK17" s="249"/>
      <c r="AL17" s="249"/>
      <c r="AM17" s="249"/>
      <c r="AN17" s="249"/>
      <c r="AO17" s="249"/>
      <c r="AP17" s="245"/>
      <c r="AQ17" s="197"/>
      <c r="AR17" s="198"/>
      <c r="AS17" s="132" t="s">
        <v>231</v>
      </c>
      <c r="AT17" s="133"/>
      <c r="AU17" s="198"/>
      <c r="AV17" s="198"/>
      <c r="AW17" s="397" t="s">
        <v>181</v>
      </c>
      <c r="AX17" s="398"/>
    </row>
    <row r="18" spans="1:50" ht="22.5" customHeight="1">
      <c r="A18" s="402"/>
      <c r="B18" s="400"/>
      <c r="C18" s="400"/>
      <c r="D18" s="400"/>
      <c r="E18" s="400"/>
      <c r="F18" s="401"/>
      <c r="G18" s="563"/>
      <c r="H18" s="999"/>
      <c r="I18" s="999"/>
      <c r="J18" s="999"/>
      <c r="K18" s="999"/>
      <c r="L18" s="999"/>
      <c r="M18" s="999"/>
      <c r="N18" s="999"/>
      <c r="O18" s="1000"/>
      <c r="P18" s="104"/>
      <c r="Q18" s="1007"/>
      <c r="R18" s="1007"/>
      <c r="S18" s="1007"/>
      <c r="T18" s="1007"/>
      <c r="U18" s="1007"/>
      <c r="V18" s="1007"/>
      <c r="W18" s="1007"/>
      <c r="X18" s="1008"/>
      <c r="Y18" s="1016" t="s">
        <v>12</v>
      </c>
      <c r="Z18" s="1017"/>
      <c r="AA18" s="1018"/>
      <c r="AB18" s="463"/>
      <c r="AC18" s="1020"/>
      <c r="AD18" s="1020"/>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17" t="s">
        <v>54</v>
      </c>
      <c r="Z19" s="1013"/>
      <c r="AA19" s="1014"/>
      <c r="AB19" s="525"/>
      <c r="AC19" s="1019"/>
      <c r="AD19" s="1019"/>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4"/>
      <c r="H20" s="1005"/>
      <c r="I20" s="1005"/>
      <c r="J20" s="1005"/>
      <c r="K20" s="1005"/>
      <c r="L20" s="1005"/>
      <c r="M20" s="1005"/>
      <c r="N20" s="1005"/>
      <c r="O20" s="1006"/>
      <c r="P20" s="705"/>
      <c r="Q20" s="705"/>
      <c r="R20" s="705"/>
      <c r="S20" s="705"/>
      <c r="T20" s="705"/>
      <c r="U20" s="705"/>
      <c r="V20" s="705"/>
      <c r="W20" s="705"/>
      <c r="X20" s="1011"/>
      <c r="Y20" s="1012" t="s">
        <v>13</v>
      </c>
      <c r="Z20" s="1013"/>
      <c r="AA20" s="1014"/>
      <c r="AB20" s="593" t="s">
        <v>182</v>
      </c>
      <c r="AC20" s="1015"/>
      <c r="AD20" s="1015"/>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359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329</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1"/>
      <c r="Z23" s="824"/>
      <c r="AA23" s="825"/>
      <c r="AB23" s="1025" t="s">
        <v>11</v>
      </c>
      <c r="AC23" s="1026"/>
      <c r="AD23" s="1027"/>
      <c r="AE23" s="248" t="s">
        <v>371</v>
      </c>
      <c r="AF23" s="248"/>
      <c r="AG23" s="248"/>
      <c r="AH23" s="248"/>
      <c r="AI23" s="248" t="s">
        <v>369</v>
      </c>
      <c r="AJ23" s="248"/>
      <c r="AK23" s="248"/>
      <c r="AL23" s="248"/>
      <c r="AM23" s="248" t="s">
        <v>398</v>
      </c>
      <c r="AN23" s="248"/>
      <c r="AO23" s="248"/>
      <c r="AP23" s="242"/>
      <c r="AQ23" s="158" t="s">
        <v>230</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2"/>
      <c r="Z24" s="1023"/>
      <c r="AA24" s="1024"/>
      <c r="AB24" s="1028"/>
      <c r="AC24" s="1029"/>
      <c r="AD24" s="1030"/>
      <c r="AE24" s="249"/>
      <c r="AF24" s="249"/>
      <c r="AG24" s="249"/>
      <c r="AH24" s="249"/>
      <c r="AI24" s="249"/>
      <c r="AJ24" s="249"/>
      <c r="AK24" s="249"/>
      <c r="AL24" s="249"/>
      <c r="AM24" s="249"/>
      <c r="AN24" s="249"/>
      <c r="AO24" s="249"/>
      <c r="AP24" s="245"/>
      <c r="AQ24" s="197"/>
      <c r="AR24" s="198"/>
      <c r="AS24" s="132" t="s">
        <v>231</v>
      </c>
      <c r="AT24" s="133"/>
      <c r="AU24" s="198"/>
      <c r="AV24" s="198"/>
      <c r="AW24" s="397" t="s">
        <v>181</v>
      </c>
      <c r="AX24" s="398"/>
    </row>
    <row r="25" spans="1:50" ht="22.5" customHeight="1">
      <c r="A25" s="402"/>
      <c r="B25" s="400"/>
      <c r="C25" s="400"/>
      <c r="D25" s="400"/>
      <c r="E25" s="400"/>
      <c r="F25" s="401"/>
      <c r="G25" s="563"/>
      <c r="H25" s="999"/>
      <c r="I25" s="999"/>
      <c r="J25" s="999"/>
      <c r="K25" s="999"/>
      <c r="L25" s="999"/>
      <c r="M25" s="999"/>
      <c r="N25" s="999"/>
      <c r="O25" s="1000"/>
      <c r="P25" s="104"/>
      <c r="Q25" s="1007"/>
      <c r="R25" s="1007"/>
      <c r="S25" s="1007"/>
      <c r="T25" s="1007"/>
      <c r="U25" s="1007"/>
      <c r="V25" s="1007"/>
      <c r="W25" s="1007"/>
      <c r="X25" s="1008"/>
      <c r="Y25" s="1016" t="s">
        <v>12</v>
      </c>
      <c r="Z25" s="1017"/>
      <c r="AA25" s="1018"/>
      <c r="AB25" s="463"/>
      <c r="AC25" s="1020"/>
      <c r="AD25" s="1020"/>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17" t="s">
        <v>54</v>
      </c>
      <c r="Z26" s="1013"/>
      <c r="AA26" s="1014"/>
      <c r="AB26" s="525"/>
      <c r="AC26" s="1019"/>
      <c r="AD26" s="1019"/>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4"/>
      <c r="H27" s="1005"/>
      <c r="I27" s="1005"/>
      <c r="J27" s="1005"/>
      <c r="K27" s="1005"/>
      <c r="L27" s="1005"/>
      <c r="M27" s="1005"/>
      <c r="N27" s="1005"/>
      <c r="O27" s="1006"/>
      <c r="P27" s="705"/>
      <c r="Q27" s="705"/>
      <c r="R27" s="705"/>
      <c r="S27" s="705"/>
      <c r="T27" s="705"/>
      <c r="U27" s="705"/>
      <c r="V27" s="705"/>
      <c r="W27" s="705"/>
      <c r="X27" s="1011"/>
      <c r="Y27" s="1012" t="s">
        <v>13</v>
      </c>
      <c r="Z27" s="1013"/>
      <c r="AA27" s="1014"/>
      <c r="AB27" s="593" t="s">
        <v>182</v>
      </c>
      <c r="AC27" s="1015"/>
      <c r="AD27" s="1015"/>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359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329</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1"/>
      <c r="Z30" s="824"/>
      <c r="AA30" s="825"/>
      <c r="AB30" s="1025" t="s">
        <v>11</v>
      </c>
      <c r="AC30" s="1026"/>
      <c r="AD30" s="1027"/>
      <c r="AE30" s="248" t="s">
        <v>371</v>
      </c>
      <c r="AF30" s="248"/>
      <c r="AG30" s="248"/>
      <c r="AH30" s="248"/>
      <c r="AI30" s="248" t="s">
        <v>369</v>
      </c>
      <c r="AJ30" s="248"/>
      <c r="AK30" s="248"/>
      <c r="AL30" s="248"/>
      <c r="AM30" s="248" t="s">
        <v>398</v>
      </c>
      <c r="AN30" s="248"/>
      <c r="AO30" s="248"/>
      <c r="AP30" s="242"/>
      <c r="AQ30" s="158" t="s">
        <v>230</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2"/>
      <c r="Z31" s="1023"/>
      <c r="AA31" s="1024"/>
      <c r="AB31" s="1028"/>
      <c r="AC31" s="1029"/>
      <c r="AD31" s="1030"/>
      <c r="AE31" s="249"/>
      <c r="AF31" s="249"/>
      <c r="AG31" s="249"/>
      <c r="AH31" s="249"/>
      <c r="AI31" s="249"/>
      <c r="AJ31" s="249"/>
      <c r="AK31" s="249"/>
      <c r="AL31" s="249"/>
      <c r="AM31" s="249"/>
      <c r="AN31" s="249"/>
      <c r="AO31" s="249"/>
      <c r="AP31" s="245"/>
      <c r="AQ31" s="197"/>
      <c r="AR31" s="198"/>
      <c r="AS31" s="132" t="s">
        <v>231</v>
      </c>
      <c r="AT31" s="133"/>
      <c r="AU31" s="198"/>
      <c r="AV31" s="198"/>
      <c r="AW31" s="397" t="s">
        <v>181</v>
      </c>
      <c r="AX31" s="398"/>
    </row>
    <row r="32" spans="1:50" ht="22.5" customHeight="1">
      <c r="A32" s="402"/>
      <c r="B32" s="400"/>
      <c r="C32" s="400"/>
      <c r="D32" s="400"/>
      <c r="E32" s="400"/>
      <c r="F32" s="401"/>
      <c r="G32" s="563"/>
      <c r="H32" s="999"/>
      <c r="I32" s="999"/>
      <c r="J32" s="999"/>
      <c r="K32" s="999"/>
      <c r="L32" s="999"/>
      <c r="M32" s="999"/>
      <c r="N32" s="999"/>
      <c r="O32" s="1000"/>
      <c r="P32" s="104"/>
      <c r="Q32" s="1007"/>
      <c r="R32" s="1007"/>
      <c r="S32" s="1007"/>
      <c r="T32" s="1007"/>
      <c r="U32" s="1007"/>
      <c r="V32" s="1007"/>
      <c r="W32" s="1007"/>
      <c r="X32" s="1008"/>
      <c r="Y32" s="1016" t="s">
        <v>12</v>
      </c>
      <c r="Z32" s="1017"/>
      <c r="AA32" s="1018"/>
      <c r="AB32" s="463"/>
      <c r="AC32" s="1020"/>
      <c r="AD32" s="1020"/>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17" t="s">
        <v>54</v>
      </c>
      <c r="Z33" s="1013"/>
      <c r="AA33" s="1014"/>
      <c r="AB33" s="525"/>
      <c r="AC33" s="1019"/>
      <c r="AD33" s="1019"/>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4"/>
      <c r="H34" s="1005"/>
      <c r="I34" s="1005"/>
      <c r="J34" s="1005"/>
      <c r="K34" s="1005"/>
      <c r="L34" s="1005"/>
      <c r="M34" s="1005"/>
      <c r="N34" s="1005"/>
      <c r="O34" s="1006"/>
      <c r="P34" s="705"/>
      <c r="Q34" s="705"/>
      <c r="R34" s="705"/>
      <c r="S34" s="705"/>
      <c r="T34" s="705"/>
      <c r="U34" s="705"/>
      <c r="V34" s="705"/>
      <c r="W34" s="705"/>
      <c r="X34" s="1011"/>
      <c r="Y34" s="1012" t="s">
        <v>13</v>
      </c>
      <c r="Z34" s="1013"/>
      <c r="AA34" s="1014"/>
      <c r="AB34" s="593" t="s">
        <v>182</v>
      </c>
      <c r="AC34" s="1015"/>
      <c r="AD34" s="1015"/>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359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329</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1"/>
      <c r="Z37" s="824"/>
      <c r="AA37" s="825"/>
      <c r="AB37" s="1025" t="s">
        <v>11</v>
      </c>
      <c r="AC37" s="1026"/>
      <c r="AD37" s="1027"/>
      <c r="AE37" s="248" t="s">
        <v>371</v>
      </c>
      <c r="AF37" s="248"/>
      <c r="AG37" s="248"/>
      <c r="AH37" s="248"/>
      <c r="AI37" s="248" t="s">
        <v>369</v>
      </c>
      <c r="AJ37" s="248"/>
      <c r="AK37" s="248"/>
      <c r="AL37" s="248"/>
      <c r="AM37" s="248" t="s">
        <v>398</v>
      </c>
      <c r="AN37" s="248"/>
      <c r="AO37" s="248"/>
      <c r="AP37" s="242"/>
      <c r="AQ37" s="158" t="s">
        <v>230</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2"/>
      <c r="Z38" s="1023"/>
      <c r="AA38" s="1024"/>
      <c r="AB38" s="1028"/>
      <c r="AC38" s="1029"/>
      <c r="AD38" s="1030"/>
      <c r="AE38" s="249"/>
      <c r="AF38" s="249"/>
      <c r="AG38" s="249"/>
      <c r="AH38" s="249"/>
      <c r="AI38" s="249"/>
      <c r="AJ38" s="249"/>
      <c r="AK38" s="249"/>
      <c r="AL38" s="249"/>
      <c r="AM38" s="249"/>
      <c r="AN38" s="249"/>
      <c r="AO38" s="249"/>
      <c r="AP38" s="245"/>
      <c r="AQ38" s="197"/>
      <c r="AR38" s="198"/>
      <c r="AS38" s="132" t="s">
        <v>231</v>
      </c>
      <c r="AT38" s="133"/>
      <c r="AU38" s="198"/>
      <c r="AV38" s="198"/>
      <c r="AW38" s="397" t="s">
        <v>181</v>
      </c>
      <c r="AX38" s="398"/>
    </row>
    <row r="39" spans="1:50" ht="22.5" customHeight="1">
      <c r="A39" s="402"/>
      <c r="B39" s="400"/>
      <c r="C39" s="400"/>
      <c r="D39" s="400"/>
      <c r="E39" s="400"/>
      <c r="F39" s="401"/>
      <c r="G39" s="563"/>
      <c r="H39" s="999"/>
      <c r="I39" s="999"/>
      <c r="J39" s="999"/>
      <c r="K39" s="999"/>
      <c r="L39" s="999"/>
      <c r="M39" s="999"/>
      <c r="N39" s="999"/>
      <c r="O39" s="1000"/>
      <c r="P39" s="104"/>
      <c r="Q39" s="1007"/>
      <c r="R39" s="1007"/>
      <c r="S39" s="1007"/>
      <c r="T39" s="1007"/>
      <c r="U39" s="1007"/>
      <c r="V39" s="1007"/>
      <c r="W39" s="1007"/>
      <c r="X39" s="1008"/>
      <c r="Y39" s="1016" t="s">
        <v>12</v>
      </c>
      <c r="Z39" s="1017"/>
      <c r="AA39" s="1018"/>
      <c r="AB39" s="463"/>
      <c r="AC39" s="1020"/>
      <c r="AD39" s="1020"/>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17" t="s">
        <v>54</v>
      </c>
      <c r="Z40" s="1013"/>
      <c r="AA40" s="1014"/>
      <c r="AB40" s="525"/>
      <c r="AC40" s="1019"/>
      <c r="AD40" s="101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4"/>
      <c r="H41" s="1005"/>
      <c r="I41" s="1005"/>
      <c r="J41" s="1005"/>
      <c r="K41" s="1005"/>
      <c r="L41" s="1005"/>
      <c r="M41" s="1005"/>
      <c r="N41" s="1005"/>
      <c r="O41" s="1006"/>
      <c r="P41" s="705"/>
      <c r="Q41" s="705"/>
      <c r="R41" s="705"/>
      <c r="S41" s="705"/>
      <c r="T41" s="705"/>
      <c r="U41" s="705"/>
      <c r="V41" s="705"/>
      <c r="W41" s="705"/>
      <c r="X41" s="1011"/>
      <c r="Y41" s="1012" t="s">
        <v>13</v>
      </c>
      <c r="Z41" s="1013"/>
      <c r="AA41" s="1014"/>
      <c r="AB41" s="593" t="s">
        <v>182</v>
      </c>
      <c r="AC41" s="1015"/>
      <c r="AD41" s="101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359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329</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1"/>
      <c r="Z44" s="824"/>
      <c r="AA44" s="825"/>
      <c r="AB44" s="1025" t="s">
        <v>11</v>
      </c>
      <c r="AC44" s="1026"/>
      <c r="AD44" s="1027"/>
      <c r="AE44" s="248" t="s">
        <v>371</v>
      </c>
      <c r="AF44" s="248"/>
      <c r="AG44" s="248"/>
      <c r="AH44" s="248"/>
      <c r="AI44" s="248" t="s">
        <v>369</v>
      </c>
      <c r="AJ44" s="248"/>
      <c r="AK44" s="248"/>
      <c r="AL44" s="248"/>
      <c r="AM44" s="248" t="s">
        <v>398</v>
      </c>
      <c r="AN44" s="248"/>
      <c r="AO44" s="248"/>
      <c r="AP44" s="242"/>
      <c r="AQ44" s="158" t="s">
        <v>230</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2"/>
      <c r="Z45" s="1023"/>
      <c r="AA45" s="1024"/>
      <c r="AB45" s="1028"/>
      <c r="AC45" s="1029"/>
      <c r="AD45" s="1030"/>
      <c r="AE45" s="249"/>
      <c r="AF45" s="249"/>
      <c r="AG45" s="249"/>
      <c r="AH45" s="249"/>
      <c r="AI45" s="249"/>
      <c r="AJ45" s="249"/>
      <c r="AK45" s="249"/>
      <c r="AL45" s="249"/>
      <c r="AM45" s="249"/>
      <c r="AN45" s="249"/>
      <c r="AO45" s="249"/>
      <c r="AP45" s="245"/>
      <c r="AQ45" s="197"/>
      <c r="AR45" s="198"/>
      <c r="AS45" s="132" t="s">
        <v>231</v>
      </c>
      <c r="AT45" s="133"/>
      <c r="AU45" s="198"/>
      <c r="AV45" s="198"/>
      <c r="AW45" s="397" t="s">
        <v>181</v>
      </c>
      <c r="AX45" s="398"/>
    </row>
    <row r="46" spans="1:50" ht="22.5" customHeight="1">
      <c r="A46" s="402"/>
      <c r="B46" s="400"/>
      <c r="C46" s="400"/>
      <c r="D46" s="400"/>
      <c r="E46" s="400"/>
      <c r="F46" s="401"/>
      <c r="G46" s="563"/>
      <c r="H46" s="999"/>
      <c r="I46" s="999"/>
      <c r="J46" s="999"/>
      <c r="K46" s="999"/>
      <c r="L46" s="999"/>
      <c r="M46" s="999"/>
      <c r="N46" s="999"/>
      <c r="O46" s="1000"/>
      <c r="P46" s="104"/>
      <c r="Q46" s="1007"/>
      <c r="R46" s="1007"/>
      <c r="S46" s="1007"/>
      <c r="T46" s="1007"/>
      <c r="U46" s="1007"/>
      <c r="V46" s="1007"/>
      <c r="W46" s="1007"/>
      <c r="X46" s="1008"/>
      <c r="Y46" s="1016" t="s">
        <v>12</v>
      </c>
      <c r="Z46" s="1017"/>
      <c r="AA46" s="1018"/>
      <c r="AB46" s="463"/>
      <c r="AC46" s="1020"/>
      <c r="AD46" s="102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17" t="s">
        <v>54</v>
      </c>
      <c r="Z47" s="1013"/>
      <c r="AA47" s="1014"/>
      <c r="AB47" s="525"/>
      <c r="AC47" s="1019"/>
      <c r="AD47" s="101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4"/>
      <c r="H48" s="1005"/>
      <c r="I48" s="1005"/>
      <c r="J48" s="1005"/>
      <c r="K48" s="1005"/>
      <c r="L48" s="1005"/>
      <c r="M48" s="1005"/>
      <c r="N48" s="1005"/>
      <c r="O48" s="1006"/>
      <c r="P48" s="705"/>
      <c r="Q48" s="705"/>
      <c r="R48" s="705"/>
      <c r="S48" s="705"/>
      <c r="T48" s="705"/>
      <c r="U48" s="705"/>
      <c r="V48" s="705"/>
      <c r="W48" s="705"/>
      <c r="X48" s="1011"/>
      <c r="Y48" s="1012" t="s">
        <v>13</v>
      </c>
      <c r="Z48" s="1013"/>
      <c r="AA48" s="1014"/>
      <c r="AB48" s="593" t="s">
        <v>182</v>
      </c>
      <c r="AC48" s="1015"/>
      <c r="AD48" s="101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359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329</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1"/>
      <c r="Z51" s="824"/>
      <c r="AA51" s="825"/>
      <c r="AB51" s="242" t="s">
        <v>11</v>
      </c>
      <c r="AC51" s="1026"/>
      <c r="AD51" s="1027"/>
      <c r="AE51" s="248" t="s">
        <v>371</v>
      </c>
      <c r="AF51" s="248"/>
      <c r="AG51" s="248"/>
      <c r="AH51" s="248"/>
      <c r="AI51" s="248" t="s">
        <v>369</v>
      </c>
      <c r="AJ51" s="248"/>
      <c r="AK51" s="248"/>
      <c r="AL51" s="248"/>
      <c r="AM51" s="248" t="s">
        <v>398</v>
      </c>
      <c r="AN51" s="248"/>
      <c r="AO51" s="248"/>
      <c r="AP51" s="242"/>
      <c r="AQ51" s="158" t="s">
        <v>230</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2"/>
      <c r="Z52" s="1023"/>
      <c r="AA52" s="1024"/>
      <c r="AB52" s="1028"/>
      <c r="AC52" s="1029"/>
      <c r="AD52" s="1030"/>
      <c r="AE52" s="249"/>
      <c r="AF52" s="249"/>
      <c r="AG52" s="249"/>
      <c r="AH52" s="249"/>
      <c r="AI52" s="249"/>
      <c r="AJ52" s="249"/>
      <c r="AK52" s="249"/>
      <c r="AL52" s="249"/>
      <c r="AM52" s="249"/>
      <c r="AN52" s="249"/>
      <c r="AO52" s="249"/>
      <c r="AP52" s="245"/>
      <c r="AQ52" s="197"/>
      <c r="AR52" s="198"/>
      <c r="AS52" s="132" t="s">
        <v>231</v>
      </c>
      <c r="AT52" s="133"/>
      <c r="AU52" s="198"/>
      <c r="AV52" s="198"/>
      <c r="AW52" s="397" t="s">
        <v>181</v>
      </c>
      <c r="AX52" s="398"/>
    </row>
    <row r="53" spans="1:50" ht="22.5" customHeight="1">
      <c r="A53" s="402"/>
      <c r="B53" s="400"/>
      <c r="C53" s="400"/>
      <c r="D53" s="400"/>
      <c r="E53" s="400"/>
      <c r="F53" s="401"/>
      <c r="G53" s="563"/>
      <c r="H53" s="999"/>
      <c r="I53" s="999"/>
      <c r="J53" s="999"/>
      <c r="K53" s="999"/>
      <c r="L53" s="999"/>
      <c r="M53" s="999"/>
      <c r="N53" s="999"/>
      <c r="O53" s="1000"/>
      <c r="P53" s="104"/>
      <c r="Q53" s="1007"/>
      <c r="R53" s="1007"/>
      <c r="S53" s="1007"/>
      <c r="T53" s="1007"/>
      <c r="U53" s="1007"/>
      <c r="V53" s="1007"/>
      <c r="W53" s="1007"/>
      <c r="X53" s="1008"/>
      <c r="Y53" s="1016" t="s">
        <v>12</v>
      </c>
      <c r="Z53" s="1017"/>
      <c r="AA53" s="1018"/>
      <c r="AB53" s="463"/>
      <c r="AC53" s="1020"/>
      <c r="AD53" s="102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17" t="s">
        <v>54</v>
      </c>
      <c r="Z54" s="1013"/>
      <c r="AA54" s="1014"/>
      <c r="AB54" s="525"/>
      <c r="AC54" s="1019"/>
      <c r="AD54" s="101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4"/>
      <c r="H55" s="1005"/>
      <c r="I55" s="1005"/>
      <c r="J55" s="1005"/>
      <c r="K55" s="1005"/>
      <c r="L55" s="1005"/>
      <c r="M55" s="1005"/>
      <c r="N55" s="1005"/>
      <c r="O55" s="1006"/>
      <c r="P55" s="705"/>
      <c r="Q55" s="705"/>
      <c r="R55" s="705"/>
      <c r="S55" s="705"/>
      <c r="T55" s="705"/>
      <c r="U55" s="705"/>
      <c r="V55" s="705"/>
      <c r="W55" s="705"/>
      <c r="X55" s="1011"/>
      <c r="Y55" s="1012" t="s">
        <v>13</v>
      </c>
      <c r="Z55" s="1013"/>
      <c r="AA55" s="1014"/>
      <c r="AB55" s="593" t="s">
        <v>182</v>
      </c>
      <c r="AC55" s="1015"/>
      <c r="AD55" s="101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359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329</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1"/>
      <c r="Z58" s="824"/>
      <c r="AA58" s="825"/>
      <c r="AB58" s="1025" t="s">
        <v>11</v>
      </c>
      <c r="AC58" s="1026"/>
      <c r="AD58" s="1027"/>
      <c r="AE58" s="248" t="s">
        <v>371</v>
      </c>
      <c r="AF58" s="248"/>
      <c r="AG58" s="248"/>
      <c r="AH58" s="248"/>
      <c r="AI58" s="248" t="s">
        <v>369</v>
      </c>
      <c r="AJ58" s="248"/>
      <c r="AK58" s="248"/>
      <c r="AL58" s="248"/>
      <c r="AM58" s="248" t="s">
        <v>398</v>
      </c>
      <c r="AN58" s="248"/>
      <c r="AO58" s="248"/>
      <c r="AP58" s="242"/>
      <c r="AQ58" s="158" t="s">
        <v>230</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2"/>
      <c r="Z59" s="1023"/>
      <c r="AA59" s="1024"/>
      <c r="AB59" s="1028"/>
      <c r="AC59" s="1029"/>
      <c r="AD59" s="1030"/>
      <c r="AE59" s="249"/>
      <c r="AF59" s="249"/>
      <c r="AG59" s="249"/>
      <c r="AH59" s="249"/>
      <c r="AI59" s="249"/>
      <c r="AJ59" s="249"/>
      <c r="AK59" s="249"/>
      <c r="AL59" s="249"/>
      <c r="AM59" s="249"/>
      <c r="AN59" s="249"/>
      <c r="AO59" s="249"/>
      <c r="AP59" s="245"/>
      <c r="AQ59" s="197"/>
      <c r="AR59" s="198"/>
      <c r="AS59" s="132" t="s">
        <v>231</v>
      </c>
      <c r="AT59" s="133"/>
      <c r="AU59" s="198"/>
      <c r="AV59" s="198"/>
      <c r="AW59" s="397" t="s">
        <v>181</v>
      </c>
      <c r="AX59" s="398"/>
    </row>
    <row r="60" spans="1:50" ht="22.5" customHeight="1">
      <c r="A60" s="402"/>
      <c r="B60" s="400"/>
      <c r="C60" s="400"/>
      <c r="D60" s="400"/>
      <c r="E60" s="400"/>
      <c r="F60" s="401"/>
      <c r="G60" s="563"/>
      <c r="H60" s="999"/>
      <c r="I60" s="999"/>
      <c r="J60" s="999"/>
      <c r="K60" s="999"/>
      <c r="L60" s="999"/>
      <c r="M60" s="999"/>
      <c r="N60" s="999"/>
      <c r="O60" s="1000"/>
      <c r="P60" s="104"/>
      <c r="Q60" s="1007"/>
      <c r="R60" s="1007"/>
      <c r="S60" s="1007"/>
      <c r="T60" s="1007"/>
      <c r="U60" s="1007"/>
      <c r="V60" s="1007"/>
      <c r="W60" s="1007"/>
      <c r="X60" s="1008"/>
      <c r="Y60" s="1016" t="s">
        <v>12</v>
      </c>
      <c r="Z60" s="1017"/>
      <c r="AA60" s="1018"/>
      <c r="AB60" s="463"/>
      <c r="AC60" s="1020"/>
      <c r="AD60" s="102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17" t="s">
        <v>54</v>
      </c>
      <c r="Z61" s="1013"/>
      <c r="AA61" s="1014"/>
      <c r="AB61" s="525"/>
      <c r="AC61" s="1019"/>
      <c r="AD61" s="101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4"/>
      <c r="H62" s="1005"/>
      <c r="I62" s="1005"/>
      <c r="J62" s="1005"/>
      <c r="K62" s="1005"/>
      <c r="L62" s="1005"/>
      <c r="M62" s="1005"/>
      <c r="N62" s="1005"/>
      <c r="O62" s="1006"/>
      <c r="P62" s="705"/>
      <c r="Q62" s="705"/>
      <c r="R62" s="705"/>
      <c r="S62" s="705"/>
      <c r="T62" s="705"/>
      <c r="U62" s="705"/>
      <c r="V62" s="705"/>
      <c r="W62" s="705"/>
      <c r="X62" s="1011"/>
      <c r="Y62" s="1012" t="s">
        <v>13</v>
      </c>
      <c r="Z62" s="1013"/>
      <c r="AA62" s="1014"/>
      <c r="AB62" s="593" t="s">
        <v>182</v>
      </c>
      <c r="AC62" s="1015"/>
      <c r="AD62" s="101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359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329</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1"/>
      <c r="Z65" s="824"/>
      <c r="AA65" s="825"/>
      <c r="AB65" s="1025" t="s">
        <v>11</v>
      </c>
      <c r="AC65" s="1026"/>
      <c r="AD65" s="1027"/>
      <c r="AE65" s="248" t="s">
        <v>371</v>
      </c>
      <c r="AF65" s="248"/>
      <c r="AG65" s="248"/>
      <c r="AH65" s="248"/>
      <c r="AI65" s="248" t="s">
        <v>369</v>
      </c>
      <c r="AJ65" s="248"/>
      <c r="AK65" s="248"/>
      <c r="AL65" s="248"/>
      <c r="AM65" s="248" t="s">
        <v>398</v>
      </c>
      <c r="AN65" s="248"/>
      <c r="AO65" s="248"/>
      <c r="AP65" s="242"/>
      <c r="AQ65" s="158" t="s">
        <v>230</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2"/>
      <c r="Z66" s="1023"/>
      <c r="AA66" s="1024"/>
      <c r="AB66" s="1028"/>
      <c r="AC66" s="1029"/>
      <c r="AD66" s="1030"/>
      <c r="AE66" s="249"/>
      <c r="AF66" s="249"/>
      <c r="AG66" s="249"/>
      <c r="AH66" s="249"/>
      <c r="AI66" s="249"/>
      <c r="AJ66" s="249"/>
      <c r="AK66" s="249"/>
      <c r="AL66" s="249"/>
      <c r="AM66" s="249"/>
      <c r="AN66" s="249"/>
      <c r="AO66" s="249"/>
      <c r="AP66" s="245"/>
      <c r="AQ66" s="197"/>
      <c r="AR66" s="198"/>
      <c r="AS66" s="132" t="s">
        <v>231</v>
      </c>
      <c r="AT66" s="133"/>
      <c r="AU66" s="198"/>
      <c r="AV66" s="198"/>
      <c r="AW66" s="397" t="s">
        <v>181</v>
      </c>
      <c r="AX66" s="398"/>
    </row>
    <row r="67" spans="1:50" ht="22.5" customHeight="1">
      <c r="A67" s="402"/>
      <c r="B67" s="400"/>
      <c r="C67" s="400"/>
      <c r="D67" s="400"/>
      <c r="E67" s="400"/>
      <c r="F67" s="401"/>
      <c r="G67" s="563"/>
      <c r="H67" s="999"/>
      <c r="I67" s="999"/>
      <c r="J67" s="999"/>
      <c r="K67" s="999"/>
      <c r="L67" s="999"/>
      <c r="M67" s="999"/>
      <c r="N67" s="999"/>
      <c r="O67" s="1000"/>
      <c r="P67" s="104"/>
      <c r="Q67" s="1007"/>
      <c r="R67" s="1007"/>
      <c r="S67" s="1007"/>
      <c r="T67" s="1007"/>
      <c r="U67" s="1007"/>
      <c r="V67" s="1007"/>
      <c r="W67" s="1007"/>
      <c r="X67" s="1008"/>
      <c r="Y67" s="1016" t="s">
        <v>12</v>
      </c>
      <c r="Z67" s="1017"/>
      <c r="AA67" s="1018"/>
      <c r="AB67" s="463"/>
      <c r="AC67" s="1020"/>
      <c r="AD67" s="1020"/>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17" t="s">
        <v>54</v>
      </c>
      <c r="Z68" s="1013"/>
      <c r="AA68" s="1014"/>
      <c r="AB68" s="525"/>
      <c r="AC68" s="1019"/>
      <c r="AD68" s="1019"/>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4"/>
      <c r="H69" s="1005"/>
      <c r="I69" s="1005"/>
      <c r="J69" s="1005"/>
      <c r="K69" s="1005"/>
      <c r="L69" s="1005"/>
      <c r="M69" s="1005"/>
      <c r="N69" s="1005"/>
      <c r="O69" s="1006"/>
      <c r="P69" s="705"/>
      <c r="Q69" s="705"/>
      <c r="R69" s="705"/>
      <c r="S69" s="705"/>
      <c r="T69" s="705"/>
      <c r="U69" s="705"/>
      <c r="V69" s="705"/>
      <c r="W69" s="705"/>
      <c r="X69" s="1011"/>
      <c r="Y69" s="417" t="s">
        <v>13</v>
      </c>
      <c r="Z69" s="1013"/>
      <c r="AA69" s="1014"/>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359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9" t="s">
        <v>28</v>
      </c>
      <c r="B2" s="1050"/>
      <c r="C2" s="1050"/>
      <c r="D2" s="1050"/>
      <c r="E2" s="1050"/>
      <c r="F2" s="1051"/>
      <c r="G2" s="594" t="s">
        <v>606</v>
      </c>
      <c r="H2" s="595"/>
      <c r="I2" s="595"/>
      <c r="J2" s="595"/>
      <c r="K2" s="595"/>
      <c r="L2" s="595"/>
      <c r="M2" s="595"/>
      <c r="N2" s="595"/>
      <c r="O2" s="595"/>
      <c r="P2" s="595"/>
      <c r="Q2" s="595"/>
      <c r="R2" s="595"/>
      <c r="S2" s="595"/>
      <c r="T2" s="595"/>
      <c r="U2" s="595"/>
      <c r="V2" s="595"/>
      <c r="W2" s="595"/>
      <c r="X2" s="595"/>
      <c r="Y2" s="595"/>
      <c r="Z2" s="595"/>
      <c r="AA2" s="595"/>
      <c r="AB2" s="596"/>
      <c r="AC2" s="594" t="s">
        <v>609</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3"/>
      <c r="B3" s="1044"/>
      <c r="C3" s="1044"/>
      <c r="D3" s="1044"/>
      <c r="E3" s="1044"/>
      <c r="F3" s="1045"/>
      <c r="G3" s="810" t="s">
        <v>17</v>
      </c>
      <c r="H3" s="665"/>
      <c r="I3" s="665"/>
      <c r="J3" s="665"/>
      <c r="K3" s="665"/>
      <c r="L3" s="664" t="s">
        <v>18</v>
      </c>
      <c r="M3" s="665"/>
      <c r="N3" s="665"/>
      <c r="O3" s="665"/>
      <c r="P3" s="665"/>
      <c r="Q3" s="665"/>
      <c r="R3" s="665"/>
      <c r="S3" s="665"/>
      <c r="T3" s="665"/>
      <c r="U3" s="665"/>
      <c r="V3" s="665"/>
      <c r="W3" s="665"/>
      <c r="X3" s="666"/>
      <c r="Y3" s="650" t="s">
        <v>19</v>
      </c>
      <c r="Z3" s="651"/>
      <c r="AA3" s="651"/>
      <c r="AB3" s="793"/>
      <c r="AC3" s="810"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3"/>
      <c r="B4" s="1044"/>
      <c r="C4" s="1044"/>
      <c r="D4" s="1044"/>
      <c r="E4" s="1044"/>
      <c r="F4" s="1045"/>
      <c r="G4" s="667" t="s">
        <v>607</v>
      </c>
      <c r="H4" s="668"/>
      <c r="I4" s="668"/>
      <c r="J4" s="668"/>
      <c r="K4" s="669"/>
      <c r="L4" s="661" t="s">
        <v>608</v>
      </c>
      <c r="M4" s="662"/>
      <c r="N4" s="662"/>
      <c r="O4" s="662"/>
      <c r="P4" s="662"/>
      <c r="Q4" s="662"/>
      <c r="R4" s="662"/>
      <c r="S4" s="662"/>
      <c r="T4" s="662"/>
      <c r="U4" s="662"/>
      <c r="V4" s="662"/>
      <c r="W4" s="662"/>
      <c r="X4" s="663"/>
      <c r="Y4" s="387">
        <v>1</v>
      </c>
      <c r="Z4" s="388"/>
      <c r="AA4" s="388"/>
      <c r="AB4" s="800"/>
      <c r="AC4" s="667" t="s">
        <v>610</v>
      </c>
      <c r="AD4" s="668"/>
      <c r="AE4" s="668"/>
      <c r="AF4" s="668"/>
      <c r="AG4" s="669"/>
      <c r="AH4" s="661" t="s">
        <v>611</v>
      </c>
      <c r="AI4" s="662"/>
      <c r="AJ4" s="662"/>
      <c r="AK4" s="662"/>
      <c r="AL4" s="662"/>
      <c r="AM4" s="662"/>
      <c r="AN4" s="662"/>
      <c r="AO4" s="662"/>
      <c r="AP4" s="662"/>
      <c r="AQ4" s="662"/>
      <c r="AR4" s="662"/>
      <c r="AS4" s="662"/>
      <c r="AT4" s="663"/>
      <c r="AU4" s="387">
        <v>0.5</v>
      </c>
      <c r="AV4" s="388"/>
      <c r="AW4" s="388"/>
      <c r="AX4" s="389"/>
    </row>
    <row r="5" spans="1:50" ht="24.75" hidden="1" customHeight="1">
      <c r="A5" s="1043"/>
      <c r="B5" s="1044"/>
      <c r="C5" s="1044"/>
      <c r="D5" s="1044"/>
      <c r="E5" s="1044"/>
      <c r="F5" s="104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c r="A6" s="1043"/>
      <c r="B6" s="1044"/>
      <c r="C6" s="1044"/>
      <c r="D6" s="1044"/>
      <c r="E6" s="1044"/>
      <c r="F6" s="104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c r="A7" s="1043"/>
      <c r="B7" s="1044"/>
      <c r="C7" s="1044"/>
      <c r="D7" s="1044"/>
      <c r="E7" s="1044"/>
      <c r="F7" s="104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c r="A8" s="1043"/>
      <c r="B8" s="1044"/>
      <c r="C8" s="1044"/>
      <c r="D8" s="1044"/>
      <c r="E8" s="1044"/>
      <c r="F8" s="104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c r="A9" s="1043"/>
      <c r="B9" s="1044"/>
      <c r="C9" s="1044"/>
      <c r="D9" s="1044"/>
      <c r="E9" s="1044"/>
      <c r="F9" s="104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c r="A10" s="1043"/>
      <c r="B10" s="1044"/>
      <c r="C10" s="1044"/>
      <c r="D10" s="1044"/>
      <c r="E10" s="1044"/>
      <c r="F10" s="104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c r="A11" s="1043"/>
      <c r="B11" s="1044"/>
      <c r="C11" s="1044"/>
      <c r="D11" s="1044"/>
      <c r="E11" s="1044"/>
      <c r="F11" s="104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c r="A12" s="1043"/>
      <c r="B12" s="1044"/>
      <c r="C12" s="1044"/>
      <c r="D12" s="1044"/>
      <c r="E12" s="1044"/>
      <c r="F12" s="104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c r="A13" s="1043"/>
      <c r="B13" s="1044"/>
      <c r="C13" s="1044"/>
      <c r="D13" s="1044"/>
      <c r="E13" s="1044"/>
      <c r="F13" s="104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1</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0.5</v>
      </c>
      <c r="AV14" s="827"/>
      <c r="AW14" s="827"/>
      <c r="AX14" s="829"/>
    </row>
    <row r="15" spans="1:50" ht="30" customHeight="1">
      <c r="A15" s="1043"/>
      <c r="B15" s="1044"/>
      <c r="C15" s="1044"/>
      <c r="D15" s="1044"/>
      <c r="E15" s="1044"/>
      <c r="F15" s="1045"/>
      <c r="G15" s="594" t="s">
        <v>612</v>
      </c>
      <c r="H15" s="595"/>
      <c r="I15" s="595"/>
      <c r="J15" s="595"/>
      <c r="K15" s="595"/>
      <c r="L15" s="595"/>
      <c r="M15" s="595"/>
      <c r="N15" s="595"/>
      <c r="O15" s="595"/>
      <c r="P15" s="595"/>
      <c r="Q15" s="595"/>
      <c r="R15" s="595"/>
      <c r="S15" s="595"/>
      <c r="T15" s="595"/>
      <c r="U15" s="595"/>
      <c r="V15" s="595"/>
      <c r="W15" s="595"/>
      <c r="X15" s="595"/>
      <c r="Y15" s="595"/>
      <c r="Z15" s="595"/>
      <c r="AA15" s="595"/>
      <c r="AB15" s="596"/>
      <c r="AC15" s="594" t="s">
        <v>615</v>
      </c>
      <c r="AD15" s="595"/>
      <c r="AE15" s="595"/>
      <c r="AF15" s="595"/>
      <c r="AG15" s="595"/>
      <c r="AH15" s="595"/>
      <c r="AI15" s="595"/>
      <c r="AJ15" s="595"/>
      <c r="AK15" s="595"/>
      <c r="AL15" s="595"/>
      <c r="AM15" s="595"/>
      <c r="AN15" s="595"/>
      <c r="AO15" s="595"/>
      <c r="AP15" s="595"/>
      <c r="AQ15" s="595"/>
      <c r="AR15" s="595"/>
      <c r="AS15" s="595"/>
      <c r="AT15" s="595"/>
      <c r="AU15" s="595"/>
      <c r="AV15" s="595"/>
      <c r="AW15" s="595"/>
      <c r="AX15" s="788"/>
    </row>
    <row r="16" spans="1:50" ht="25.5" customHeight="1">
      <c r="A16" s="1043"/>
      <c r="B16" s="1044"/>
      <c r="C16" s="1044"/>
      <c r="D16" s="1044"/>
      <c r="E16" s="1044"/>
      <c r="F16" s="1045"/>
      <c r="G16" s="810"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3"/>
      <c r="AC16" s="810"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3"/>
      <c r="B17" s="1044"/>
      <c r="C17" s="1044"/>
      <c r="D17" s="1044"/>
      <c r="E17" s="1044"/>
      <c r="F17" s="1045"/>
      <c r="G17" s="667" t="s">
        <v>613</v>
      </c>
      <c r="H17" s="668"/>
      <c r="I17" s="668"/>
      <c r="J17" s="668"/>
      <c r="K17" s="669"/>
      <c r="L17" s="661" t="s">
        <v>614</v>
      </c>
      <c r="M17" s="662"/>
      <c r="N17" s="662"/>
      <c r="O17" s="662"/>
      <c r="P17" s="662"/>
      <c r="Q17" s="662"/>
      <c r="R17" s="662"/>
      <c r="S17" s="662"/>
      <c r="T17" s="662"/>
      <c r="U17" s="662"/>
      <c r="V17" s="662"/>
      <c r="W17" s="662"/>
      <c r="X17" s="663"/>
      <c r="Y17" s="387">
        <v>0.7</v>
      </c>
      <c r="Z17" s="388"/>
      <c r="AA17" s="388"/>
      <c r="AB17" s="800"/>
      <c r="AC17" s="667" t="s">
        <v>613</v>
      </c>
      <c r="AD17" s="668"/>
      <c r="AE17" s="668"/>
      <c r="AF17" s="668"/>
      <c r="AG17" s="669"/>
      <c r="AH17" s="661" t="s">
        <v>616</v>
      </c>
      <c r="AI17" s="662"/>
      <c r="AJ17" s="662"/>
      <c r="AK17" s="662"/>
      <c r="AL17" s="662"/>
      <c r="AM17" s="662"/>
      <c r="AN17" s="662"/>
      <c r="AO17" s="662"/>
      <c r="AP17" s="662"/>
      <c r="AQ17" s="662"/>
      <c r="AR17" s="662"/>
      <c r="AS17" s="662"/>
      <c r="AT17" s="663"/>
      <c r="AU17" s="387">
        <v>0.3</v>
      </c>
      <c r="AV17" s="388"/>
      <c r="AW17" s="388"/>
      <c r="AX17" s="389"/>
    </row>
    <row r="18" spans="1:50" ht="24.75" hidden="1" customHeight="1">
      <c r="A18" s="1043"/>
      <c r="B18" s="1044"/>
      <c r="C18" s="1044"/>
      <c r="D18" s="1044"/>
      <c r="E18" s="1044"/>
      <c r="F18" s="104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c r="A19" s="1043"/>
      <c r="B19" s="1044"/>
      <c r="C19" s="1044"/>
      <c r="D19" s="1044"/>
      <c r="E19" s="1044"/>
      <c r="F19" s="104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c r="A20" s="1043"/>
      <c r="B20" s="1044"/>
      <c r="C20" s="1044"/>
      <c r="D20" s="1044"/>
      <c r="E20" s="1044"/>
      <c r="F20" s="104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c r="A21" s="1043"/>
      <c r="B21" s="1044"/>
      <c r="C21" s="1044"/>
      <c r="D21" s="1044"/>
      <c r="E21" s="1044"/>
      <c r="F21" s="104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c r="A22" s="1043"/>
      <c r="B22" s="1044"/>
      <c r="C22" s="1044"/>
      <c r="D22" s="1044"/>
      <c r="E22" s="1044"/>
      <c r="F22" s="104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c r="A23" s="1043"/>
      <c r="B23" s="1044"/>
      <c r="C23" s="1044"/>
      <c r="D23" s="1044"/>
      <c r="E23" s="1044"/>
      <c r="F23" s="104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c r="A24" s="1043"/>
      <c r="B24" s="1044"/>
      <c r="C24" s="1044"/>
      <c r="D24" s="1044"/>
      <c r="E24" s="1044"/>
      <c r="F24" s="104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c r="A25" s="1043"/>
      <c r="B25" s="1044"/>
      <c r="C25" s="1044"/>
      <c r="D25" s="1044"/>
      <c r="E25" s="1044"/>
      <c r="F25" s="104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c r="A26" s="1043"/>
      <c r="B26" s="1044"/>
      <c r="C26" s="1044"/>
      <c r="D26" s="1044"/>
      <c r="E26" s="1044"/>
      <c r="F26" s="104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0.7</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0.3</v>
      </c>
      <c r="AV27" s="827"/>
      <c r="AW27" s="827"/>
      <c r="AX27" s="829"/>
    </row>
    <row r="28" spans="1:50" ht="30" customHeight="1">
      <c r="A28" s="1043"/>
      <c r="B28" s="1044"/>
      <c r="C28" s="1044"/>
      <c r="D28" s="1044"/>
      <c r="E28" s="1044"/>
      <c r="F28" s="1045"/>
      <c r="G28" s="594" t="s">
        <v>617</v>
      </c>
      <c r="H28" s="595"/>
      <c r="I28" s="595"/>
      <c r="J28" s="595"/>
      <c r="K28" s="595"/>
      <c r="L28" s="595"/>
      <c r="M28" s="595"/>
      <c r="N28" s="595"/>
      <c r="O28" s="595"/>
      <c r="P28" s="595"/>
      <c r="Q28" s="595"/>
      <c r="R28" s="595"/>
      <c r="S28" s="595"/>
      <c r="T28" s="595"/>
      <c r="U28" s="595"/>
      <c r="V28" s="595"/>
      <c r="W28" s="595"/>
      <c r="X28" s="595"/>
      <c r="Y28" s="595"/>
      <c r="Z28" s="595"/>
      <c r="AA28" s="595"/>
      <c r="AB28" s="596"/>
      <c r="AC28" s="594" t="s">
        <v>620</v>
      </c>
      <c r="AD28" s="595"/>
      <c r="AE28" s="595"/>
      <c r="AF28" s="595"/>
      <c r="AG28" s="595"/>
      <c r="AH28" s="595"/>
      <c r="AI28" s="595"/>
      <c r="AJ28" s="595"/>
      <c r="AK28" s="595"/>
      <c r="AL28" s="595"/>
      <c r="AM28" s="595"/>
      <c r="AN28" s="595"/>
      <c r="AO28" s="595"/>
      <c r="AP28" s="595"/>
      <c r="AQ28" s="595"/>
      <c r="AR28" s="595"/>
      <c r="AS28" s="595"/>
      <c r="AT28" s="595"/>
      <c r="AU28" s="595"/>
      <c r="AV28" s="595"/>
      <c r="AW28" s="595"/>
      <c r="AX28" s="788"/>
    </row>
    <row r="29" spans="1:50" ht="24.75" customHeight="1">
      <c r="A29" s="1043"/>
      <c r="B29" s="1044"/>
      <c r="C29" s="1044"/>
      <c r="D29" s="1044"/>
      <c r="E29" s="1044"/>
      <c r="F29" s="1045"/>
      <c r="G29" s="810"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3"/>
      <c r="AC29" s="810"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3"/>
      <c r="B30" s="1044"/>
      <c r="C30" s="1044"/>
      <c r="D30" s="1044"/>
      <c r="E30" s="1044"/>
      <c r="F30" s="1045"/>
      <c r="G30" s="667" t="s">
        <v>618</v>
      </c>
      <c r="H30" s="668"/>
      <c r="I30" s="668"/>
      <c r="J30" s="668"/>
      <c r="K30" s="669"/>
      <c r="L30" s="661" t="s">
        <v>619</v>
      </c>
      <c r="M30" s="662"/>
      <c r="N30" s="662"/>
      <c r="O30" s="662"/>
      <c r="P30" s="662"/>
      <c r="Q30" s="662"/>
      <c r="R30" s="662"/>
      <c r="S30" s="662"/>
      <c r="T30" s="662"/>
      <c r="U30" s="662"/>
      <c r="V30" s="662"/>
      <c r="W30" s="662"/>
      <c r="X30" s="663"/>
      <c r="Y30" s="387">
        <v>0.01</v>
      </c>
      <c r="Z30" s="388"/>
      <c r="AA30" s="388"/>
      <c r="AB30" s="800"/>
      <c r="AC30" s="667" t="s">
        <v>613</v>
      </c>
      <c r="AD30" s="668"/>
      <c r="AE30" s="668"/>
      <c r="AF30" s="668"/>
      <c r="AG30" s="669"/>
      <c r="AH30" s="661" t="s">
        <v>621</v>
      </c>
      <c r="AI30" s="662"/>
      <c r="AJ30" s="662"/>
      <c r="AK30" s="662"/>
      <c r="AL30" s="662"/>
      <c r="AM30" s="662"/>
      <c r="AN30" s="662"/>
      <c r="AO30" s="662"/>
      <c r="AP30" s="662"/>
      <c r="AQ30" s="662"/>
      <c r="AR30" s="662"/>
      <c r="AS30" s="662"/>
      <c r="AT30" s="663"/>
      <c r="AU30" s="387">
        <v>0.05</v>
      </c>
      <c r="AV30" s="388"/>
      <c r="AW30" s="388"/>
      <c r="AX30" s="389"/>
    </row>
    <row r="31" spans="1:50" ht="24.75" hidden="1" customHeight="1">
      <c r="A31" s="1043"/>
      <c r="B31" s="1044"/>
      <c r="C31" s="1044"/>
      <c r="D31" s="1044"/>
      <c r="E31" s="1044"/>
      <c r="F31" s="104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c r="A32" s="1043"/>
      <c r="B32" s="1044"/>
      <c r="C32" s="1044"/>
      <c r="D32" s="1044"/>
      <c r="E32" s="1044"/>
      <c r="F32" s="104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c r="A33" s="1043"/>
      <c r="B33" s="1044"/>
      <c r="C33" s="1044"/>
      <c r="D33" s="1044"/>
      <c r="E33" s="1044"/>
      <c r="F33" s="104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c r="A34" s="1043"/>
      <c r="B34" s="1044"/>
      <c r="C34" s="1044"/>
      <c r="D34" s="1044"/>
      <c r="E34" s="1044"/>
      <c r="F34" s="104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c r="A35" s="1043"/>
      <c r="B35" s="1044"/>
      <c r="C35" s="1044"/>
      <c r="D35" s="1044"/>
      <c r="E35" s="1044"/>
      <c r="F35" s="104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c r="A36" s="1043"/>
      <c r="B36" s="1044"/>
      <c r="C36" s="1044"/>
      <c r="D36" s="1044"/>
      <c r="E36" s="1044"/>
      <c r="F36" s="104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c r="A37" s="1043"/>
      <c r="B37" s="1044"/>
      <c r="C37" s="1044"/>
      <c r="D37" s="1044"/>
      <c r="E37" s="1044"/>
      <c r="F37" s="104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c r="A38" s="1043"/>
      <c r="B38" s="1044"/>
      <c r="C38" s="1044"/>
      <c r="D38" s="1044"/>
      <c r="E38" s="1044"/>
      <c r="F38" s="104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c r="A39" s="1043"/>
      <c r="B39" s="1044"/>
      <c r="C39" s="1044"/>
      <c r="D39" s="1044"/>
      <c r="E39" s="1044"/>
      <c r="F39" s="104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0.01</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0.05</v>
      </c>
      <c r="AV40" s="827"/>
      <c r="AW40" s="827"/>
      <c r="AX40" s="829"/>
    </row>
    <row r="41" spans="1:50" ht="30" customHeight="1">
      <c r="A41" s="1043"/>
      <c r="B41" s="1044"/>
      <c r="C41" s="1044"/>
      <c r="D41" s="1044"/>
      <c r="E41" s="1044"/>
      <c r="F41" s="1045"/>
      <c r="G41" s="594" t="s">
        <v>622</v>
      </c>
      <c r="H41" s="595"/>
      <c r="I41" s="595"/>
      <c r="J41" s="595"/>
      <c r="K41" s="595"/>
      <c r="L41" s="595"/>
      <c r="M41" s="595"/>
      <c r="N41" s="595"/>
      <c r="O41" s="595"/>
      <c r="P41" s="595"/>
      <c r="Q41" s="595"/>
      <c r="R41" s="595"/>
      <c r="S41" s="595"/>
      <c r="T41" s="595"/>
      <c r="U41" s="595"/>
      <c r="V41" s="595"/>
      <c r="W41" s="595"/>
      <c r="X41" s="595"/>
      <c r="Y41" s="595"/>
      <c r="Z41" s="595"/>
      <c r="AA41" s="595"/>
      <c r="AB41" s="596"/>
      <c r="AC41" s="594" t="s">
        <v>624</v>
      </c>
      <c r="AD41" s="595"/>
      <c r="AE41" s="595"/>
      <c r="AF41" s="595"/>
      <c r="AG41" s="595"/>
      <c r="AH41" s="595"/>
      <c r="AI41" s="595"/>
      <c r="AJ41" s="595"/>
      <c r="AK41" s="595"/>
      <c r="AL41" s="595"/>
      <c r="AM41" s="595"/>
      <c r="AN41" s="595"/>
      <c r="AO41" s="595"/>
      <c r="AP41" s="595"/>
      <c r="AQ41" s="595"/>
      <c r="AR41" s="595"/>
      <c r="AS41" s="595"/>
      <c r="AT41" s="595"/>
      <c r="AU41" s="595"/>
      <c r="AV41" s="595"/>
      <c r="AW41" s="595"/>
      <c r="AX41" s="788"/>
    </row>
    <row r="42" spans="1:50" ht="24.75" customHeight="1">
      <c r="A42" s="1043"/>
      <c r="B42" s="1044"/>
      <c r="C42" s="1044"/>
      <c r="D42" s="1044"/>
      <c r="E42" s="1044"/>
      <c r="F42" s="1045"/>
      <c r="G42" s="810"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3"/>
      <c r="AC42" s="810"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3"/>
      <c r="B43" s="1044"/>
      <c r="C43" s="1044"/>
      <c r="D43" s="1044"/>
      <c r="E43" s="1044"/>
      <c r="F43" s="1045"/>
      <c r="G43" s="667" t="s">
        <v>610</v>
      </c>
      <c r="H43" s="668"/>
      <c r="I43" s="668"/>
      <c r="J43" s="668"/>
      <c r="K43" s="669"/>
      <c r="L43" s="661" t="s">
        <v>623</v>
      </c>
      <c r="M43" s="662"/>
      <c r="N43" s="662"/>
      <c r="O43" s="662"/>
      <c r="P43" s="662"/>
      <c r="Q43" s="662"/>
      <c r="R43" s="662"/>
      <c r="S43" s="662"/>
      <c r="T43" s="662"/>
      <c r="U43" s="662"/>
      <c r="V43" s="662"/>
      <c r="W43" s="662"/>
      <c r="X43" s="663"/>
      <c r="Y43" s="387">
        <v>0.03</v>
      </c>
      <c r="Z43" s="388"/>
      <c r="AA43" s="388"/>
      <c r="AB43" s="800"/>
      <c r="AC43" s="667" t="s">
        <v>607</v>
      </c>
      <c r="AD43" s="668"/>
      <c r="AE43" s="668"/>
      <c r="AF43" s="668"/>
      <c r="AG43" s="669"/>
      <c r="AH43" s="661" t="s">
        <v>625</v>
      </c>
      <c r="AI43" s="662"/>
      <c r="AJ43" s="662"/>
      <c r="AK43" s="662"/>
      <c r="AL43" s="662"/>
      <c r="AM43" s="662"/>
      <c r="AN43" s="662"/>
      <c r="AO43" s="662"/>
      <c r="AP43" s="662"/>
      <c r="AQ43" s="662"/>
      <c r="AR43" s="662"/>
      <c r="AS43" s="662"/>
      <c r="AT43" s="663"/>
      <c r="AU43" s="387">
        <v>0.1</v>
      </c>
      <c r="AV43" s="388"/>
      <c r="AW43" s="388"/>
      <c r="AX43" s="389"/>
    </row>
    <row r="44" spans="1:50" ht="24.75" hidden="1" customHeight="1">
      <c r="A44" s="1043"/>
      <c r="B44" s="1044"/>
      <c r="C44" s="1044"/>
      <c r="D44" s="1044"/>
      <c r="E44" s="1044"/>
      <c r="F44" s="104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c r="A45" s="1043"/>
      <c r="B45" s="1044"/>
      <c r="C45" s="1044"/>
      <c r="D45" s="1044"/>
      <c r="E45" s="1044"/>
      <c r="F45" s="104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c r="A46" s="1043"/>
      <c r="B46" s="1044"/>
      <c r="C46" s="1044"/>
      <c r="D46" s="1044"/>
      <c r="E46" s="1044"/>
      <c r="F46" s="104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c r="A47" s="1043"/>
      <c r="B47" s="1044"/>
      <c r="C47" s="1044"/>
      <c r="D47" s="1044"/>
      <c r="E47" s="1044"/>
      <c r="F47" s="104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c r="A48" s="1043"/>
      <c r="B48" s="1044"/>
      <c r="C48" s="1044"/>
      <c r="D48" s="1044"/>
      <c r="E48" s="1044"/>
      <c r="F48" s="104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c r="A49" s="1043"/>
      <c r="B49" s="1044"/>
      <c r="C49" s="1044"/>
      <c r="D49" s="1044"/>
      <c r="E49" s="1044"/>
      <c r="F49" s="104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c r="A50" s="1043"/>
      <c r="B50" s="1044"/>
      <c r="C50" s="1044"/>
      <c r="D50" s="1044"/>
      <c r="E50" s="1044"/>
      <c r="F50" s="104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c r="A51" s="1043"/>
      <c r="B51" s="1044"/>
      <c r="C51" s="1044"/>
      <c r="D51" s="1044"/>
      <c r="E51" s="1044"/>
      <c r="F51" s="104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c r="A52" s="1043"/>
      <c r="B52" s="1044"/>
      <c r="C52" s="1044"/>
      <c r="D52" s="1044"/>
      <c r="E52" s="1044"/>
      <c r="F52" s="104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0.03</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0.1</v>
      </c>
      <c r="AV53" s="1037"/>
      <c r="AW53" s="1037"/>
      <c r="AX53" s="1039"/>
    </row>
    <row r="54" spans="1:50" s="38" customFormat="1" ht="24.75" customHeight="1" thickBot="1"/>
    <row r="55" spans="1:50" ht="30" customHeight="1">
      <c r="A55" s="1049" t="s">
        <v>28</v>
      </c>
      <c r="B55" s="1050"/>
      <c r="C55" s="1050"/>
      <c r="D55" s="1050"/>
      <c r="E55" s="1050"/>
      <c r="F55" s="1051"/>
      <c r="G55" s="594" t="s">
        <v>626</v>
      </c>
      <c r="H55" s="595"/>
      <c r="I55" s="595"/>
      <c r="J55" s="595"/>
      <c r="K55" s="595"/>
      <c r="L55" s="595"/>
      <c r="M55" s="595"/>
      <c r="N55" s="595"/>
      <c r="O55" s="595"/>
      <c r="P55" s="595"/>
      <c r="Q55" s="595"/>
      <c r="R55" s="595"/>
      <c r="S55" s="595"/>
      <c r="T55" s="595"/>
      <c r="U55" s="595"/>
      <c r="V55" s="595"/>
      <c r="W55" s="595"/>
      <c r="X55" s="595"/>
      <c r="Y55" s="595"/>
      <c r="Z55" s="595"/>
      <c r="AA55" s="595"/>
      <c r="AB55" s="596"/>
      <c r="AC55" s="594" t="s">
        <v>628</v>
      </c>
      <c r="AD55" s="595"/>
      <c r="AE55" s="595"/>
      <c r="AF55" s="595"/>
      <c r="AG55" s="595"/>
      <c r="AH55" s="595"/>
      <c r="AI55" s="595"/>
      <c r="AJ55" s="595"/>
      <c r="AK55" s="595"/>
      <c r="AL55" s="595"/>
      <c r="AM55" s="595"/>
      <c r="AN55" s="595"/>
      <c r="AO55" s="595"/>
      <c r="AP55" s="595"/>
      <c r="AQ55" s="595"/>
      <c r="AR55" s="595"/>
      <c r="AS55" s="595"/>
      <c r="AT55" s="595"/>
      <c r="AU55" s="595"/>
      <c r="AV55" s="595"/>
      <c r="AW55" s="595"/>
      <c r="AX55" s="788"/>
    </row>
    <row r="56" spans="1:50" ht="24.75" customHeight="1">
      <c r="A56" s="1043"/>
      <c r="B56" s="1044"/>
      <c r="C56" s="1044"/>
      <c r="D56" s="1044"/>
      <c r="E56" s="1044"/>
      <c r="F56" s="1045"/>
      <c r="G56" s="810"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3"/>
      <c r="AC56" s="810"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3"/>
      <c r="B57" s="1044"/>
      <c r="C57" s="1044"/>
      <c r="D57" s="1044"/>
      <c r="E57" s="1044"/>
      <c r="F57" s="1045"/>
      <c r="G57" s="667" t="s">
        <v>607</v>
      </c>
      <c r="H57" s="668"/>
      <c r="I57" s="668"/>
      <c r="J57" s="668"/>
      <c r="K57" s="669"/>
      <c r="L57" s="661" t="s">
        <v>627</v>
      </c>
      <c r="M57" s="662"/>
      <c r="N57" s="662"/>
      <c r="O57" s="662"/>
      <c r="P57" s="662"/>
      <c r="Q57" s="662"/>
      <c r="R57" s="662"/>
      <c r="S57" s="662"/>
      <c r="T57" s="662"/>
      <c r="U57" s="662"/>
      <c r="V57" s="662"/>
      <c r="W57" s="662"/>
      <c r="X57" s="663"/>
      <c r="Y57" s="387">
        <v>0.7</v>
      </c>
      <c r="Z57" s="388"/>
      <c r="AA57" s="388"/>
      <c r="AB57" s="800"/>
      <c r="AC57" s="667" t="s">
        <v>610</v>
      </c>
      <c r="AD57" s="668"/>
      <c r="AE57" s="668"/>
      <c r="AF57" s="668"/>
      <c r="AG57" s="669"/>
      <c r="AH57" s="661" t="s">
        <v>634</v>
      </c>
      <c r="AI57" s="662"/>
      <c r="AJ57" s="662"/>
      <c r="AK57" s="662"/>
      <c r="AL57" s="662"/>
      <c r="AM57" s="662"/>
      <c r="AN57" s="662"/>
      <c r="AO57" s="662"/>
      <c r="AP57" s="662"/>
      <c r="AQ57" s="662"/>
      <c r="AR57" s="662"/>
      <c r="AS57" s="662"/>
      <c r="AT57" s="663"/>
      <c r="AU57" s="387">
        <v>7.0000000000000007E-2</v>
      </c>
      <c r="AV57" s="388"/>
      <c r="AW57" s="388"/>
      <c r="AX57" s="389"/>
    </row>
    <row r="58" spans="1:50" ht="24.75" hidden="1" customHeight="1">
      <c r="A58" s="1043"/>
      <c r="B58" s="1044"/>
      <c r="C58" s="1044"/>
      <c r="D58" s="1044"/>
      <c r="E58" s="1044"/>
      <c r="F58" s="104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c r="A59" s="1043"/>
      <c r="B59" s="1044"/>
      <c r="C59" s="1044"/>
      <c r="D59" s="1044"/>
      <c r="E59" s="1044"/>
      <c r="F59" s="104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c r="A60" s="1043"/>
      <c r="B60" s="1044"/>
      <c r="C60" s="1044"/>
      <c r="D60" s="1044"/>
      <c r="E60" s="1044"/>
      <c r="F60" s="104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c r="A61" s="1043"/>
      <c r="B61" s="1044"/>
      <c r="C61" s="1044"/>
      <c r="D61" s="1044"/>
      <c r="E61" s="1044"/>
      <c r="F61" s="104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c r="A62" s="1043"/>
      <c r="B62" s="1044"/>
      <c r="C62" s="1044"/>
      <c r="D62" s="1044"/>
      <c r="E62" s="1044"/>
      <c r="F62" s="104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c r="A63" s="1043"/>
      <c r="B63" s="1044"/>
      <c r="C63" s="1044"/>
      <c r="D63" s="1044"/>
      <c r="E63" s="1044"/>
      <c r="F63" s="104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c r="A64" s="1043"/>
      <c r="B64" s="1044"/>
      <c r="C64" s="1044"/>
      <c r="D64" s="1044"/>
      <c r="E64" s="1044"/>
      <c r="F64" s="104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c r="A65" s="1043"/>
      <c r="B65" s="1044"/>
      <c r="C65" s="1044"/>
      <c r="D65" s="1044"/>
      <c r="E65" s="1044"/>
      <c r="F65" s="104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c r="A66" s="1043"/>
      <c r="B66" s="1044"/>
      <c r="C66" s="1044"/>
      <c r="D66" s="1044"/>
      <c r="E66" s="1044"/>
      <c r="F66" s="104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0.7</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7.0000000000000007E-2</v>
      </c>
      <c r="AV67" s="827"/>
      <c r="AW67" s="827"/>
      <c r="AX67" s="829"/>
    </row>
    <row r="68" spans="1:50" ht="30" customHeight="1">
      <c r="A68" s="1043"/>
      <c r="B68" s="1044"/>
      <c r="C68" s="1044"/>
      <c r="D68" s="1044"/>
      <c r="E68" s="1044"/>
      <c r="F68" s="1045"/>
      <c r="G68" s="594" t="s">
        <v>629</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88"/>
    </row>
    <row r="69" spans="1:50" ht="25.5" customHeight="1">
      <c r="A69" s="1043"/>
      <c r="B69" s="1044"/>
      <c r="C69" s="1044"/>
      <c r="D69" s="1044"/>
      <c r="E69" s="1044"/>
      <c r="F69" s="1045"/>
      <c r="G69" s="810"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3"/>
      <c r="AC69" s="810"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3"/>
      <c r="B70" s="1044"/>
      <c r="C70" s="1044"/>
      <c r="D70" s="1044"/>
      <c r="E70" s="1044"/>
      <c r="F70" s="1045"/>
      <c r="G70" s="667" t="s">
        <v>630</v>
      </c>
      <c r="H70" s="668"/>
      <c r="I70" s="668"/>
      <c r="J70" s="668"/>
      <c r="K70" s="669"/>
      <c r="L70" s="661" t="s">
        <v>631</v>
      </c>
      <c r="M70" s="662"/>
      <c r="N70" s="662"/>
      <c r="O70" s="662"/>
      <c r="P70" s="662"/>
      <c r="Q70" s="662"/>
      <c r="R70" s="662"/>
      <c r="S70" s="662"/>
      <c r="T70" s="662"/>
      <c r="U70" s="662"/>
      <c r="V70" s="662"/>
      <c r="W70" s="662"/>
      <c r="X70" s="663"/>
      <c r="Y70" s="387">
        <v>0.3</v>
      </c>
      <c r="Z70" s="388"/>
      <c r="AA70" s="388"/>
      <c r="AB70" s="800"/>
      <c r="AC70" s="667" t="s">
        <v>610</v>
      </c>
      <c r="AD70" s="668"/>
      <c r="AE70" s="668"/>
      <c r="AF70" s="668"/>
      <c r="AG70" s="669"/>
      <c r="AH70" s="661" t="s">
        <v>633</v>
      </c>
      <c r="AI70" s="662"/>
      <c r="AJ70" s="662"/>
      <c r="AK70" s="662"/>
      <c r="AL70" s="662"/>
      <c r="AM70" s="662"/>
      <c r="AN70" s="662"/>
      <c r="AO70" s="662"/>
      <c r="AP70" s="662"/>
      <c r="AQ70" s="662"/>
      <c r="AR70" s="662"/>
      <c r="AS70" s="662"/>
      <c r="AT70" s="663"/>
      <c r="AU70" s="387">
        <v>0.3</v>
      </c>
      <c r="AV70" s="388"/>
      <c r="AW70" s="388"/>
      <c r="AX70" s="389"/>
    </row>
    <row r="71" spans="1:50" ht="24.75" hidden="1" customHeight="1">
      <c r="A71" s="1043"/>
      <c r="B71" s="1044"/>
      <c r="C71" s="1044"/>
      <c r="D71" s="1044"/>
      <c r="E71" s="1044"/>
      <c r="F71" s="104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c r="A72" s="1043"/>
      <c r="B72" s="1044"/>
      <c r="C72" s="1044"/>
      <c r="D72" s="1044"/>
      <c r="E72" s="1044"/>
      <c r="F72" s="104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c r="A73" s="1043"/>
      <c r="B73" s="1044"/>
      <c r="C73" s="1044"/>
      <c r="D73" s="1044"/>
      <c r="E73" s="1044"/>
      <c r="F73" s="104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c r="A74" s="1043"/>
      <c r="B74" s="1044"/>
      <c r="C74" s="1044"/>
      <c r="D74" s="1044"/>
      <c r="E74" s="1044"/>
      <c r="F74" s="104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c r="A75" s="1043"/>
      <c r="B75" s="1044"/>
      <c r="C75" s="1044"/>
      <c r="D75" s="1044"/>
      <c r="E75" s="1044"/>
      <c r="F75" s="104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c r="A76" s="1043"/>
      <c r="B76" s="1044"/>
      <c r="C76" s="1044"/>
      <c r="D76" s="1044"/>
      <c r="E76" s="1044"/>
      <c r="F76" s="104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c r="A77" s="1043"/>
      <c r="B77" s="1044"/>
      <c r="C77" s="1044"/>
      <c r="D77" s="1044"/>
      <c r="E77" s="1044"/>
      <c r="F77" s="104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c r="A78" s="1043"/>
      <c r="B78" s="1044"/>
      <c r="C78" s="1044"/>
      <c r="D78" s="1044"/>
      <c r="E78" s="1044"/>
      <c r="F78" s="104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c r="A79" s="1043"/>
      <c r="B79" s="1044"/>
      <c r="C79" s="1044"/>
      <c r="D79" s="1044"/>
      <c r="E79" s="1044"/>
      <c r="F79" s="104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0.3</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0.3</v>
      </c>
      <c r="AV80" s="827"/>
      <c r="AW80" s="827"/>
      <c r="AX80" s="829"/>
    </row>
    <row r="81" spans="1:50" ht="30" customHeight="1">
      <c r="A81" s="1043"/>
      <c r="B81" s="1044"/>
      <c r="C81" s="1044"/>
      <c r="D81" s="1044"/>
      <c r="E81" s="1044"/>
      <c r="F81" s="1045"/>
      <c r="G81" s="594" t="s">
        <v>635</v>
      </c>
      <c r="H81" s="595"/>
      <c r="I81" s="595"/>
      <c r="J81" s="595"/>
      <c r="K81" s="595"/>
      <c r="L81" s="595"/>
      <c r="M81" s="595"/>
      <c r="N81" s="595"/>
      <c r="O81" s="595"/>
      <c r="P81" s="595"/>
      <c r="Q81" s="595"/>
      <c r="R81" s="595"/>
      <c r="S81" s="595"/>
      <c r="T81" s="595"/>
      <c r="U81" s="595"/>
      <c r="V81" s="595"/>
      <c r="W81" s="595"/>
      <c r="X81" s="595"/>
      <c r="Y81" s="595"/>
      <c r="Z81" s="595"/>
      <c r="AA81" s="595"/>
      <c r="AB81" s="596"/>
      <c r="AC81" s="594" t="s">
        <v>638</v>
      </c>
      <c r="AD81" s="595"/>
      <c r="AE81" s="595"/>
      <c r="AF81" s="595"/>
      <c r="AG81" s="595"/>
      <c r="AH81" s="595"/>
      <c r="AI81" s="595"/>
      <c r="AJ81" s="595"/>
      <c r="AK81" s="595"/>
      <c r="AL81" s="595"/>
      <c r="AM81" s="595"/>
      <c r="AN81" s="595"/>
      <c r="AO81" s="595"/>
      <c r="AP81" s="595"/>
      <c r="AQ81" s="595"/>
      <c r="AR81" s="595"/>
      <c r="AS81" s="595"/>
      <c r="AT81" s="595"/>
      <c r="AU81" s="595"/>
      <c r="AV81" s="595"/>
      <c r="AW81" s="595"/>
      <c r="AX81" s="788"/>
    </row>
    <row r="82" spans="1:50" ht="24.75" customHeight="1">
      <c r="A82" s="1043"/>
      <c r="B82" s="1044"/>
      <c r="C82" s="1044"/>
      <c r="D82" s="1044"/>
      <c r="E82" s="1044"/>
      <c r="F82" s="1045"/>
      <c r="G82" s="810"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3"/>
      <c r="AC82" s="810"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3"/>
      <c r="B83" s="1044"/>
      <c r="C83" s="1044"/>
      <c r="D83" s="1044"/>
      <c r="E83" s="1044"/>
      <c r="F83" s="1045"/>
      <c r="G83" s="667" t="s">
        <v>636</v>
      </c>
      <c r="H83" s="668"/>
      <c r="I83" s="668"/>
      <c r="J83" s="668"/>
      <c r="K83" s="669"/>
      <c r="L83" s="661" t="s">
        <v>637</v>
      </c>
      <c r="M83" s="662"/>
      <c r="N83" s="662"/>
      <c r="O83" s="662"/>
      <c r="P83" s="662"/>
      <c r="Q83" s="662"/>
      <c r="R83" s="662"/>
      <c r="S83" s="662"/>
      <c r="T83" s="662"/>
      <c r="U83" s="662"/>
      <c r="V83" s="662"/>
      <c r="W83" s="662"/>
      <c r="X83" s="663"/>
      <c r="Y83" s="387">
        <v>1</v>
      </c>
      <c r="Z83" s="388"/>
      <c r="AA83" s="388"/>
      <c r="AB83" s="800"/>
      <c r="AC83" s="667" t="s">
        <v>610</v>
      </c>
      <c r="AD83" s="668"/>
      <c r="AE83" s="668"/>
      <c r="AF83" s="668"/>
      <c r="AG83" s="669"/>
      <c r="AH83" s="661" t="s">
        <v>639</v>
      </c>
      <c r="AI83" s="662"/>
      <c r="AJ83" s="662"/>
      <c r="AK83" s="662"/>
      <c r="AL83" s="662"/>
      <c r="AM83" s="662"/>
      <c r="AN83" s="662"/>
      <c r="AO83" s="662"/>
      <c r="AP83" s="662"/>
      <c r="AQ83" s="662"/>
      <c r="AR83" s="662"/>
      <c r="AS83" s="662"/>
      <c r="AT83" s="663"/>
      <c r="AU83" s="387">
        <v>7</v>
      </c>
      <c r="AV83" s="388"/>
      <c r="AW83" s="388"/>
      <c r="AX83" s="389"/>
    </row>
    <row r="84" spans="1:50" ht="24.75" hidden="1" customHeight="1">
      <c r="A84" s="1043"/>
      <c r="B84" s="1044"/>
      <c r="C84" s="1044"/>
      <c r="D84" s="1044"/>
      <c r="E84" s="1044"/>
      <c r="F84" s="104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c r="A85" s="1043"/>
      <c r="B85" s="1044"/>
      <c r="C85" s="1044"/>
      <c r="D85" s="1044"/>
      <c r="E85" s="1044"/>
      <c r="F85" s="104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c r="A86" s="1043"/>
      <c r="B86" s="1044"/>
      <c r="C86" s="1044"/>
      <c r="D86" s="1044"/>
      <c r="E86" s="1044"/>
      <c r="F86" s="104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c r="A87" s="1043"/>
      <c r="B87" s="1044"/>
      <c r="C87" s="1044"/>
      <c r="D87" s="1044"/>
      <c r="E87" s="1044"/>
      <c r="F87" s="104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c r="A88" s="1043"/>
      <c r="B88" s="1044"/>
      <c r="C88" s="1044"/>
      <c r="D88" s="1044"/>
      <c r="E88" s="1044"/>
      <c r="F88" s="104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c r="A89" s="1043"/>
      <c r="B89" s="1044"/>
      <c r="C89" s="1044"/>
      <c r="D89" s="1044"/>
      <c r="E89" s="1044"/>
      <c r="F89" s="104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c r="A90" s="1043"/>
      <c r="B90" s="1044"/>
      <c r="C90" s="1044"/>
      <c r="D90" s="1044"/>
      <c r="E90" s="1044"/>
      <c r="F90" s="104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c r="A91" s="1043"/>
      <c r="B91" s="1044"/>
      <c r="C91" s="1044"/>
      <c r="D91" s="1044"/>
      <c r="E91" s="1044"/>
      <c r="F91" s="104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c r="A92" s="1043"/>
      <c r="B92" s="1044"/>
      <c r="C92" s="1044"/>
      <c r="D92" s="1044"/>
      <c r="E92" s="1044"/>
      <c r="F92" s="104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1</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7</v>
      </c>
      <c r="AV93" s="827"/>
      <c r="AW93" s="827"/>
      <c r="AX93" s="829"/>
    </row>
    <row r="94" spans="1:50" ht="30" customHeight="1">
      <c r="A94" s="1043"/>
      <c r="B94" s="1044"/>
      <c r="C94" s="1044"/>
      <c r="D94" s="1044"/>
      <c r="E94" s="1044"/>
      <c r="F94" s="1045"/>
      <c r="G94" s="594" t="s">
        <v>643</v>
      </c>
      <c r="H94" s="595"/>
      <c r="I94" s="595"/>
      <c r="J94" s="595"/>
      <c r="K94" s="595"/>
      <c r="L94" s="595"/>
      <c r="M94" s="595"/>
      <c r="N94" s="595"/>
      <c r="O94" s="595"/>
      <c r="P94" s="595"/>
      <c r="Q94" s="595"/>
      <c r="R94" s="595"/>
      <c r="S94" s="595"/>
      <c r="T94" s="595"/>
      <c r="U94" s="595"/>
      <c r="V94" s="595"/>
      <c r="W94" s="595"/>
      <c r="X94" s="595"/>
      <c r="Y94" s="595"/>
      <c r="Z94" s="595"/>
      <c r="AA94" s="595"/>
      <c r="AB94" s="596"/>
      <c r="AC94" s="594" t="s">
        <v>641</v>
      </c>
      <c r="AD94" s="595"/>
      <c r="AE94" s="595"/>
      <c r="AF94" s="595"/>
      <c r="AG94" s="595"/>
      <c r="AH94" s="595"/>
      <c r="AI94" s="595"/>
      <c r="AJ94" s="595"/>
      <c r="AK94" s="595"/>
      <c r="AL94" s="595"/>
      <c r="AM94" s="595"/>
      <c r="AN94" s="595"/>
      <c r="AO94" s="595"/>
      <c r="AP94" s="595"/>
      <c r="AQ94" s="595"/>
      <c r="AR94" s="595"/>
      <c r="AS94" s="595"/>
      <c r="AT94" s="595"/>
      <c r="AU94" s="595"/>
      <c r="AV94" s="595"/>
      <c r="AW94" s="595"/>
      <c r="AX94" s="788"/>
    </row>
    <row r="95" spans="1:50" ht="24.75" customHeight="1">
      <c r="A95" s="1043"/>
      <c r="B95" s="1044"/>
      <c r="C95" s="1044"/>
      <c r="D95" s="1044"/>
      <c r="E95" s="1044"/>
      <c r="F95" s="1045"/>
      <c r="G95" s="810"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3"/>
      <c r="AC95" s="810"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3"/>
      <c r="B96" s="1044"/>
      <c r="C96" s="1044"/>
      <c r="D96" s="1044"/>
      <c r="E96" s="1044"/>
      <c r="F96" s="1045"/>
      <c r="G96" s="667" t="s">
        <v>607</v>
      </c>
      <c r="H96" s="668"/>
      <c r="I96" s="668"/>
      <c r="J96" s="668"/>
      <c r="K96" s="669"/>
      <c r="L96" s="661" t="s">
        <v>640</v>
      </c>
      <c r="M96" s="662"/>
      <c r="N96" s="662"/>
      <c r="O96" s="662"/>
      <c r="P96" s="662"/>
      <c r="Q96" s="662"/>
      <c r="R96" s="662"/>
      <c r="S96" s="662"/>
      <c r="T96" s="662"/>
      <c r="U96" s="662"/>
      <c r="V96" s="662"/>
      <c r="W96" s="662"/>
      <c r="X96" s="663"/>
      <c r="Y96" s="387">
        <v>0.2</v>
      </c>
      <c r="Z96" s="388"/>
      <c r="AA96" s="388"/>
      <c r="AB96" s="800"/>
      <c r="AC96" s="667" t="s">
        <v>610</v>
      </c>
      <c r="AD96" s="668"/>
      <c r="AE96" s="668"/>
      <c r="AF96" s="668"/>
      <c r="AG96" s="669"/>
      <c r="AH96" s="661" t="s">
        <v>642</v>
      </c>
      <c r="AI96" s="662"/>
      <c r="AJ96" s="662"/>
      <c r="AK96" s="662"/>
      <c r="AL96" s="662"/>
      <c r="AM96" s="662"/>
      <c r="AN96" s="662"/>
      <c r="AO96" s="662"/>
      <c r="AP96" s="662"/>
      <c r="AQ96" s="662"/>
      <c r="AR96" s="662"/>
      <c r="AS96" s="662"/>
      <c r="AT96" s="663"/>
      <c r="AU96" s="387">
        <v>0.09</v>
      </c>
      <c r="AV96" s="388"/>
      <c r="AW96" s="388"/>
      <c r="AX96" s="389"/>
    </row>
    <row r="97" spans="1:50" ht="24.75" hidden="1" customHeight="1">
      <c r="A97" s="1043"/>
      <c r="B97" s="1044"/>
      <c r="C97" s="1044"/>
      <c r="D97" s="1044"/>
      <c r="E97" s="1044"/>
      <c r="F97" s="104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c r="A98" s="1043"/>
      <c r="B98" s="1044"/>
      <c r="C98" s="1044"/>
      <c r="D98" s="1044"/>
      <c r="E98" s="1044"/>
      <c r="F98" s="104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c r="A99" s="1043"/>
      <c r="B99" s="1044"/>
      <c r="C99" s="1044"/>
      <c r="D99" s="1044"/>
      <c r="E99" s="1044"/>
      <c r="F99" s="104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c r="A100" s="1043"/>
      <c r="B100" s="1044"/>
      <c r="C100" s="1044"/>
      <c r="D100" s="1044"/>
      <c r="E100" s="1044"/>
      <c r="F100" s="104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c r="A101" s="1043"/>
      <c r="B101" s="1044"/>
      <c r="C101" s="1044"/>
      <c r="D101" s="1044"/>
      <c r="E101" s="1044"/>
      <c r="F101" s="104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c r="A102" s="1043"/>
      <c r="B102" s="1044"/>
      <c r="C102" s="1044"/>
      <c r="D102" s="1044"/>
      <c r="E102" s="1044"/>
      <c r="F102" s="104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c r="A103" s="1043"/>
      <c r="B103" s="1044"/>
      <c r="C103" s="1044"/>
      <c r="D103" s="1044"/>
      <c r="E103" s="1044"/>
      <c r="F103" s="104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c r="A104" s="1043"/>
      <c r="B104" s="1044"/>
      <c r="C104" s="1044"/>
      <c r="D104" s="1044"/>
      <c r="E104" s="1044"/>
      <c r="F104" s="104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c r="A105" s="1043"/>
      <c r="B105" s="1044"/>
      <c r="C105" s="1044"/>
      <c r="D105" s="1044"/>
      <c r="E105" s="1044"/>
      <c r="F105" s="104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0.2</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0.09</v>
      </c>
      <c r="AV106" s="1037"/>
      <c r="AW106" s="1037"/>
      <c r="AX106" s="1039"/>
    </row>
    <row r="107" spans="1:50" s="38" customFormat="1" ht="24.75" customHeight="1" thickBot="1"/>
    <row r="108" spans="1:50" ht="30" customHeight="1">
      <c r="A108" s="1049" t="s">
        <v>28</v>
      </c>
      <c r="B108" s="1050"/>
      <c r="C108" s="1050"/>
      <c r="D108" s="1050"/>
      <c r="E108" s="1050"/>
      <c r="F108" s="1051"/>
      <c r="G108" s="594" t="s">
        <v>644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646</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8"/>
    </row>
    <row r="109" spans="1:50" ht="24.75" customHeight="1">
      <c r="A109" s="1043"/>
      <c r="B109" s="1044"/>
      <c r="C109" s="1044"/>
      <c r="D109" s="1044"/>
      <c r="E109" s="1044"/>
      <c r="F109" s="1045"/>
      <c r="G109" s="810"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3"/>
      <c r="AC109" s="810"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3"/>
      <c r="B110" s="1044"/>
      <c r="C110" s="1044"/>
      <c r="D110" s="1044"/>
      <c r="E110" s="1044"/>
      <c r="F110" s="1045"/>
      <c r="G110" s="667" t="s">
        <v>613</v>
      </c>
      <c r="H110" s="668"/>
      <c r="I110" s="668"/>
      <c r="J110" s="668"/>
      <c r="K110" s="669"/>
      <c r="L110" s="661" t="s">
        <v>645</v>
      </c>
      <c r="M110" s="662"/>
      <c r="N110" s="662"/>
      <c r="O110" s="662"/>
      <c r="P110" s="662"/>
      <c r="Q110" s="662"/>
      <c r="R110" s="662"/>
      <c r="S110" s="662"/>
      <c r="T110" s="662"/>
      <c r="U110" s="662"/>
      <c r="V110" s="662"/>
      <c r="W110" s="662"/>
      <c r="X110" s="663"/>
      <c r="Y110" s="387">
        <v>0.1</v>
      </c>
      <c r="Z110" s="388"/>
      <c r="AA110" s="388"/>
      <c r="AB110" s="800"/>
      <c r="AC110" s="667" t="s">
        <v>613</v>
      </c>
      <c r="AD110" s="668"/>
      <c r="AE110" s="668"/>
      <c r="AF110" s="668"/>
      <c r="AG110" s="669"/>
      <c r="AH110" s="661" t="s">
        <v>647</v>
      </c>
      <c r="AI110" s="662"/>
      <c r="AJ110" s="662"/>
      <c r="AK110" s="662"/>
      <c r="AL110" s="662"/>
      <c r="AM110" s="662"/>
      <c r="AN110" s="662"/>
      <c r="AO110" s="662"/>
      <c r="AP110" s="662"/>
      <c r="AQ110" s="662"/>
      <c r="AR110" s="662"/>
      <c r="AS110" s="662"/>
      <c r="AT110" s="663"/>
      <c r="AU110" s="387">
        <v>0.1</v>
      </c>
      <c r="AV110" s="388"/>
      <c r="AW110" s="388"/>
      <c r="AX110" s="389"/>
    </row>
    <row r="111" spans="1:50" ht="24.75" hidden="1" customHeight="1">
      <c r="A111" s="1043"/>
      <c r="B111" s="1044"/>
      <c r="C111" s="1044"/>
      <c r="D111" s="1044"/>
      <c r="E111" s="1044"/>
      <c r="F111" s="104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c r="A112" s="1043"/>
      <c r="B112" s="1044"/>
      <c r="C112" s="1044"/>
      <c r="D112" s="1044"/>
      <c r="E112" s="1044"/>
      <c r="F112" s="104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c r="A113" s="1043"/>
      <c r="B113" s="1044"/>
      <c r="C113" s="1044"/>
      <c r="D113" s="1044"/>
      <c r="E113" s="1044"/>
      <c r="F113" s="104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c r="A114" s="1043"/>
      <c r="B114" s="1044"/>
      <c r="C114" s="1044"/>
      <c r="D114" s="1044"/>
      <c r="E114" s="1044"/>
      <c r="F114" s="104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c r="A115" s="1043"/>
      <c r="B115" s="1044"/>
      <c r="C115" s="1044"/>
      <c r="D115" s="1044"/>
      <c r="E115" s="1044"/>
      <c r="F115" s="104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c r="A116" s="1043"/>
      <c r="B116" s="1044"/>
      <c r="C116" s="1044"/>
      <c r="D116" s="1044"/>
      <c r="E116" s="1044"/>
      <c r="F116" s="104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c r="A117" s="1043"/>
      <c r="B117" s="1044"/>
      <c r="C117" s="1044"/>
      <c r="D117" s="1044"/>
      <c r="E117" s="1044"/>
      <c r="F117" s="104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c r="A118" s="1043"/>
      <c r="B118" s="1044"/>
      <c r="C118" s="1044"/>
      <c r="D118" s="1044"/>
      <c r="E118" s="1044"/>
      <c r="F118" s="104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c r="A119" s="1043"/>
      <c r="B119" s="1044"/>
      <c r="C119" s="1044"/>
      <c r="D119" s="1044"/>
      <c r="E119" s="1044"/>
      <c r="F119" s="104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0.1</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0.1</v>
      </c>
      <c r="AV120" s="827"/>
      <c r="AW120" s="827"/>
      <c r="AX120" s="829"/>
    </row>
    <row r="121" spans="1:50" ht="30" customHeight="1">
      <c r="A121" s="1043"/>
      <c r="B121" s="1044"/>
      <c r="C121" s="1044"/>
      <c r="D121" s="1044"/>
      <c r="E121" s="1044"/>
      <c r="F121" s="1045"/>
      <c r="G121" s="594" t="s">
        <v>648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650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8"/>
    </row>
    <row r="122" spans="1:50" ht="25.5" customHeight="1">
      <c r="A122" s="1043"/>
      <c r="B122" s="1044"/>
      <c r="C122" s="1044"/>
      <c r="D122" s="1044"/>
      <c r="E122" s="1044"/>
      <c r="F122" s="1045"/>
      <c r="G122" s="810"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3"/>
      <c r="AC122" s="810"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3"/>
      <c r="B123" s="1044"/>
      <c r="C123" s="1044"/>
      <c r="D123" s="1044"/>
      <c r="E123" s="1044"/>
      <c r="F123" s="1045"/>
      <c r="G123" s="667" t="s">
        <v>613</v>
      </c>
      <c r="H123" s="668"/>
      <c r="I123" s="668"/>
      <c r="J123" s="668"/>
      <c r="K123" s="669"/>
      <c r="L123" s="661" t="s">
        <v>649</v>
      </c>
      <c r="M123" s="662"/>
      <c r="N123" s="662"/>
      <c r="O123" s="662"/>
      <c r="P123" s="662"/>
      <c r="Q123" s="662"/>
      <c r="R123" s="662"/>
      <c r="S123" s="662"/>
      <c r="T123" s="662"/>
      <c r="U123" s="662"/>
      <c r="V123" s="662"/>
      <c r="W123" s="662"/>
      <c r="X123" s="663"/>
      <c r="Y123" s="387">
        <v>0.05</v>
      </c>
      <c r="Z123" s="388"/>
      <c r="AA123" s="388"/>
      <c r="AB123" s="800"/>
      <c r="AC123" s="667" t="s">
        <v>613</v>
      </c>
      <c r="AD123" s="668"/>
      <c r="AE123" s="668"/>
      <c r="AF123" s="668"/>
      <c r="AG123" s="669"/>
      <c r="AH123" s="661" t="s">
        <v>651</v>
      </c>
      <c r="AI123" s="662"/>
      <c r="AJ123" s="662"/>
      <c r="AK123" s="662"/>
      <c r="AL123" s="662"/>
      <c r="AM123" s="662"/>
      <c r="AN123" s="662"/>
      <c r="AO123" s="662"/>
      <c r="AP123" s="662"/>
      <c r="AQ123" s="662"/>
      <c r="AR123" s="662"/>
      <c r="AS123" s="662"/>
      <c r="AT123" s="663"/>
      <c r="AU123" s="387">
        <v>0.03</v>
      </c>
      <c r="AV123" s="388"/>
      <c r="AW123" s="388"/>
      <c r="AX123" s="389"/>
    </row>
    <row r="124" spans="1:50" ht="24.75" hidden="1" customHeight="1">
      <c r="A124" s="1043"/>
      <c r="B124" s="1044"/>
      <c r="C124" s="1044"/>
      <c r="D124" s="1044"/>
      <c r="E124" s="1044"/>
      <c r="F124" s="104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c r="A125" s="1043"/>
      <c r="B125" s="1044"/>
      <c r="C125" s="1044"/>
      <c r="D125" s="1044"/>
      <c r="E125" s="1044"/>
      <c r="F125" s="104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c r="A126" s="1043"/>
      <c r="B126" s="1044"/>
      <c r="C126" s="1044"/>
      <c r="D126" s="1044"/>
      <c r="E126" s="1044"/>
      <c r="F126" s="104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c r="A127" s="1043"/>
      <c r="B127" s="1044"/>
      <c r="C127" s="1044"/>
      <c r="D127" s="1044"/>
      <c r="E127" s="1044"/>
      <c r="F127" s="104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c r="A128" s="1043"/>
      <c r="B128" s="1044"/>
      <c r="C128" s="1044"/>
      <c r="D128" s="1044"/>
      <c r="E128" s="1044"/>
      <c r="F128" s="104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c r="A129" s="1043"/>
      <c r="B129" s="1044"/>
      <c r="C129" s="1044"/>
      <c r="D129" s="1044"/>
      <c r="E129" s="1044"/>
      <c r="F129" s="104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c r="A130" s="1043"/>
      <c r="B130" s="1044"/>
      <c r="C130" s="1044"/>
      <c r="D130" s="1044"/>
      <c r="E130" s="1044"/>
      <c r="F130" s="104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c r="A131" s="1043"/>
      <c r="B131" s="1044"/>
      <c r="C131" s="1044"/>
      <c r="D131" s="1044"/>
      <c r="E131" s="1044"/>
      <c r="F131" s="104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c r="A132" s="1043"/>
      <c r="B132" s="1044"/>
      <c r="C132" s="1044"/>
      <c r="D132" s="1044"/>
      <c r="E132" s="1044"/>
      <c r="F132" s="104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0.05</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0.03</v>
      </c>
      <c r="AV133" s="827"/>
      <c r="AW133" s="827"/>
      <c r="AX133" s="829"/>
    </row>
    <row r="134" spans="1:50" ht="30" hidden="1" customHeight="1">
      <c r="A134" s="1043"/>
      <c r="B134" s="1044"/>
      <c r="C134" s="1044"/>
      <c r="D134" s="1044"/>
      <c r="E134" s="1044"/>
      <c r="F134" s="1045"/>
      <c r="G134" s="594" t="s">
        <v>264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265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8"/>
    </row>
    <row r="135" spans="1:50" ht="24.75" hidden="1" customHeight="1">
      <c r="A135" s="1043"/>
      <c r="B135" s="1044"/>
      <c r="C135" s="1044"/>
      <c r="D135" s="1044"/>
      <c r="E135" s="1044"/>
      <c r="F135" s="1045"/>
      <c r="G135" s="810"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3"/>
      <c r="AC135" s="810"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hidden="1" customHeight="1">
      <c r="A136" s="1043"/>
      <c r="B136" s="1044"/>
      <c r="C136" s="1044"/>
      <c r="D136" s="1044"/>
      <c r="E136" s="1044"/>
      <c r="F136" s="1045"/>
      <c r="G136" s="667"/>
      <c r="H136" s="668"/>
      <c r="I136" s="668"/>
      <c r="J136" s="668"/>
      <c r="K136" s="669"/>
      <c r="L136" s="661"/>
      <c r="M136" s="662"/>
      <c r="N136" s="662"/>
      <c r="O136" s="662"/>
      <c r="P136" s="662"/>
      <c r="Q136" s="662"/>
      <c r="R136" s="662"/>
      <c r="S136" s="662"/>
      <c r="T136" s="662"/>
      <c r="U136" s="662"/>
      <c r="V136" s="662"/>
      <c r="W136" s="662"/>
      <c r="X136" s="663"/>
      <c r="Y136" s="387"/>
      <c r="Z136" s="388"/>
      <c r="AA136" s="388"/>
      <c r="AB136" s="800"/>
      <c r="AC136" s="667"/>
      <c r="AD136" s="668"/>
      <c r="AE136" s="668"/>
      <c r="AF136" s="668"/>
      <c r="AG136" s="669"/>
      <c r="AH136" s="661"/>
      <c r="AI136" s="662"/>
      <c r="AJ136" s="662"/>
      <c r="AK136" s="662"/>
      <c r="AL136" s="662"/>
      <c r="AM136" s="662"/>
      <c r="AN136" s="662"/>
      <c r="AO136" s="662"/>
      <c r="AP136" s="662"/>
      <c r="AQ136" s="662"/>
      <c r="AR136" s="662"/>
      <c r="AS136" s="662"/>
      <c r="AT136" s="663"/>
      <c r="AU136" s="387"/>
      <c r="AV136" s="388"/>
      <c r="AW136" s="388"/>
      <c r="AX136" s="389"/>
    </row>
    <row r="137" spans="1:50" ht="24.75" hidden="1" customHeight="1">
      <c r="A137" s="1043"/>
      <c r="B137" s="1044"/>
      <c r="C137" s="1044"/>
      <c r="D137" s="1044"/>
      <c r="E137" s="1044"/>
      <c r="F137" s="104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c r="A138" s="1043"/>
      <c r="B138" s="1044"/>
      <c r="C138" s="1044"/>
      <c r="D138" s="1044"/>
      <c r="E138" s="1044"/>
      <c r="F138" s="104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c r="A139" s="1043"/>
      <c r="B139" s="1044"/>
      <c r="C139" s="1044"/>
      <c r="D139" s="1044"/>
      <c r="E139" s="1044"/>
      <c r="F139" s="104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c r="A140" s="1043"/>
      <c r="B140" s="1044"/>
      <c r="C140" s="1044"/>
      <c r="D140" s="1044"/>
      <c r="E140" s="1044"/>
      <c r="F140" s="104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c r="A141" s="1043"/>
      <c r="B141" s="1044"/>
      <c r="C141" s="1044"/>
      <c r="D141" s="1044"/>
      <c r="E141" s="1044"/>
      <c r="F141" s="104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c r="A142" s="1043"/>
      <c r="B142" s="1044"/>
      <c r="C142" s="1044"/>
      <c r="D142" s="1044"/>
      <c r="E142" s="1044"/>
      <c r="F142" s="104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c r="A143" s="1043"/>
      <c r="B143" s="1044"/>
      <c r="C143" s="1044"/>
      <c r="D143" s="1044"/>
      <c r="E143" s="1044"/>
      <c r="F143" s="104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c r="A144" s="1043"/>
      <c r="B144" s="1044"/>
      <c r="C144" s="1044"/>
      <c r="D144" s="1044"/>
      <c r="E144" s="1044"/>
      <c r="F144" s="104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c r="A145" s="1043"/>
      <c r="B145" s="1044"/>
      <c r="C145" s="1044"/>
      <c r="D145" s="1044"/>
      <c r="E145" s="1044"/>
      <c r="F145" s="104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hidden="1" customHeight="1">
      <c r="A147" s="1043"/>
      <c r="B147" s="1044"/>
      <c r="C147" s="1044"/>
      <c r="D147" s="1044"/>
      <c r="E147" s="1044"/>
      <c r="F147" s="1045"/>
      <c r="G147" s="594" t="s">
        <v>266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183</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8"/>
    </row>
    <row r="148" spans="1:50" ht="24.75" hidden="1" customHeight="1">
      <c r="A148" s="1043"/>
      <c r="B148" s="1044"/>
      <c r="C148" s="1044"/>
      <c r="D148" s="1044"/>
      <c r="E148" s="1044"/>
      <c r="F148" s="1045"/>
      <c r="G148" s="810"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3"/>
      <c r="AC148" s="810"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hidden="1" customHeight="1">
      <c r="A149" s="1043"/>
      <c r="B149" s="1044"/>
      <c r="C149" s="1044"/>
      <c r="D149" s="1044"/>
      <c r="E149" s="1044"/>
      <c r="F149" s="1045"/>
      <c r="G149" s="667"/>
      <c r="H149" s="668"/>
      <c r="I149" s="668"/>
      <c r="J149" s="668"/>
      <c r="K149" s="669"/>
      <c r="L149" s="661"/>
      <c r="M149" s="662"/>
      <c r="N149" s="662"/>
      <c r="O149" s="662"/>
      <c r="P149" s="662"/>
      <c r="Q149" s="662"/>
      <c r="R149" s="662"/>
      <c r="S149" s="662"/>
      <c r="T149" s="662"/>
      <c r="U149" s="662"/>
      <c r="V149" s="662"/>
      <c r="W149" s="662"/>
      <c r="X149" s="663"/>
      <c r="Y149" s="387"/>
      <c r="Z149" s="388"/>
      <c r="AA149" s="388"/>
      <c r="AB149" s="800"/>
      <c r="AC149" s="667"/>
      <c r="AD149" s="668"/>
      <c r="AE149" s="668"/>
      <c r="AF149" s="668"/>
      <c r="AG149" s="669"/>
      <c r="AH149" s="661"/>
      <c r="AI149" s="662"/>
      <c r="AJ149" s="662"/>
      <c r="AK149" s="662"/>
      <c r="AL149" s="662"/>
      <c r="AM149" s="662"/>
      <c r="AN149" s="662"/>
      <c r="AO149" s="662"/>
      <c r="AP149" s="662"/>
      <c r="AQ149" s="662"/>
      <c r="AR149" s="662"/>
      <c r="AS149" s="662"/>
      <c r="AT149" s="663"/>
      <c r="AU149" s="387"/>
      <c r="AV149" s="388"/>
      <c r="AW149" s="388"/>
      <c r="AX149" s="389"/>
    </row>
    <row r="150" spans="1:50" ht="24.75" hidden="1" customHeight="1">
      <c r="A150" s="1043"/>
      <c r="B150" s="1044"/>
      <c r="C150" s="1044"/>
      <c r="D150" s="1044"/>
      <c r="E150" s="1044"/>
      <c r="F150" s="104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c r="A151" s="1043"/>
      <c r="B151" s="1044"/>
      <c r="C151" s="1044"/>
      <c r="D151" s="1044"/>
      <c r="E151" s="1044"/>
      <c r="F151" s="104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c r="A152" s="1043"/>
      <c r="B152" s="1044"/>
      <c r="C152" s="1044"/>
      <c r="D152" s="1044"/>
      <c r="E152" s="1044"/>
      <c r="F152" s="104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c r="A153" s="1043"/>
      <c r="B153" s="1044"/>
      <c r="C153" s="1044"/>
      <c r="D153" s="1044"/>
      <c r="E153" s="1044"/>
      <c r="F153" s="104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c r="A154" s="1043"/>
      <c r="B154" s="1044"/>
      <c r="C154" s="1044"/>
      <c r="D154" s="1044"/>
      <c r="E154" s="1044"/>
      <c r="F154" s="104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c r="A155" s="1043"/>
      <c r="B155" s="1044"/>
      <c r="C155" s="1044"/>
      <c r="D155" s="1044"/>
      <c r="E155" s="1044"/>
      <c r="F155" s="104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c r="A156" s="1043"/>
      <c r="B156" s="1044"/>
      <c r="C156" s="1044"/>
      <c r="D156" s="1044"/>
      <c r="E156" s="1044"/>
      <c r="F156" s="104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c r="A157" s="1043"/>
      <c r="B157" s="1044"/>
      <c r="C157" s="1044"/>
      <c r="D157" s="1044"/>
      <c r="E157" s="1044"/>
      <c r="F157" s="104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c r="A158" s="1043"/>
      <c r="B158" s="1044"/>
      <c r="C158" s="1044"/>
      <c r="D158" s="1044"/>
      <c r="E158" s="1044"/>
      <c r="F158" s="104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hidden="1" customHeight="1" thickBot="1"/>
    <row r="161" spans="1:50" ht="30" hidden="1" customHeight="1">
      <c r="A161" s="1049" t="s">
        <v>28</v>
      </c>
      <c r="B161" s="1050"/>
      <c r="C161" s="1050"/>
      <c r="D161" s="1050"/>
      <c r="E161" s="1050"/>
      <c r="F161" s="1051"/>
      <c r="G161" s="594" t="s">
        <v>184</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267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8"/>
    </row>
    <row r="162" spans="1:50" ht="24.75" hidden="1" customHeight="1">
      <c r="A162" s="1043"/>
      <c r="B162" s="1044"/>
      <c r="C162" s="1044"/>
      <c r="D162" s="1044"/>
      <c r="E162" s="1044"/>
      <c r="F162" s="1045"/>
      <c r="G162" s="810"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3"/>
      <c r="AC162" s="810"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hidden="1" customHeight="1">
      <c r="A163" s="1043"/>
      <c r="B163" s="1044"/>
      <c r="C163" s="1044"/>
      <c r="D163" s="1044"/>
      <c r="E163" s="1044"/>
      <c r="F163" s="1045"/>
      <c r="G163" s="667"/>
      <c r="H163" s="668"/>
      <c r="I163" s="668"/>
      <c r="J163" s="668"/>
      <c r="K163" s="669"/>
      <c r="L163" s="661"/>
      <c r="M163" s="662"/>
      <c r="N163" s="662"/>
      <c r="O163" s="662"/>
      <c r="P163" s="662"/>
      <c r="Q163" s="662"/>
      <c r="R163" s="662"/>
      <c r="S163" s="662"/>
      <c r="T163" s="662"/>
      <c r="U163" s="662"/>
      <c r="V163" s="662"/>
      <c r="W163" s="662"/>
      <c r="X163" s="663"/>
      <c r="Y163" s="387"/>
      <c r="Z163" s="388"/>
      <c r="AA163" s="388"/>
      <c r="AB163" s="800"/>
      <c r="AC163" s="667"/>
      <c r="AD163" s="668"/>
      <c r="AE163" s="668"/>
      <c r="AF163" s="668"/>
      <c r="AG163" s="669"/>
      <c r="AH163" s="661"/>
      <c r="AI163" s="662"/>
      <c r="AJ163" s="662"/>
      <c r="AK163" s="662"/>
      <c r="AL163" s="662"/>
      <c r="AM163" s="662"/>
      <c r="AN163" s="662"/>
      <c r="AO163" s="662"/>
      <c r="AP163" s="662"/>
      <c r="AQ163" s="662"/>
      <c r="AR163" s="662"/>
      <c r="AS163" s="662"/>
      <c r="AT163" s="663"/>
      <c r="AU163" s="387"/>
      <c r="AV163" s="388"/>
      <c r="AW163" s="388"/>
      <c r="AX163" s="389"/>
    </row>
    <row r="164" spans="1:50" ht="24.75" hidden="1" customHeight="1">
      <c r="A164" s="1043"/>
      <c r="B164" s="1044"/>
      <c r="C164" s="1044"/>
      <c r="D164" s="1044"/>
      <c r="E164" s="1044"/>
      <c r="F164" s="104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c r="A165" s="1043"/>
      <c r="B165" s="1044"/>
      <c r="C165" s="1044"/>
      <c r="D165" s="1044"/>
      <c r="E165" s="1044"/>
      <c r="F165" s="104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c r="A166" s="1043"/>
      <c r="B166" s="1044"/>
      <c r="C166" s="1044"/>
      <c r="D166" s="1044"/>
      <c r="E166" s="1044"/>
      <c r="F166" s="104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c r="A167" s="1043"/>
      <c r="B167" s="1044"/>
      <c r="C167" s="1044"/>
      <c r="D167" s="1044"/>
      <c r="E167" s="1044"/>
      <c r="F167" s="104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c r="A168" s="1043"/>
      <c r="B168" s="1044"/>
      <c r="C168" s="1044"/>
      <c r="D168" s="1044"/>
      <c r="E168" s="1044"/>
      <c r="F168" s="104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c r="A169" s="1043"/>
      <c r="B169" s="1044"/>
      <c r="C169" s="1044"/>
      <c r="D169" s="1044"/>
      <c r="E169" s="1044"/>
      <c r="F169" s="104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5.5" hidden="1" customHeight="1">
      <c r="A170" s="1043"/>
      <c r="B170" s="1044"/>
      <c r="C170" s="1044"/>
      <c r="D170" s="1044"/>
      <c r="E170" s="1044"/>
      <c r="F170" s="104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c r="A171" s="1043"/>
      <c r="B171" s="1044"/>
      <c r="C171" s="1044"/>
      <c r="D171" s="1044"/>
      <c r="E171" s="1044"/>
      <c r="F171" s="104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c r="A172" s="1043"/>
      <c r="B172" s="1044"/>
      <c r="C172" s="1044"/>
      <c r="D172" s="1044"/>
      <c r="E172" s="1044"/>
      <c r="F172" s="104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hidden="1" customHeight="1">
      <c r="A174" s="1043"/>
      <c r="B174" s="1044"/>
      <c r="C174" s="1044"/>
      <c r="D174" s="1044"/>
      <c r="E174" s="1044"/>
      <c r="F174" s="1045"/>
      <c r="G174" s="594" t="s">
        <v>268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269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8"/>
    </row>
    <row r="175" spans="1:50" ht="25.5" hidden="1" customHeight="1">
      <c r="A175" s="1043"/>
      <c r="B175" s="1044"/>
      <c r="C175" s="1044"/>
      <c r="D175" s="1044"/>
      <c r="E175" s="1044"/>
      <c r="F175" s="1045"/>
      <c r="G175" s="810"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3"/>
      <c r="AC175" s="810"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hidden="1" customHeight="1">
      <c r="A176" s="1043"/>
      <c r="B176" s="1044"/>
      <c r="C176" s="1044"/>
      <c r="D176" s="1044"/>
      <c r="E176" s="1044"/>
      <c r="F176" s="1045"/>
      <c r="G176" s="667"/>
      <c r="H176" s="668"/>
      <c r="I176" s="668"/>
      <c r="J176" s="668"/>
      <c r="K176" s="669"/>
      <c r="L176" s="661"/>
      <c r="M176" s="662"/>
      <c r="N176" s="662"/>
      <c r="O176" s="662"/>
      <c r="P176" s="662"/>
      <c r="Q176" s="662"/>
      <c r="R176" s="662"/>
      <c r="S176" s="662"/>
      <c r="T176" s="662"/>
      <c r="U176" s="662"/>
      <c r="V176" s="662"/>
      <c r="W176" s="662"/>
      <c r="X176" s="663"/>
      <c r="Y176" s="387"/>
      <c r="Z176" s="388"/>
      <c r="AA176" s="388"/>
      <c r="AB176" s="800"/>
      <c r="AC176" s="667"/>
      <c r="AD176" s="668"/>
      <c r="AE176" s="668"/>
      <c r="AF176" s="668"/>
      <c r="AG176" s="669"/>
      <c r="AH176" s="661"/>
      <c r="AI176" s="662"/>
      <c r="AJ176" s="662"/>
      <c r="AK176" s="662"/>
      <c r="AL176" s="662"/>
      <c r="AM176" s="662"/>
      <c r="AN176" s="662"/>
      <c r="AO176" s="662"/>
      <c r="AP176" s="662"/>
      <c r="AQ176" s="662"/>
      <c r="AR176" s="662"/>
      <c r="AS176" s="662"/>
      <c r="AT176" s="663"/>
      <c r="AU176" s="387"/>
      <c r="AV176" s="388"/>
      <c r="AW176" s="388"/>
      <c r="AX176" s="389"/>
    </row>
    <row r="177" spans="1:50" ht="24.75" hidden="1" customHeight="1">
      <c r="A177" s="1043"/>
      <c r="B177" s="1044"/>
      <c r="C177" s="1044"/>
      <c r="D177" s="1044"/>
      <c r="E177" s="1044"/>
      <c r="F177" s="104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c r="A178" s="1043"/>
      <c r="B178" s="1044"/>
      <c r="C178" s="1044"/>
      <c r="D178" s="1044"/>
      <c r="E178" s="1044"/>
      <c r="F178" s="104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c r="A179" s="1043"/>
      <c r="B179" s="1044"/>
      <c r="C179" s="1044"/>
      <c r="D179" s="1044"/>
      <c r="E179" s="1044"/>
      <c r="F179" s="104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c r="A180" s="1043"/>
      <c r="B180" s="1044"/>
      <c r="C180" s="1044"/>
      <c r="D180" s="1044"/>
      <c r="E180" s="1044"/>
      <c r="F180" s="104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c r="A181" s="1043"/>
      <c r="B181" s="1044"/>
      <c r="C181" s="1044"/>
      <c r="D181" s="1044"/>
      <c r="E181" s="1044"/>
      <c r="F181" s="104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c r="A182" s="1043"/>
      <c r="B182" s="1044"/>
      <c r="C182" s="1044"/>
      <c r="D182" s="1044"/>
      <c r="E182" s="1044"/>
      <c r="F182" s="104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c r="A183" s="1043"/>
      <c r="B183" s="1044"/>
      <c r="C183" s="1044"/>
      <c r="D183" s="1044"/>
      <c r="E183" s="1044"/>
      <c r="F183" s="104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c r="A184" s="1043"/>
      <c r="B184" s="1044"/>
      <c r="C184" s="1044"/>
      <c r="D184" s="1044"/>
      <c r="E184" s="1044"/>
      <c r="F184" s="104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c r="A185" s="1043"/>
      <c r="B185" s="1044"/>
      <c r="C185" s="1044"/>
      <c r="D185" s="1044"/>
      <c r="E185" s="1044"/>
      <c r="F185" s="104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hidden="1" customHeight="1">
      <c r="A187" s="1043"/>
      <c r="B187" s="1044"/>
      <c r="C187" s="1044"/>
      <c r="D187" s="1044"/>
      <c r="E187" s="1044"/>
      <c r="F187" s="1045"/>
      <c r="G187" s="594" t="s">
        <v>271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270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8"/>
    </row>
    <row r="188" spans="1:50" ht="24.75" hidden="1" customHeight="1">
      <c r="A188" s="1043"/>
      <c r="B188" s="1044"/>
      <c r="C188" s="1044"/>
      <c r="D188" s="1044"/>
      <c r="E188" s="1044"/>
      <c r="F188" s="1045"/>
      <c r="G188" s="810"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3"/>
      <c r="AC188" s="810"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hidden="1" customHeight="1">
      <c r="A189" s="1043"/>
      <c r="B189" s="1044"/>
      <c r="C189" s="1044"/>
      <c r="D189" s="1044"/>
      <c r="E189" s="1044"/>
      <c r="F189" s="1045"/>
      <c r="G189" s="667"/>
      <c r="H189" s="668"/>
      <c r="I189" s="668"/>
      <c r="J189" s="668"/>
      <c r="K189" s="669"/>
      <c r="L189" s="661"/>
      <c r="M189" s="662"/>
      <c r="N189" s="662"/>
      <c r="O189" s="662"/>
      <c r="P189" s="662"/>
      <c r="Q189" s="662"/>
      <c r="R189" s="662"/>
      <c r="S189" s="662"/>
      <c r="T189" s="662"/>
      <c r="U189" s="662"/>
      <c r="V189" s="662"/>
      <c r="W189" s="662"/>
      <c r="X189" s="663"/>
      <c r="Y189" s="387"/>
      <c r="Z189" s="388"/>
      <c r="AA189" s="388"/>
      <c r="AB189" s="800"/>
      <c r="AC189" s="667"/>
      <c r="AD189" s="668"/>
      <c r="AE189" s="668"/>
      <c r="AF189" s="668"/>
      <c r="AG189" s="669"/>
      <c r="AH189" s="661"/>
      <c r="AI189" s="662"/>
      <c r="AJ189" s="662"/>
      <c r="AK189" s="662"/>
      <c r="AL189" s="662"/>
      <c r="AM189" s="662"/>
      <c r="AN189" s="662"/>
      <c r="AO189" s="662"/>
      <c r="AP189" s="662"/>
      <c r="AQ189" s="662"/>
      <c r="AR189" s="662"/>
      <c r="AS189" s="662"/>
      <c r="AT189" s="663"/>
      <c r="AU189" s="387"/>
      <c r="AV189" s="388"/>
      <c r="AW189" s="388"/>
      <c r="AX189" s="389"/>
    </row>
    <row r="190" spans="1:50" ht="24.75" hidden="1" customHeight="1">
      <c r="A190" s="1043"/>
      <c r="B190" s="1044"/>
      <c r="C190" s="1044"/>
      <c r="D190" s="1044"/>
      <c r="E190" s="1044"/>
      <c r="F190" s="104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c r="A191" s="1043"/>
      <c r="B191" s="1044"/>
      <c r="C191" s="1044"/>
      <c r="D191" s="1044"/>
      <c r="E191" s="1044"/>
      <c r="F191" s="104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c r="A192" s="1043"/>
      <c r="B192" s="1044"/>
      <c r="C192" s="1044"/>
      <c r="D192" s="1044"/>
      <c r="E192" s="1044"/>
      <c r="F192" s="104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c r="A193" s="1043"/>
      <c r="B193" s="1044"/>
      <c r="C193" s="1044"/>
      <c r="D193" s="1044"/>
      <c r="E193" s="1044"/>
      <c r="F193" s="104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c r="A194" s="1043"/>
      <c r="B194" s="1044"/>
      <c r="C194" s="1044"/>
      <c r="D194" s="1044"/>
      <c r="E194" s="1044"/>
      <c r="F194" s="104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c r="A195" s="1043"/>
      <c r="B195" s="1044"/>
      <c r="C195" s="1044"/>
      <c r="D195" s="1044"/>
      <c r="E195" s="1044"/>
      <c r="F195" s="104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c r="A196" s="1043"/>
      <c r="B196" s="1044"/>
      <c r="C196" s="1044"/>
      <c r="D196" s="1044"/>
      <c r="E196" s="1044"/>
      <c r="F196" s="104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c r="A197" s="1043"/>
      <c r="B197" s="1044"/>
      <c r="C197" s="1044"/>
      <c r="D197" s="1044"/>
      <c r="E197" s="1044"/>
      <c r="F197" s="104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c r="A198" s="1043"/>
      <c r="B198" s="1044"/>
      <c r="C198" s="1044"/>
      <c r="D198" s="1044"/>
      <c r="E198" s="1044"/>
      <c r="F198" s="104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hidden="1" customHeight="1">
      <c r="A200" s="1043"/>
      <c r="B200" s="1044"/>
      <c r="C200" s="1044"/>
      <c r="D200" s="1044"/>
      <c r="E200" s="1044"/>
      <c r="F200" s="1045"/>
      <c r="G200" s="594" t="s">
        <v>272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185</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8"/>
    </row>
    <row r="201" spans="1:50" ht="24.75" hidden="1" customHeight="1">
      <c r="A201" s="1043"/>
      <c r="B201" s="1044"/>
      <c r="C201" s="1044"/>
      <c r="D201" s="1044"/>
      <c r="E201" s="1044"/>
      <c r="F201" s="1045"/>
      <c r="G201" s="810"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3"/>
      <c r="AC201" s="810"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hidden="1" customHeight="1">
      <c r="A202" s="1043"/>
      <c r="B202" s="1044"/>
      <c r="C202" s="1044"/>
      <c r="D202" s="1044"/>
      <c r="E202" s="1044"/>
      <c r="F202" s="1045"/>
      <c r="G202" s="667"/>
      <c r="H202" s="668"/>
      <c r="I202" s="668"/>
      <c r="J202" s="668"/>
      <c r="K202" s="669"/>
      <c r="L202" s="661"/>
      <c r="M202" s="662"/>
      <c r="N202" s="662"/>
      <c r="O202" s="662"/>
      <c r="P202" s="662"/>
      <c r="Q202" s="662"/>
      <c r="R202" s="662"/>
      <c r="S202" s="662"/>
      <c r="T202" s="662"/>
      <c r="U202" s="662"/>
      <c r="V202" s="662"/>
      <c r="W202" s="662"/>
      <c r="X202" s="663"/>
      <c r="Y202" s="387"/>
      <c r="Z202" s="388"/>
      <c r="AA202" s="388"/>
      <c r="AB202" s="800"/>
      <c r="AC202" s="667"/>
      <c r="AD202" s="668"/>
      <c r="AE202" s="668"/>
      <c r="AF202" s="668"/>
      <c r="AG202" s="669"/>
      <c r="AH202" s="661"/>
      <c r="AI202" s="662"/>
      <c r="AJ202" s="662"/>
      <c r="AK202" s="662"/>
      <c r="AL202" s="662"/>
      <c r="AM202" s="662"/>
      <c r="AN202" s="662"/>
      <c r="AO202" s="662"/>
      <c r="AP202" s="662"/>
      <c r="AQ202" s="662"/>
      <c r="AR202" s="662"/>
      <c r="AS202" s="662"/>
      <c r="AT202" s="663"/>
      <c r="AU202" s="387"/>
      <c r="AV202" s="388"/>
      <c r="AW202" s="388"/>
      <c r="AX202" s="389"/>
    </row>
    <row r="203" spans="1:50" ht="24.75" hidden="1" customHeight="1">
      <c r="A203" s="1043"/>
      <c r="B203" s="1044"/>
      <c r="C203" s="1044"/>
      <c r="D203" s="1044"/>
      <c r="E203" s="1044"/>
      <c r="F203" s="104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c r="A204" s="1043"/>
      <c r="B204" s="1044"/>
      <c r="C204" s="1044"/>
      <c r="D204" s="1044"/>
      <c r="E204" s="1044"/>
      <c r="F204" s="104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c r="A205" s="1043"/>
      <c r="B205" s="1044"/>
      <c r="C205" s="1044"/>
      <c r="D205" s="1044"/>
      <c r="E205" s="1044"/>
      <c r="F205" s="104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c r="A206" s="1043"/>
      <c r="B206" s="1044"/>
      <c r="C206" s="1044"/>
      <c r="D206" s="1044"/>
      <c r="E206" s="1044"/>
      <c r="F206" s="104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c r="A207" s="1043"/>
      <c r="B207" s="1044"/>
      <c r="C207" s="1044"/>
      <c r="D207" s="1044"/>
      <c r="E207" s="1044"/>
      <c r="F207" s="104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c r="A208" s="1043"/>
      <c r="B208" s="1044"/>
      <c r="C208" s="1044"/>
      <c r="D208" s="1044"/>
      <c r="E208" s="1044"/>
      <c r="F208" s="104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c r="A209" s="1043"/>
      <c r="B209" s="1044"/>
      <c r="C209" s="1044"/>
      <c r="D209" s="1044"/>
      <c r="E209" s="1044"/>
      <c r="F209" s="104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c r="A210" s="1043"/>
      <c r="B210" s="1044"/>
      <c r="C210" s="1044"/>
      <c r="D210" s="1044"/>
      <c r="E210" s="1044"/>
      <c r="F210" s="104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c r="A211" s="1043"/>
      <c r="B211" s="1044"/>
      <c r="C211" s="1044"/>
      <c r="D211" s="1044"/>
      <c r="E211" s="1044"/>
      <c r="F211" s="104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hidden="1" customHeight="1" thickBot="1"/>
    <row r="214" spans="1:50" ht="30" hidden="1" customHeight="1">
      <c r="A214" s="1040" t="s">
        <v>28</v>
      </c>
      <c r="B214" s="1041"/>
      <c r="C214" s="1041"/>
      <c r="D214" s="1041"/>
      <c r="E214" s="1041"/>
      <c r="F214" s="1042"/>
      <c r="G214" s="594" t="s">
        <v>186</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273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8"/>
    </row>
    <row r="215" spans="1:50" ht="24.75" hidden="1" customHeight="1">
      <c r="A215" s="1043"/>
      <c r="B215" s="1044"/>
      <c r="C215" s="1044"/>
      <c r="D215" s="1044"/>
      <c r="E215" s="1044"/>
      <c r="F215" s="1045"/>
      <c r="G215" s="810"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3"/>
      <c r="AC215" s="810"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hidden="1" customHeight="1">
      <c r="A216" s="1043"/>
      <c r="B216" s="1044"/>
      <c r="C216" s="1044"/>
      <c r="D216" s="1044"/>
      <c r="E216" s="1044"/>
      <c r="F216" s="1045"/>
      <c r="G216" s="667"/>
      <c r="H216" s="668"/>
      <c r="I216" s="668"/>
      <c r="J216" s="668"/>
      <c r="K216" s="669"/>
      <c r="L216" s="661"/>
      <c r="M216" s="662"/>
      <c r="N216" s="662"/>
      <c r="O216" s="662"/>
      <c r="P216" s="662"/>
      <c r="Q216" s="662"/>
      <c r="R216" s="662"/>
      <c r="S216" s="662"/>
      <c r="T216" s="662"/>
      <c r="U216" s="662"/>
      <c r="V216" s="662"/>
      <c r="W216" s="662"/>
      <c r="X216" s="663"/>
      <c r="Y216" s="387"/>
      <c r="Z216" s="388"/>
      <c r="AA216" s="388"/>
      <c r="AB216" s="800"/>
      <c r="AC216" s="667"/>
      <c r="AD216" s="668"/>
      <c r="AE216" s="668"/>
      <c r="AF216" s="668"/>
      <c r="AG216" s="669"/>
      <c r="AH216" s="661"/>
      <c r="AI216" s="662"/>
      <c r="AJ216" s="662"/>
      <c r="AK216" s="662"/>
      <c r="AL216" s="662"/>
      <c r="AM216" s="662"/>
      <c r="AN216" s="662"/>
      <c r="AO216" s="662"/>
      <c r="AP216" s="662"/>
      <c r="AQ216" s="662"/>
      <c r="AR216" s="662"/>
      <c r="AS216" s="662"/>
      <c r="AT216" s="663"/>
      <c r="AU216" s="387"/>
      <c r="AV216" s="388"/>
      <c r="AW216" s="388"/>
      <c r="AX216" s="389"/>
    </row>
    <row r="217" spans="1:50" ht="24.75" hidden="1" customHeight="1">
      <c r="A217" s="1043"/>
      <c r="B217" s="1044"/>
      <c r="C217" s="1044"/>
      <c r="D217" s="1044"/>
      <c r="E217" s="1044"/>
      <c r="F217" s="104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c r="A218" s="1043"/>
      <c r="B218" s="1044"/>
      <c r="C218" s="1044"/>
      <c r="D218" s="1044"/>
      <c r="E218" s="1044"/>
      <c r="F218" s="104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c r="A219" s="1043"/>
      <c r="B219" s="1044"/>
      <c r="C219" s="1044"/>
      <c r="D219" s="1044"/>
      <c r="E219" s="1044"/>
      <c r="F219" s="104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c r="A220" s="1043"/>
      <c r="B220" s="1044"/>
      <c r="C220" s="1044"/>
      <c r="D220" s="1044"/>
      <c r="E220" s="1044"/>
      <c r="F220" s="104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c r="A221" s="1043"/>
      <c r="B221" s="1044"/>
      <c r="C221" s="1044"/>
      <c r="D221" s="1044"/>
      <c r="E221" s="1044"/>
      <c r="F221" s="104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c r="A222" s="1043"/>
      <c r="B222" s="1044"/>
      <c r="C222" s="1044"/>
      <c r="D222" s="1044"/>
      <c r="E222" s="1044"/>
      <c r="F222" s="104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c r="A223" s="1043"/>
      <c r="B223" s="1044"/>
      <c r="C223" s="1044"/>
      <c r="D223" s="1044"/>
      <c r="E223" s="1044"/>
      <c r="F223" s="104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c r="A224" s="1043"/>
      <c r="B224" s="1044"/>
      <c r="C224" s="1044"/>
      <c r="D224" s="1044"/>
      <c r="E224" s="1044"/>
      <c r="F224" s="104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c r="A225" s="1043"/>
      <c r="B225" s="1044"/>
      <c r="C225" s="1044"/>
      <c r="D225" s="1044"/>
      <c r="E225" s="1044"/>
      <c r="F225" s="104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hidden="1" customHeight="1">
      <c r="A227" s="1043"/>
      <c r="B227" s="1044"/>
      <c r="C227" s="1044"/>
      <c r="D227" s="1044"/>
      <c r="E227" s="1044"/>
      <c r="F227" s="1045"/>
      <c r="G227" s="594" t="s">
        <v>274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275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8"/>
    </row>
    <row r="228" spans="1:50" ht="25.5" hidden="1" customHeight="1">
      <c r="A228" s="1043"/>
      <c r="B228" s="1044"/>
      <c r="C228" s="1044"/>
      <c r="D228" s="1044"/>
      <c r="E228" s="1044"/>
      <c r="F228" s="1045"/>
      <c r="G228" s="810"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3"/>
      <c r="AC228" s="810"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hidden="1" customHeight="1">
      <c r="A229" s="1043"/>
      <c r="B229" s="1044"/>
      <c r="C229" s="1044"/>
      <c r="D229" s="1044"/>
      <c r="E229" s="1044"/>
      <c r="F229" s="1045"/>
      <c r="G229" s="667"/>
      <c r="H229" s="668"/>
      <c r="I229" s="668"/>
      <c r="J229" s="668"/>
      <c r="K229" s="669"/>
      <c r="L229" s="661"/>
      <c r="M229" s="662"/>
      <c r="N229" s="662"/>
      <c r="O229" s="662"/>
      <c r="P229" s="662"/>
      <c r="Q229" s="662"/>
      <c r="R229" s="662"/>
      <c r="S229" s="662"/>
      <c r="T229" s="662"/>
      <c r="U229" s="662"/>
      <c r="V229" s="662"/>
      <c r="W229" s="662"/>
      <c r="X229" s="663"/>
      <c r="Y229" s="387"/>
      <c r="Z229" s="388"/>
      <c r="AA229" s="388"/>
      <c r="AB229" s="800"/>
      <c r="AC229" s="667"/>
      <c r="AD229" s="668"/>
      <c r="AE229" s="668"/>
      <c r="AF229" s="668"/>
      <c r="AG229" s="669"/>
      <c r="AH229" s="661"/>
      <c r="AI229" s="662"/>
      <c r="AJ229" s="662"/>
      <c r="AK229" s="662"/>
      <c r="AL229" s="662"/>
      <c r="AM229" s="662"/>
      <c r="AN229" s="662"/>
      <c r="AO229" s="662"/>
      <c r="AP229" s="662"/>
      <c r="AQ229" s="662"/>
      <c r="AR229" s="662"/>
      <c r="AS229" s="662"/>
      <c r="AT229" s="663"/>
      <c r="AU229" s="387"/>
      <c r="AV229" s="388"/>
      <c r="AW229" s="388"/>
      <c r="AX229" s="389"/>
    </row>
    <row r="230" spans="1:50" ht="24.75" hidden="1" customHeight="1">
      <c r="A230" s="1043"/>
      <c r="B230" s="1044"/>
      <c r="C230" s="1044"/>
      <c r="D230" s="1044"/>
      <c r="E230" s="1044"/>
      <c r="F230" s="104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c r="A231" s="1043"/>
      <c r="B231" s="1044"/>
      <c r="C231" s="1044"/>
      <c r="D231" s="1044"/>
      <c r="E231" s="1044"/>
      <c r="F231" s="104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c r="A232" s="1043"/>
      <c r="B232" s="1044"/>
      <c r="C232" s="1044"/>
      <c r="D232" s="1044"/>
      <c r="E232" s="1044"/>
      <c r="F232" s="104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c r="A233" s="1043"/>
      <c r="B233" s="1044"/>
      <c r="C233" s="1044"/>
      <c r="D233" s="1044"/>
      <c r="E233" s="1044"/>
      <c r="F233" s="104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c r="A234" s="1043"/>
      <c r="B234" s="1044"/>
      <c r="C234" s="1044"/>
      <c r="D234" s="1044"/>
      <c r="E234" s="1044"/>
      <c r="F234" s="104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c r="A235" s="1043"/>
      <c r="B235" s="1044"/>
      <c r="C235" s="1044"/>
      <c r="D235" s="1044"/>
      <c r="E235" s="1044"/>
      <c r="F235" s="104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c r="A236" s="1043"/>
      <c r="B236" s="1044"/>
      <c r="C236" s="1044"/>
      <c r="D236" s="1044"/>
      <c r="E236" s="1044"/>
      <c r="F236" s="104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c r="A237" s="1043"/>
      <c r="B237" s="1044"/>
      <c r="C237" s="1044"/>
      <c r="D237" s="1044"/>
      <c r="E237" s="1044"/>
      <c r="F237" s="104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c r="A238" s="1043"/>
      <c r="B238" s="1044"/>
      <c r="C238" s="1044"/>
      <c r="D238" s="1044"/>
      <c r="E238" s="1044"/>
      <c r="F238" s="104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hidden="1" customHeight="1">
      <c r="A240" s="1043"/>
      <c r="B240" s="1044"/>
      <c r="C240" s="1044"/>
      <c r="D240" s="1044"/>
      <c r="E240" s="1044"/>
      <c r="F240" s="1045"/>
      <c r="G240" s="594" t="s">
        <v>276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277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8"/>
    </row>
    <row r="241" spans="1:50" ht="24.75" hidden="1" customHeight="1">
      <c r="A241" s="1043"/>
      <c r="B241" s="1044"/>
      <c r="C241" s="1044"/>
      <c r="D241" s="1044"/>
      <c r="E241" s="1044"/>
      <c r="F241" s="1045"/>
      <c r="G241" s="810"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3"/>
      <c r="AC241" s="810"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hidden="1" customHeight="1">
      <c r="A242" s="1043"/>
      <c r="B242" s="1044"/>
      <c r="C242" s="1044"/>
      <c r="D242" s="1044"/>
      <c r="E242" s="1044"/>
      <c r="F242" s="1045"/>
      <c r="G242" s="667"/>
      <c r="H242" s="668"/>
      <c r="I242" s="668"/>
      <c r="J242" s="668"/>
      <c r="K242" s="669"/>
      <c r="L242" s="661"/>
      <c r="M242" s="662"/>
      <c r="N242" s="662"/>
      <c r="O242" s="662"/>
      <c r="P242" s="662"/>
      <c r="Q242" s="662"/>
      <c r="R242" s="662"/>
      <c r="S242" s="662"/>
      <c r="T242" s="662"/>
      <c r="U242" s="662"/>
      <c r="V242" s="662"/>
      <c r="W242" s="662"/>
      <c r="X242" s="663"/>
      <c r="Y242" s="387"/>
      <c r="Z242" s="388"/>
      <c r="AA242" s="388"/>
      <c r="AB242" s="800"/>
      <c r="AC242" s="667"/>
      <c r="AD242" s="668"/>
      <c r="AE242" s="668"/>
      <c r="AF242" s="668"/>
      <c r="AG242" s="669"/>
      <c r="AH242" s="661"/>
      <c r="AI242" s="662"/>
      <c r="AJ242" s="662"/>
      <c r="AK242" s="662"/>
      <c r="AL242" s="662"/>
      <c r="AM242" s="662"/>
      <c r="AN242" s="662"/>
      <c r="AO242" s="662"/>
      <c r="AP242" s="662"/>
      <c r="AQ242" s="662"/>
      <c r="AR242" s="662"/>
      <c r="AS242" s="662"/>
      <c r="AT242" s="663"/>
      <c r="AU242" s="387"/>
      <c r="AV242" s="388"/>
      <c r="AW242" s="388"/>
      <c r="AX242" s="389"/>
    </row>
    <row r="243" spans="1:50" ht="24.75" hidden="1" customHeight="1">
      <c r="A243" s="1043"/>
      <c r="B243" s="1044"/>
      <c r="C243" s="1044"/>
      <c r="D243" s="1044"/>
      <c r="E243" s="1044"/>
      <c r="F243" s="104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c r="A244" s="1043"/>
      <c r="B244" s="1044"/>
      <c r="C244" s="1044"/>
      <c r="D244" s="1044"/>
      <c r="E244" s="1044"/>
      <c r="F244" s="104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c r="A245" s="1043"/>
      <c r="B245" s="1044"/>
      <c r="C245" s="1044"/>
      <c r="D245" s="1044"/>
      <c r="E245" s="1044"/>
      <c r="F245" s="104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c r="A246" s="1043"/>
      <c r="B246" s="1044"/>
      <c r="C246" s="1044"/>
      <c r="D246" s="1044"/>
      <c r="E246" s="1044"/>
      <c r="F246" s="104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c r="A247" s="1043"/>
      <c r="B247" s="1044"/>
      <c r="C247" s="1044"/>
      <c r="D247" s="1044"/>
      <c r="E247" s="1044"/>
      <c r="F247" s="104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c r="A248" s="1043"/>
      <c r="B248" s="1044"/>
      <c r="C248" s="1044"/>
      <c r="D248" s="1044"/>
      <c r="E248" s="1044"/>
      <c r="F248" s="104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c r="A249" s="1043"/>
      <c r="B249" s="1044"/>
      <c r="C249" s="1044"/>
      <c r="D249" s="1044"/>
      <c r="E249" s="1044"/>
      <c r="F249" s="104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c r="A250" s="1043"/>
      <c r="B250" s="1044"/>
      <c r="C250" s="1044"/>
      <c r="D250" s="1044"/>
      <c r="E250" s="1044"/>
      <c r="F250" s="104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c r="A251" s="1043"/>
      <c r="B251" s="1044"/>
      <c r="C251" s="1044"/>
      <c r="D251" s="1044"/>
      <c r="E251" s="1044"/>
      <c r="F251" s="104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hidden="1" customHeight="1">
      <c r="A253" s="1043"/>
      <c r="B253" s="1044"/>
      <c r="C253" s="1044"/>
      <c r="D253" s="1044"/>
      <c r="E253" s="1044"/>
      <c r="F253" s="1045"/>
      <c r="G253" s="594" t="s">
        <v>278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187</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8"/>
    </row>
    <row r="254" spans="1:50" ht="24.75" hidden="1" customHeight="1">
      <c r="A254" s="1043"/>
      <c r="B254" s="1044"/>
      <c r="C254" s="1044"/>
      <c r="D254" s="1044"/>
      <c r="E254" s="1044"/>
      <c r="F254" s="1045"/>
      <c r="G254" s="810"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3"/>
      <c r="AC254" s="810"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hidden="1" customHeight="1">
      <c r="A255" s="1043"/>
      <c r="B255" s="1044"/>
      <c r="C255" s="1044"/>
      <c r="D255" s="1044"/>
      <c r="E255" s="1044"/>
      <c r="F255" s="1045"/>
      <c r="G255" s="667"/>
      <c r="H255" s="668"/>
      <c r="I255" s="668"/>
      <c r="J255" s="668"/>
      <c r="K255" s="669"/>
      <c r="L255" s="661"/>
      <c r="M255" s="662"/>
      <c r="N255" s="662"/>
      <c r="O255" s="662"/>
      <c r="P255" s="662"/>
      <c r="Q255" s="662"/>
      <c r="R255" s="662"/>
      <c r="S255" s="662"/>
      <c r="T255" s="662"/>
      <c r="U255" s="662"/>
      <c r="V255" s="662"/>
      <c r="W255" s="662"/>
      <c r="X255" s="663"/>
      <c r="Y255" s="387"/>
      <c r="Z255" s="388"/>
      <c r="AA255" s="388"/>
      <c r="AB255" s="800"/>
      <c r="AC255" s="667"/>
      <c r="AD255" s="668"/>
      <c r="AE255" s="668"/>
      <c r="AF255" s="668"/>
      <c r="AG255" s="669"/>
      <c r="AH255" s="661"/>
      <c r="AI255" s="662"/>
      <c r="AJ255" s="662"/>
      <c r="AK255" s="662"/>
      <c r="AL255" s="662"/>
      <c r="AM255" s="662"/>
      <c r="AN255" s="662"/>
      <c r="AO255" s="662"/>
      <c r="AP255" s="662"/>
      <c r="AQ255" s="662"/>
      <c r="AR255" s="662"/>
      <c r="AS255" s="662"/>
      <c r="AT255" s="663"/>
      <c r="AU255" s="387"/>
      <c r="AV255" s="388"/>
      <c r="AW255" s="388"/>
      <c r="AX255" s="389"/>
    </row>
    <row r="256" spans="1:50" ht="24.75" hidden="1" customHeight="1">
      <c r="A256" s="1043"/>
      <c r="B256" s="1044"/>
      <c r="C256" s="1044"/>
      <c r="D256" s="1044"/>
      <c r="E256" s="1044"/>
      <c r="F256" s="104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c r="A257" s="1043"/>
      <c r="B257" s="1044"/>
      <c r="C257" s="1044"/>
      <c r="D257" s="1044"/>
      <c r="E257" s="1044"/>
      <c r="F257" s="104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c r="A258" s="1043"/>
      <c r="B258" s="1044"/>
      <c r="C258" s="1044"/>
      <c r="D258" s="1044"/>
      <c r="E258" s="1044"/>
      <c r="F258" s="104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c r="A259" s="1043"/>
      <c r="B259" s="1044"/>
      <c r="C259" s="1044"/>
      <c r="D259" s="1044"/>
      <c r="E259" s="1044"/>
      <c r="F259" s="104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c r="A260" s="1043"/>
      <c r="B260" s="1044"/>
      <c r="C260" s="1044"/>
      <c r="D260" s="1044"/>
      <c r="E260" s="1044"/>
      <c r="F260" s="104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c r="A261" s="1043"/>
      <c r="B261" s="1044"/>
      <c r="C261" s="1044"/>
      <c r="D261" s="1044"/>
      <c r="E261" s="1044"/>
      <c r="F261" s="104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c r="A262" s="1043"/>
      <c r="B262" s="1044"/>
      <c r="C262" s="1044"/>
      <c r="D262" s="1044"/>
      <c r="E262" s="1044"/>
      <c r="F262" s="104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c r="A263" s="1043"/>
      <c r="B263" s="1044"/>
      <c r="C263" s="1044"/>
      <c r="D263" s="1044"/>
      <c r="E263" s="1044"/>
      <c r="F263" s="104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c r="A264" s="1043"/>
      <c r="B264" s="1044"/>
      <c r="C264" s="1044"/>
      <c r="D264" s="1044"/>
      <c r="E264" s="1044"/>
      <c r="F264" s="104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P4" sqref="P4:X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302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281</v>
      </c>
      <c r="K3" s="364"/>
      <c r="L3" s="364"/>
      <c r="M3" s="364"/>
      <c r="N3" s="364"/>
      <c r="O3" s="364"/>
      <c r="P3" s="365" t="s">
        <v>27</v>
      </c>
      <c r="Q3" s="365"/>
      <c r="R3" s="365"/>
      <c r="S3" s="365"/>
      <c r="T3" s="365"/>
      <c r="U3" s="365"/>
      <c r="V3" s="365"/>
      <c r="W3" s="365"/>
      <c r="X3" s="365"/>
      <c r="Y3" s="366" t="s">
        <v>333</v>
      </c>
      <c r="Z3" s="367"/>
      <c r="AA3" s="367"/>
      <c r="AB3" s="367"/>
      <c r="AC3" s="148" t="s">
        <v>318</v>
      </c>
      <c r="AD3" s="148"/>
      <c r="AE3" s="148"/>
      <c r="AF3" s="148"/>
      <c r="AG3" s="148"/>
      <c r="AH3" s="366" t="s">
        <v>256</v>
      </c>
      <c r="AI3" s="363"/>
      <c r="AJ3" s="363"/>
      <c r="AK3" s="363"/>
      <c r="AL3" s="363" t="s">
        <v>21</v>
      </c>
      <c r="AM3" s="363"/>
      <c r="AN3" s="363"/>
      <c r="AO3" s="368"/>
      <c r="AP3" s="369" t="s">
        <v>282</v>
      </c>
      <c r="AQ3" s="369"/>
      <c r="AR3" s="369"/>
      <c r="AS3" s="369"/>
      <c r="AT3" s="369"/>
      <c r="AU3" s="369"/>
      <c r="AV3" s="369"/>
      <c r="AW3" s="369"/>
      <c r="AX3" s="369"/>
    </row>
    <row r="4" spans="1:50" ht="26.25" customHeight="1">
      <c r="A4" s="1054">
        <v>1</v>
      </c>
      <c r="B4" s="1054">
        <v>1</v>
      </c>
      <c r="C4" s="360" t="s">
        <v>670</v>
      </c>
      <c r="D4" s="346"/>
      <c r="E4" s="346"/>
      <c r="F4" s="346"/>
      <c r="G4" s="346"/>
      <c r="H4" s="346"/>
      <c r="I4" s="346"/>
      <c r="J4" s="347">
        <v>9030001059198</v>
      </c>
      <c r="K4" s="348"/>
      <c r="L4" s="348"/>
      <c r="M4" s="348"/>
      <c r="N4" s="348"/>
      <c r="O4" s="348"/>
      <c r="P4" s="361" t="s">
        <v>608</v>
      </c>
      <c r="Q4" s="349"/>
      <c r="R4" s="349"/>
      <c r="S4" s="349"/>
      <c r="T4" s="349"/>
      <c r="U4" s="349"/>
      <c r="V4" s="349"/>
      <c r="W4" s="349"/>
      <c r="X4" s="349"/>
      <c r="Y4" s="350">
        <v>1</v>
      </c>
      <c r="Z4" s="351"/>
      <c r="AA4" s="351"/>
      <c r="AB4" s="352"/>
      <c r="AC4" s="353" t="s">
        <v>80</v>
      </c>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hidden="1" customHeight="1">
      <c r="A5" s="1054">
        <v>2</v>
      </c>
      <c r="B5" s="105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c r="A6" s="1054">
        <v>3</v>
      </c>
      <c r="B6" s="105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c r="A7" s="1054">
        <v>4</v>
      </c>
      <c r="B7" s="105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c r="A8" s="1054">
        <v>5</v>
      </c>
      <c r="B8" s="105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c r="A9" s="1054">
        <v>6</v>
      </c>
      <c r="B9" s="105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c r="A10" s="1054">
        <v>7</v>
      </c>
      <c r="B10" s="105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c r="A11" s="1054">
        <v>8</v>
      </c>
      <c r="B11" s="105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c r="A12" s="1054">
        <v>9</v>
      </c>
      <c r="B12" s="105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c r="A13" s="1054">
        <v>10</v>
      </c>
      <c r="B13" s="105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c r="A14" s="1054">
        <v>11</v>
      </c>
      <c r="B14" s="105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c r="A15" s="1054">
        <v>12</v>
      </c>
      <c r="B15" s="105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c r="A16" s="1054">
        <v>13</v>
      </c>
      <c r="B16" s="105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c r="A17" s="1054">
        <v>14</v>
      </c>
      <c r="B17" s="105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c r="A18" s="1054">
        <v>15</v>
      </c>
      <c r="B18" s="105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c r="A19" s="1054">
        <v>16</v>
      </c>
      <c r="B19" s="105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c r="A20" s="1054">
        <v>17</v>
      </c>
      <c r="B20" s="105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c r="A21" s="1054">
        <v>18</v>
      </c>
      <c r="B21" s="105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c r="A22" s="1054">
        <v>19</v>
      </c>
      <c r="B22" s="105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c r="A23" s="1054">
        <v>20</v>
      </c>
      <c r="B23" s="105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c r="A24" s="1054">
        <v>21</v>
      </c>
      <c r="B24" s="105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c r="A25" s="1054">
        <v>22</v>
      </c>
      <c r="B25" s="105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c r="A26" s="1054">
        <v>23</v>
      </c>
      <c r="B26" s="105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c r="A27" s="1054">
        <v>24</v>
      </c>
      <c r="B27" s="105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c r="A28" s="1054">
        <v>25</v>
      </c>
      <c r="B28" s="105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c r="A29" s="1054">
        <v>26</v>
      </c>
      <c r="B29" s="105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c r="A30" s="1054">
        <v>27</v>
      </c>
      <c r="B30" s="105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c r="A31" s="1054">
        <v>28</v>
      </c>
      <c r="B31" s="105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c r="A32" s="1054">
        <v>29</v>
      </c>
      <c r="B32" s="105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c r="A33" s="1054">
        <v>30</v>
      </c>
      <c r="B33" s="105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303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281</v>
      </c>
      <c r="K36" s="364"/>
      <c r="L36" s="364"/>
      <c r="M36" s="364"/>
      <c r="N36" s="364"/>
      <c r="O36" s="364"/>
      <c r="P36" s="365" t="s">
        <v>27</v>
      </c>
      <c r="Q36" s="365"/>
      <c r="R36" s="365"/>
      <c r="S36" s="365"/>
      <c r="T36" s="365"/>
      <c r="U36" s="365"/>
      <c r="V36" s="365"/>
      <c r="W36" s="365"/>
      <c r="X36" s="365"/>
      <c r="Y36" s="366" t="s">
        <v>333</v>
      </c>
      <c r="Z36" s="367"/>
      <c r="AA36" s="367"/>
      <c r="AB36" s="367"/>
      <c r="AC36" s="148" t="s">
        <v>318</v>
      </c>
      <c r="AD36" s="148"/>
      <c r="AE36" s="148"/>
      <c r="AF36" s="148"/>
      <c r="AG36" s="148"/>
      <c r="AH36" s="366" t="s">
        <v>256</v>
      </c>
      <c r="AI36" s="363"/>
      <c r="AJ36" s="363"/>
      <c r="AK36" s="363"/>
      <c r="AL36" s="363" t="s">
        <v>21</v>
      </c>
      <c r="AM36" s="363"/>
      <c r="AN36" s="363"/>
      <c r="AO36" s="368"/>
      <c r="AP36" s="369" t="s">
        <v>282</v>
      </c>
      <c r="AQ36" s="369"/>
      <c r="AR36" s="369"/>
      <c r="AS36" s="369"/>
      <c r="AT36" s="369"/>
      <c r="AU36" s="369"/>
      <c r="AV36" s="369"/>
      <c r="AW36" s="369"/>
      <c r="AX36" s="369"/>
    </row>
    <row r="37" spans="1:50" ht="26.25" customHeight="1">
      <c r="A37" s="1054">
        <v>1</v>
      </c>
      <c r="B37" s="1054">
        <v>1</v>
      </c>
      <c r="C37" s="360" t="s">
        <v>671</v>
      </c>
      <c r="D37" s="346"/>
      <c r="E37" s="346"/>
      <c r="F37" s="346"/>
      <c r="G37" s="346"/>
      <c r="H37" s="346"/>
      <c r="I37" s="346"/>
      <c r="J37" s="347" t="s">
        <v>699</v>
      </c>
      <c r="K37" s="348"/>
      <c r="L37" s="348"/>
      <c r="M37" s="348"/>
      <c r="N37" s="348"/>
      <c r="O37" s="348"/>
      <c r="P37" s="361" t="s">
        <v>634</v>
      </c>
      <c r="Q37" s="349"/>
      <c r="R37" s="349"/>
      <c r="S37" s="349"/>
      <c r="T37" s="349"/>
      <c r="U37" s="349"/>
      <c r="V37" s="349"/>
      <c r="W37" s="349"/>
      <c r="X37" s="349"/>
      <c r="Y37" s="350">
        <v>0.2</v>
      </c>
      <c r="Z37" s="351"/>
      <c r="AA37" s="351"/>
      <c r="AB37" s="352"/>
      <c r="AC37" s="353" t="s">
        <v>80</v>
      </c>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4">
        <v>2</v>
      </c>
      <c r="B38" s="1054">
        <v>1</v>
      </c>
      <c r="C38" s="360" t="s">
        <v>672</v>
      </c>
      <c r="D38" s="346"/>
      <c r="E38" s="346"/>
      <c r="F38" s="346"/>
      <c r="G38" s="346"/>
      <c r="H38" s="346"/>
      <c r="I38" s="346"/>
      <c r="J38" s="347" t="s">
        <v>700</v>
      </c>
      <c r="K38" s="348"/>
      <c r="L38" s="348"/>
      <c r="M38" s="348"/>
      <c r="N38" s="348"/>
      <c r="O38" s="348"/>
      <c r="P38" s="361" t="s">
        <v>634</v>
      </c>
      <c r="Q38" s="349"/>
      <c r="R38" s="349"/>
      <c r="S38" s="349"/>
      <c r="T38" s="349"/>
      <c r="U38" s="349"/>
      <c r="V38" s="349"/>
      <c r="W38" s="349"/>
      <c r="X38" s="349"/>
      <c r="Y38" s="350">
        <v>0.2</v>
      </c>
      <c r="Z38" s="351"/>
      <c r="AA38" s="351"/>
      <c r="AB38" s="352"/>
      <c r="AC38" s="353" t="s">
        <v>80</v>
      </c>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c r="A39" s="1054">
        <v>3</v>
      </c>
      <c r="B39" s="105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c r="A40" s="1054">
        <v>4</v>
      </c>
      <c r="B40" s="105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c r="A41" s="1054">
        <v>5</v>
      </c>
      <c r="B41" s="105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c r="A42" s="1054">
        <v>6</v>
      </c>
      <c r="B42" s="105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c r="A43" s="1054">
        <v>7</v>
      </c>
      <c r="B43" s="105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c r="A44" s="1054">
        <v>8</v>
      </c>
      <c r="B44" s="105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c r="A45" s="1054">
        <v>9</v>
      </c>
      <c r="B45" s="105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c r="A46" s="1054">
        <v>10</v>
      </c>
      <c r="B46" s="105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c r="A47" s="1054">
        <v>11</v>
      </c>
      <c r="B47" s="105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c r="A48" s="1054">
        <v>12</v>
      </c>
      <c r="B48" s="105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c r="A49" s="1054">
        <v>13</v>
      </c>
      <c r="B49" s="105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c r="A50" s="1054">
        <v>14</v>
      </c>
      <c r="B50" s="105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c r="A51" s="1054">
        <v>15</v>
      </c>
      <c r="B51" s="105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c r="A52" s="1054">
        <v>16</v>
      </c>
      <c r="B52" s="105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c r="A53" s="1054">
        <v>17</v>
      </c>
      <c r="B53" s="105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c r="A54" s="1054">
        <v>18</v>
      </c>
      <c r="B54" s="105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c r="A55" s="1054">
        <v>19</v>
      </c>
      <c r="B55" s="105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c r="A56" s="1054">
        <v>20</v>
      </c>
      <c r="B56" s="105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c r="A57" s="1054">
        <v>21</v>
      </c>
      <c r="B57" s="105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c r="A58" s="1054">
        <v>22</v>
      </c>
      <c r="B58" s="105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c r="A59" s="1054">
        <v>23</v>
      </c>
      <c r="B59" s="105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c r="A60" s="1054">
        <v>24</v>
      </c>
      <c r="B60" s="105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c r="A61" s="1054">
        <v>25</v>
      </c>
      <c r="B61" s="105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c r="A62" s="1054">
        <v>26</v>
      </c>
      <c r="B62" s="105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c r="A63" s="1054">
        <v>27</v>
      </c>
      <c r="B63" s="105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c r="A64" s="1054">
        <v>28</v>
      </c>
      <c r="B64" s="105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c r="A65" s="1054">
        <v>29</v>
      </c>
      <c r="B65" s="105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c r="A66" s="1054">
        <v>30</v>
      </c>
      <c r="B66" s="105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281</v>
      </c>
      <c r="K69" s="364"/>
      <c r="L69" s="364"/>
      <c r="M69" s="364"/>
      <c r="N69" s="364"/>
      <c r="O69" s="364"/>
      <c r="P69" s="365" t="s">
        <v>27</v>
      </c>
      <c r="Q69" s="365"/>
      <c r="R69" s="365"/>
      <c r="S69" s="365"/>
      <c r="T69" s="365"/>
      <c r="U69" s="365"/>
      <c r="V69" s="365"/>
      <c r="W69" s="365"/>
      <c r="X69" s="365"/>
      <c r="Y69" s="366" t="s">
        <v>333</v>
      </c>
      <c r="Z69" s="367"/>
      <c r="AA69" s="367"/>
      <c r="AB69" s="367"/>
      <c r="AC69" s="148" t="s">
        <v>318</v>
      </c>
      <c r="AD69" s="148"/>
      <c r="AE69" s="148"/>
      <c r="AF69" s="148"/>
      <c r="AG69" s="148"/>
      <c r="AH69" s="366" t="s">
        <v>256</v>
      </c>
      <c r="AI69" s="363"/>
      <c r="AJ69" s="363"/>
      <c r="AK69" s="363"/>
      <c r="AL69" s="363" t="s">
        <v>21</v>
      </c>
      <c r="AM69" s="363"/>
      <c r="AN69" s="363"/>
      <c r="AO69" s="368"/>
      <c r="AP69" s="369" t="s">
        <v>282</v>
      </c>
      <c r="AQ69" s="369"/>
      <c r="AR69" s="369"/>
      <c r="AS69" s="369"/>
      <c r="AT69" s="369"/>
      <c r="AU69" s="369"/>
      <c r="AV69" s="369"/>
      <c r="AW69" s="369"/>
      <c r="AX69" s="369"/>
    </row>
    <row r="70" spans="1:50" ht="26.25" customHeight="1">
      <c r="A70" s="1054">
        <v>1</v>
      </c>
      <c r="B70" s="1054">
        <v>1</v>
      </c>
      <c r="C70" s="360" t="s">
        <v>673</v>
      </c>
      <c r="D70" s="346"/>
      <c r="E70" s="346"/>
      <c r="F70" s="346"/>
      <c r="G70" s="346"/>
      <c r="H70" s="346"/>
      <c r="I70" s="346"/>
      <c r="J70" s="347">
        <v>5010001031682</v>
      </c>
      <c r="K70" s="348"/>
      <c r="L70" s="348"/>
      <c r="M70" s="348"/>
      <c r="N70" s="348"/>
      <c r="O70" s="348"/>
      <c r="P70" s="361" t="s">
        <v>614</v>
      </c>
      <c r="Q70" s="349"/>
      <c r="R70" s="349"/>
      <c r="S70" s="349"/>
      <c r="T70" s="349"/>
      <c r="U70" s="349"/>
      <c r="V70" s="349"/>
      <c r="W70" s="349"/>
      <c r="X70" s="349"/>
      <c r="Y70" s="350">
        <v>0.7</v>
      </c>
      <c r="Z70" s="351"/>
      <c r="AA70" s="351"/>
      <c r="AB70" s="352"/>
      <c r="AC70" s="353" t="s">
        <v>674</v>
      </c>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hidden="1" customHeight="1">
      <c r="A71" s="1054">
        <v>2</v>
      </c>
      <c r="B71" s="105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c r="A72" s="1054">
        <v>3</v>
      </c>
      <c r="B72" s="105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c r="A73" s="1054">
        <v>4</v>
      </c>
      <c r="B73" s="105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c r="A74" s="1054">
        <v>5</v>
      </c>
      <c r="B74" s="105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c r="A75" s="1054">
        <v>6</v>
      </c>
      <c r="B75" s="105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c r="A76" s="1054">
        <v>7</v>
      </c>
      <c r="B76" s="105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c r="A77" s="1054">
        <v>8</v>
      </c>
      <c r="B77" s="105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c r="A78" s="1054">
        <v>9</v>
      </c>
      <c r="B78" s="105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c r="A79" s="1054">
        <v>10</v>
      </c>
      <c r="B79" s="105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c r="A80" s="1054">
        <v>11</v>
      </c>
      <c r="B80" s="105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c r="A81" s="1054">
        <v>12</v>
      </c>
      <c r="B81" s="105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c r="A82" s="1054">
        <v>13</v>
      </c>
      <c r="B82" s="105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c r="A83" s="1054">
        <v>14</v>
      </c>
      <c r="B83" s="105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c r="A84" s="1054">
        <v>15</v>
      </c>
      <c r="B84" s="105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c r="A85" s="1054">
        <v>16</v>
      </c>
      <c r="B85" s="105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c r="A86" s="1054">
        <v>17</v>
      </c>
      <c r="B86" s="105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c r="A87" s="1054">
        <v>18</v>
      </c>
      <c r="B87" s="105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c r="A88" s="1054">
        <v>19</v>
      </c>
      <c r="B88" s="105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c r="A89" s="1054">
        <v>20</v>
      </c>
      <c r="B89" s="105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c r="A90" s="1054">
        <v>21</v>
      </c>
      <c r="B90" s="105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c r="A91" s="1054">
        <v>22</v>
      </c>
      <c r="B91" s="105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c r="A92" s="1054">
        <v>23</v>
      </c>
      <c r="B92" s="105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c r="A93" s="1054">
        <v>24</v>
      </c>
      <c r="B93" s="105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c r="A94" s="1054">
        <v>25</v>
      </c>
      <c r="B94" s="105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c r="A95" s="1054">
        <v>26</v>
      </c>
      <c r="B95" s="105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c r="A96" s="1054">
        <v>27</v>
      </c>
      <c r="B96" s="105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c r="A97" s="1054">
        <v>28</v>
      </c>
      <c r="B97" s="105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c r="A98" s="1054">
        <v>29</v>
      </c>
      <c r="B98" s="105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c r="A99" s="1054">
        <v>30</v>
      </c>
      <c r="B99" s="105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281</v>
      </c>
      <c r="K102" s="364"/>
      <c r="L102" s="364"/>
      <c r="M102" s="364"/>
      <c r="N102" s="364"/>
      <c r="O102" s="364"/>
      <c r="P102" s="365" t="s">
        <v>27</v>
      </c>
      <c r="Q102" s="365"/>
      <c r="R102" s="365"/>
      <c r="S102" s="365"/>
      <c r="T102" s="365"/>
      <c r="U102" s="365"/>
      <c r="V102" s="365"/>
      <c r="W102" s="365"/>
      <c r="X102" s="365"/>
      <c r="Y102" s="366" t="s">
        <v>333</v>
      </c>
      <c r="Z102" s="367"/>
      <c r="AA102" s="367"/>
      <c r="AB102" s="367"/>
      <c r="AC102" s="148" t="s">
        <v>318</v>
      </c>
      <c r="AD102" s="148"/>
      <c r="AE102" s="148"/>
      <c r="AF102" s="148"/>
      <c r="AG102" s="148"/>
      <c r="AH102" s="366" t="s">
        <v>256</v>
      </c>
      <c r="AI102" s="363"/>
      <c r="AJ102" s="363"/>
      <c r="AK102" s="363"/>
      <c r="AL102" s="363" t="s">
        <v>21</v>
      </c>
      <c r="AM102" s="363"/>
      <c r="AN102" s="363"/>
      <c r="AO102" s="368"/>
      <c r="AP102" s="369" t="s">
        <v>282</v>
      </c>
      <c r="AQ102" s="369"/>
      <c r="AR102" s="369"/>
      <c r="AS102" s="369"/>
      <c r="AT102" s="369"/>
      <c r="AU102" s="369"/>
      <c r="AV102" s="369"/>
      <c r="AW102" s="369"/>
      <c r="AX102" s="369"/>
    </row>
    <row r="103" spans="1:50" ht="26.25" customHeight="1">
      <c r="A103" s="1054">
        <v>1</v>
      </c>
      <c r="B103" s="1054">
        <v>1</v>
      </c>
      <c r="C103" s="360" t="s">
        <v>701</v>
      </c>
      <c r="D103" s="346"/>
      <c r="E103" s="346"/>
      <c r="F103" s="346"/>
      <c r="G103" s="346"/>
      <c r="H103" s="346"/>
      <c r="I103" s="346"/>
      <c r="J103" s="347">
        <v>1010402009447</v>
      </c>
      <c r="K103" s="348"/>
      <c r="L103" s="348"/>
      <c r="M103" s="348"/>
      <c r="N103" s="348"/>
      <c r="O103" s="348"/>
      <c r="P103" s="361" t="s">
        <v>616</v>
      </c>
      <c r="Q103" s="349"/>
      <c r="R103" s="349"/>
      <c r="S103" s="349"/>
      <c r="T103" s="349"/>
      <c r="U103" s="349"/>
      <c r="V103" s="349"/>
      <c r="W103" s="349"/>
      <c r="X103" s="349"/>
      <c r="Y103" s="350">
        <v>0.3</v>
      </c>
      <c r="Z103" s="351"/>
      <c r="AA103" s="351"/>
      <c r="AB103" s="352"/>
      <c r="AC103" s="353" t="s">
        <v>674</v>
      </c>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c r="A104" s="1054">
        <v>2</v>
      </c>
      <c r="B104" s="105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c r="A105" s="1054">
        <v>3</v>
      </c>
      <c r="B105" s="105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c r="A106" s="1054">
        <v>4</v>
      </c>
      <c r="B106" s="105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c r="A107" s="1054">
        <v>5</v>
      </c>
      <c r="B107" s="105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c r="A108" s="1054">
        <v>6</v>
      </c>
      <c r="B108" s="105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c r="A109" s="1054">
        <v>7</v>
      </c>
      <c r="B109" s="105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c r="A110" s="1054">
        <v>8</v>
      </c>
      <c r="B110" s="105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c r="A111" s="1054">
        <v>9</v>
      </c>
      <c r="B111" s="105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c r="A112" s="1054">
        <v>10</v>
      </c>
      <c r="B112" s="105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c r="A113" s="1054">
        <v>11</v>
      </c>
      <c r="B113" s="105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c r="A114" s="1054">
        <v>12</v>
      </c>
      <c r="B114" s="105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c r="A115" s="1054">
        <v>13</v>
      </c>
      <c r="B115" s="105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c r="A116" s="1054">
        <v>14</v>
      </c>
      <c r="B116" s="105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c r="A117" s="1054">
        <v>15</v>
      </c>
      <c r="B117" s="105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c r="A118" s="1054">
        <v>16</v>
      </c>
      <c r="B118" s="105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c r="A119" s="1054">
        <v>17</v>
      </c>
      <c r="B119" s="105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c r="A120" s="1054">
        <v>18</v>
      </c>
      <c r="B120" s="105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c r="A121" s="1054">
        <v>19</v>
      </c>
      <c r="B121" s="105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c r="A122" s="1054">
        <v>20</v>
      </c>
      <c r="B122" s="105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c r="A123" s="1054">
        <v>21</v>
      </c>
      <c r="B123" s="105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c r="A124" s="1054">
        <v>22</v>
      </c>
      <c r="B124" s="105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c r="A125" s="1054">
        <v>23</v>
      </c>
      <c r="B125" s="105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c r="A126" s="1054">
        <v>24</v>
      </c>
      <c r="B126" s="105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c r="A127" s="1054">
        <v>25</v>
      </c>
      <c r="B127" s="105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c r="A128" s="1054">
        <v>26</v>
      </c>
      <c r="B128" s="105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c r="A129" s="1054">
        <v>27</v>
      </c>
      <c r="B129" s="105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c r="A130" s="1054">
        <v>28</v>
      </c>
      <c r="B130" s="105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c r="A131" s="1054">
        <v>29</v>
      </c>
      <c r="B131" s="105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c r="A132" s="1054">
        <v>30</v>
      </c>
      <c r="B132" s="105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281</v>
      </c>
      <c r="K135" s="364"/>
      <c r="L135" s="364"/>
      <c r="M135" s="364"/>
      <c r="N135" s="364"/>
      <c r="O135" s="364"/>
      <c r="P135" s="365" t="s">
        <v>27</v>
      </c>
      <c r="Q135" s="365"/>
      <c r="R135" s="365"/>
      <c r="S135" s="365"/>
      <c r="T135" s="365"/>
      <c r="U135" s="365"/>
      <c r="V135" s="365"/>
      <c r="W135" s="365"/>
      <c r="X135" s="365"/>
      <c r="Y135" s="366" t="s">
        <v>333</v>
      </c>
      <c r="Z135" s="367"/>
      <c r="AA135" s="367"/>
      <c r="AB135" s="367"/>
      <c r="AC135" s="148" t="s">
        <v>318</v>
      </c>
      <c r="AD135" s="148"/>
      <c r="AE135" s="148"/>
      <c r="AF135" s="148"/>
      <c r="AG135" s="148"/>
      <c r="AH135" s="366" t="s">
        <v>256</v>
      </c>
      <c r="AI135" s="363"/>
      <c r="AJ135" s="363"/>
      <c r="AK135" s="363"/>
      <c r="AL135" s="363" t="s">
        <v>21</v>
      </c>
      <c r="AM135" s="363"/>
      <c r="AN135" s="363"/>
      <c r="AO135" s="368"/>
      <c r="AP135" s="369" t="s">
        <v>282</v>
      </c>
      <c r="AQ135" s="369"/>
      <c r="AR135" s="369"/>
      <c r="AS135" s="369"/>
      <c r="AT135" s="369"/>
      <c r="AU135" s="369"/>
      <c r="AV135" s="369"/>
      <c r="AW135" s="369"/>
      <c r="AX135" s="369"/>
    </row>
    <row r="136" spans="1:50" ht="26.25" customHeight="1">
      <c r="A136" s="1054">
        <v>1</v>
      </c>
      <c r="B136" s="1054">
        <v>1</v>
      </c>
      <c r="C136" s="360" t="s">
        <v>675</v>
      </c>
      <c r="D136" s="346"/>
      <c r="E136" s="346"/>
      <c r="F136" s="346"/>
      <c r="G136" s="346"/>
      <c r="H136" s="346"/>
      <c r="I136" s="346"/>
      <c r="J136" s="347">
        <v>8010001046348</v>
      </c>
      <c r="K136" s="348"/>
      <c r="L136" s="348"/>
      <c r="M136" s="348"/>
      <c r="N136" s="348"/>
      <c r="O136" s="348"/>
      <c r="P136" s="361" t="s">
        <v>619</v>
      </c>
      <c r="Q136" s="349"/>
      <c r="R136" s="349"/>
      <c r="S136" s="349"/>
      <c r="T136" s="349"/>
      <c r="U136" s="349"/>
      <c r="V136" s="349"/>
      <c r="W136" s="349"/>
      <c r="X136" s="349"/>
      <c r="Y136" s="350">
        <v>0.01</v>
      </c>
      <c r="Z136" s="351"/>
      <c r="AA136" s="351"/>
      <c r="AB136" s="352"/>
      <c r="AC136" s="353" t="s">
        <v>674</v>
      </c>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c r="A137" s="1054">
        <v>2</v>
      </c>
      <c r="B137" s="105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c r="A138" s="1054">
        <v>3</v>
      </c>
      <c r="B138" s="105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c r="A139" s="1054">
        <v>4</v>
      </c>
      <c r="B139" s="105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c r="A140" s="1054">
        <v>5</v>
      </c>
      <c r="B140" s="105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c r="A141" s="1054">
        <v>6</v>
      </c>
      <c r="B141" s="105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c r="A142" s="1054">
        <v>7</v>
      </c>
      <c r="B142" s="105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c r="A143" s="1054">
        <v>8</v>
      </c>
      <c r="B143" s="105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c r="A144" s="1054">
        <v>9</v>
      </c>
      <c r="B144" s="105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c r="A145" s="1054">
        <v>10</v>
      </c>
      <c r="B145" s="105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c r="A146" s="1054">
        <v>11</v>
      </c>
      <c r="B146" s="105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c r="A147" s="1054">
        <v>12</v>
      </c>
      <c r="B147" s="105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c r="A148" s="1054">
        <v>13</v>
      </c>
      <c r="B148" s="105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c r="A149" s="1054">
        <v>14</v>
      </c>
      <c r="B149" s="105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c r="A150" s="1054">
        <v>15</v>
      </c>
      <c r="B150" s="105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c r="A151" s="1054">
        <v>16</v>
      </c>
      <c r="B151" s="105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c r="A152" s="1054">
        <v>17</v>
      </c>
      <c r="B152" s="105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c r="A153" s="1054">
        <v>18</v>
      </c>
      <c r="B153" s="105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c r="A154" s="1054">
        <v>19</v>
      </c>
      <c r="B154" s="105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c r="A155" s="1054">
        <v>20</v>
      </c>
      <c r="B155" s="105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c r="A156" s="1054">
        <v>21</v>
      </c>
      <c r="B156" s="105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c r="A157" s="1054">
        <v>22</v>
      </c>
      <c r="B157" s="105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c r="A158" s="1054">
        <v>23</v>
      </c>
      <c r="B158" s="105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c r="A159" s="1054">
        <v>24</v>
      </c>
      <c r="B159" s="105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c r="A160" s="1054">
        <v>25</v>
      </c>
      <c r="B160" s="105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c r="A161" s="1054">
        <v>26</v>
      </c>
      <c r="B161" s="105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c r="A162" s="1054">
        <v>27</v>
      </c>
      <c r="B162" s="105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c r="A163" s="1054">
        <v>28</v>
      </c>
      <c r="B163" s="105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c r="A164" s="1054">
        <v>29</v>
      </c>
      <c r="B164" s="105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c r="A165" s="1054">
        <v>30</v>
      </c>
      <c r="B165" s="105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281</v>
      </c>
      <c r="K168" s="364"/>
      <c r="L168" s="364"/>
      <c r="M168" s="364"/>
      <c r="N168" s="364"/>
      <c r="O168" s="364"/>
      <c r="P168" s="365" t="s">
        <v>27</v>
      </c>
      <c r="Q168" s="365"/>
      <c r="R168" s="365"/>
      <c r="S168" s="365"/>
      <c r="T168" s="365"/>
      <c r="U168" s="365"/>
      <c r="V168" s="365"/>
      <c r="W168" s="365"/>
      <c r="X168" s="365"/>
      <c r="Y168" s="366" t="s">
        <v>333</v>
      </c>
      <c r="Z168" s="367"/>
      <c r="AA168" s="367"/>
      <c r="AB168" s="367"/>
      <c r="AC168" s="148" t="s">
        <v>318</v>
      </c>
      <c r="AD168" s="148"/>
      <c r="AE168" s="148"/>
      <c r="AF168" s="148"/>
      <c r="AG168" s="148"/>
      <c r="AH168" s="366" t="s">
        <v>256</v>
      </c>
      <c r="AI168" s="363"/>
      <c r="AJ168" s="363"/>
      <c r="AK168" s="363"/>
      <c r="AL168" s="363" t="s">
        <v>21</v>
      </c>
      <c r="AM168" s="363"/>
      <c r="AN168" s="363"/>
      <c r="AO168" s="368"/>
      <c r="AP168" s="369" t="s">
        <v>282</v>
      </c>
      <c r="AQ168" s="369"/>
      <c r="AR168" s="369"/>
      <c r="AS168" s="369"/>
      <c r="AT168" s="369"/>
      <c r="AU168" s="369"/>
      <c r="AV168" s="369"/>
      <c r="AW168" s="369"/>
      <c r="AX168" s="369"/>
    </row>
    <row r="169" spans="1:50" ht="26.25" customHeight="1">
      <c r="A169" s="1054">
        <v>1</v>
      </c>
      <c r="B169" s="1054">
        <v>1</v>
      </c>
      <c r="C169" s="360" t="s">
        <v>676</v>
      </c>
      <c r="D169" s="346"/>
      <c r="E169" s="346"/>
      <c r="F169" s="346"/>
      <c r="G169" s="346"/>
      <c r="H169" s="346"/>
      <c r="I169" s="346"/>
      <c r="J169" s="347">
        <v>4010001062159</v>
      </c>
      <c r="K169" s="348"/>
      <c r="L169" s="348"/>
      <c r="M169" s="348"/>
      <c r="N169" s="348"/>
      <c r="O169" s="348"/>
      <c r="P169" s="361" t="s">
        <v>677</v>
      </c>
      <c r="Q169" s="349"/>
      <c r="R169" s="349"/>
      <c r="S169" s="349"/>
      <c r="T169" s="349"/>
      <c r="U169" s="349"/>
      <c r="V169" s="349"/>
      <c r="W169" s="349"/>
      <c r="X169" s="349"/>
      <c r="Y169" s="350">
        <v>0.05</v>
      </c>
      <c r="Z169" s="351"/>
      <c r="AA169" s="351"/>
      <c r="AB169" s="352"/>
      <c r="AC169" s="353" t="s">
        <v>674</v>
      </c>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c r="A170" s="1054">
        <v>2</v>
      </c>
      <c r="B170" s="105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c r="A171" s="1054">
        <v>3</v>
      </c>
      <c r="B171" s="105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c r="A172" s="1054">
        <v>4</v>
      </c>
      <c r="B172" s="105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c r="A173" s="1054">
        <v>5</v>
      </c>
      <c r="B173" s="105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c r="A174" s="1054">
        <v>6</v>
      </c>
      <c r="B174" s="105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c r="A175" s="1054">
        <v>7</v>
      </c>
      <c r="B175" s="105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c r="A176" s="1054">
        <v>8</v>
      </c>
      <c r="B176" s="105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c r="A177" s="1054">
        <v>9</v>
      </c>
      <c r="B177" s="105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c r="A178" s="1054">
        <v>10</v>
      </c>
      <c r="B178" s="105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c r="A179" s="1054">
        <v>11</v>
      </c>
      <c r="B179" s="105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c r="A180" s="1054">
        <v>12</v>
      </c>
      <c r="B180" s="105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c r="A181" s="1054">
        <v>13</v>
      </c>
      <c r="B181" s="105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c r="A182" s="1054">
        <v>14</v>
      </c>
      <c r="B182" s="105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c r="A183" s="1054">
        <v>15</v>
      </c>
      <c r="B183" s="105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c r="A184" s="1054">
        <v>16</v>
      </c>
      <c r="B184" s="105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c r="A185" s="1054">
        <v>17</v>
      </c>
      <c r="B185" s="105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c r="A186" s="1054">
        <v>18</v>
      </c>
      <c r="B186" s="105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c r="A187" s="1054">
        <v>19</v>
      </c>
      <c r="B187" s="105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c r="A188" s="1054">
        <v>20</v>
      </c>
      <c r="B188" s="105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c r="A189" s="1054">
        <v>21</v>
      </c>
      <c r="B189" s="105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c r="A190" s="1054">
        <v>22</v>
      </c>
      <c r="B190" s="105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c r="A191" s="1054">
        <v>23</v>
      </c>
      <c r="B191" s="105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c r="A192" s="1054">
        <v>24</v>
      </c>
      <c r="B192" s="105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c r="A193" s="1054">
        <v>25</v>
      </c>
      <c r="B193" s="105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c r="A194" s="1054">
        <v>26</v>
      </c>
      <c r="B194" s="105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c r="A195" s="1054">
        <v>27</v>
      </c>
      <c r="B195" s="105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c r="A196" s="1054">
        <v>28</v>
      </c>
      <c r="B196" s="105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c r="A197" s="1054">
        <v>29</v>
      </c>
      <c r="B197" s="105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c r="A198" s="1054">
        <v>30</v>
      </c>
      <c r="B198" s="105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281</v>
      </c>
      <c r="K201" s="364"/>
      <c r="L201" s="364"/>
      <c r="M201" s="364"/>
      <c r="N201" s="364"/>
      <c r="O201" s="364"/>
      <c r="P201" s="365" t="s">
        <v>27</v>
      </c>
      <c r="Q201" s="365"/>
      <c r="R201" s="365"/>
      <c r="S201" s="365"/>
      <c r="T201" s="365"/>
      <c r="U201" s="365"/>
      <c r="V201" s="365"/>
      <c r="W201" s="365"/>
      <c r="X201" s="365"/>
      <c r="Y201" s="366" t="s">
        <v>333</v>
      </c>
      <c r="Z201" s="367"/>
      <c r="AA201" s="367"/>
      <c r="AB201" s="367"/>
      <c r="AC201" s="148" t="s">
        <v>318</v>
      </c>
      <c r="AD201" s="148"/>
      <c r="AE201" s="148"/>
      <c r="AF201" s="148"/>
      <c r="AG201" s="148"/>
      <c r="AH201" s="366" t="s">
        <v>256</v>
      </c>
      <c r="AI201" s="363"/>
      <c r="AJ201" s="363"/>
      <c r="AK201" s="363"/>
      <c r="AL201" s="363" t="s">
        <v>21</v>
      </c>
      <c r="AM201" s="363"/>
      <c r="AN201" s="363"/>
      <c r="AO201" s="368"/>
      <c r="AP201" s="369" t="s">
        <v>282</v>
      </c>
      <c r="AQ201" s="369"/>
      <c r="AR201" s="369"/>
      <c r="AS201" s="369"/>
      <c r="AT201" s="369"/>
      <c r="AU201" s="369"/>
      <c r="AV201" s="369"/>
      <c r="AW201" s="369"/>
      <c r="AX201" s="369"/>
    </row>
    <row r="202" spans="1:50" ht="26.25" customHeight="1">
      <c r="A202" s="1054">
        <v>1</v>
      </c>
      <c r="B202" s="1054">
        <v>1</v>
      </c>
      <c r="C202" s="360" t="s">
        <v>678</v>
      </c>
      <c r="D202" s="346"/>
      <c r="E202" s="346"/>
      <c r="F202" s="346"/>
      <c r="G202" s="346"/>
      <c r="H202" s="346"/>
      <c r="I202" s="346"/>
      <c r="J202" s="347"/>
      <c r="K202" s="348"/>
      <c r="L202" s="348"/>
      <c r="M202" s="348"/>
      <c r="N202" s="348"/>
      <c r="O202" s="348"/>
      <c r="P202" s="361" t="s">
        <v>679</v>
      </c>
      <c r="Q202" s="349"/>
      <c r="R202" s="349"/>
      <c r="S202" s="349"/>
      <c r="T202" s="349"/>
      <c r="U202" s="349"/>
      <c r="V202" s="349"/>
      <c r="W202" s="349"/>
      <c r="X202" s="349"/>
      <c r="Y202" s="350">
        <v>0.02</v>
      </c>
      <c r="Z202" s="351"/>
      <c r="AA202" s="351"/>
      <c r="AB202" s="352"/>
      <c r="AC202" s="353" t="s">
        <v>674</v>
      </c>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4">
        <v>2</v>
      </c>
      <c r="B203" s="1054">
        <v>1</v>
      </c>
      <c r="C203" s="360" t="s">
        <v>680</v>
      </c>
      <c r="D203" s="346"/>
      <c r="E203" s="346"/>
      <c r="F203" s="346"/>
      <c r="G203" s="346"/>
      <c r="H203" s="346"/>
      <c r="I203" s="346"/>
      <c r="J203" s="347"/>
      <c r="K203" s="348"/>
      <c r="L203" s="348"/>
      <c r="M203" s="348"/>
      <c r="N203" s="348"/>
      <c r="O203" s="348"/>
      <c r="P203" s="361" t="s">
        <v>679</v>
      </c>
      <c r="Q203" s="349"/>
      <c r="R203" s="349"/>
      <c r="S203" s="349"/>
      <c r="T203" s="349"/>
      <c r="U203" s="349"/>
      <c r="V203" s="349"/>
      <c r="W203" s="349"/>
      <c r="X203" s="349"/>
      <c r="Y203" s="350">
        <v>0.02</v>
      </c>
      <c r="Z203" s="351"/>
      <c r="AA203" s="351"/>
      <c r="AB203" s="352"/>
      <c r="AC203" s="353" t="s">
        <v>674</v>
      </c>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c r="A204" s="1054">
        <v>3</v>
      </c>
      <c r="B204" s="105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c r="A205" s="1054">
        <v>4</v>
      </c>
      <c r="B205" s="105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c r="A206" s="1054">
        <v>5</v>
      </c>
      <c r="B206" s="105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c r="A207" s="1054">
        <v>6</v>
      </c>
      <c r="B207" s="105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c r="A208" s="1054">
        <v>7</v>
      </c>
      <c r="B208" s="105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c r="A209" s="1054">
        <v>8</v>
      </c>
      <c r="B209" s="105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c r="A210" s="1054">
        <v>9</v>
      </c>
      <c r="B210" s="105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c r="A211" s="1054">
        <v>10</v>
      </c>
      <c r="B211" s="105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c r="A212" s="1054">
        <v>11</v>
      </c>
      <c r="B212" s="105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c r="A213" s="1054">
        <v>12</v>
      </c>
      <c r="B213" s="105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c r="A214" s="1054">
        <v>13</v>
      </c>
      <c r="B214" s="105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c r="A215" s="1054">
        <v>14</v>
      </c>
      <c r="B215" s="105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c r="A216" s="1054">
        <v>15</v>
      </c>
      <c r="B216" s="105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c r="A217" s="1054">
        <v>16</v>
      </c>
      <c r="B217" s="105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c r="A218" s="1054">
        <v>17</v>
      </c>
      <c r="B218" s="105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c r="A219" s="1054">
        <v>18</v>
      </c>
      <c r="B219" s="105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c r="A220" s="1054">
        <v>19</v>
      </c>
      <c r="B220" s="105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c r="A221" s="1054">
        <v>20</v>
      </c>
      <c r="B221" s="105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c r="A222" s="1054">
        <v>21</v>
      </c>
      <c r="B222" s="105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c r="A223" s="1054">
        <v>22</v>
      </c>
      <c r="B223" s="105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c r="A224" s="1054">
        <v>23</v>
      </c>
      <c r="B224" s="105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c r="A225" s="1054">
        <v>24</v>
      </c>
      <c r="B225" s="105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c r="A226" s="1054">
        <v>25</v>
      </c>
      <c r="B226" s="105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c r="A227" s="1054">
        <v>26</v>
      </c>
      <c r="B227" s="105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c r="A228" s="1054">
        <v>27</v>
      </c>
      <c r="B228" s="105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c r="A229" s="1054">
        <v>28</v>
      </c>
      <c r="B229" s="105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c r="A230" s="1054">
        <v>29</v>
      </c>
      <c r="B230" s="105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c r="A231" s="1054">
        <v>30</v>
      </c>
      <c r="B231" s="105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281</v>
      </c>
      <c r="K234" s="364"/>
      <c r="L234" s="364"/>
      <c r="M234" s="364"/>
      <c r="N234" s="364"/>
      <c r="O234" s="364"/>
      <c r="P234" s="365" t="s">
        <v>27</v>
      </c>
      <c r="Q234" s="365"/>
      <c r="R234" s="365"/>
      <c r="S234" s="365"/>
      <c r="T234" s="365"/>
      <c r="U234" s="365"/>
      <c r="V234" s="365"/>
      <c r="W234" s="365"/>
      <c r="X234" s="365"/>
      <c r="Y234" s="366" t="s">
        <v>333</v>
      </c>
      <c r="Z234" s="367"/>
      <c r="AA234" s="367"/>
      <c r="AB234" s="367"/>
      <c r="AC234" s="148" t="s">
        <v>318</v>
      </c>
      <c r="AD234" s="148"/>
      <c r="AE234" s="148"/>
      <c r="AF234" s="148"/>
      <c r="AG234" s="148"/>
      <c r="AH234" s="366" t="s">
        <v>256</v>
      </c>
      <c r="AI234" s="363"/>
      <c r="AJ234" s="363"/>
      <c r="AK234" s="363"/>
      <c r="AL234" s="363" t="s">
        <v>21</v>
      </c>
      <c r="AM234" s="363"/>
      <c r="AN234" s="363"/>
      <c r="AO234" s="368"/>
      <c r="AP234" s="369" t="s">
        <v>282</v>
      </c>
      <c r="AQ234" s="369"/>
      <c r="AR234" s="369"/>
      <c r="AS234" s="369"/>
      <c r="AT234" s="369"/>
      <c r="AU234" s="369"/>
      <c r="AV234" s="369"/>
      <c r="AW234" s="369"/>
      <c r="AX234" s="369"/>
    </row>
    <row r="235" spans="1:50" ht="26.25" customHeight="1">
      <c r="A235" s="1054">
        <v>1</v>
      </c>
      <c r="B235" s="1054">
        <v>1</v>
      </c>
      <c r="C235" s="360" t="s">
        <v>681</v>
      </c>
      <c r="D235" s="346"/>
      <c r="E235" s="346"/>
      <c r="F235" s="346"/>
      <c r="G235" s="346"/>
      <c r="H235" s="346"/>
      <c r="I235" s="346"/>
      <c r="J235" s="347">
        <v>2010001204324</v>
      </c>
      <c r="K235" s="348"/>
      <c r="L235" s="348"/>
      <c r="M235" s="348"/>
      <c r="N235" s="348"/>
      <c r="O235" s="348"/>
      <c r="P235" s="361" t="s">
        <v>682</v>
      </c>
      <c r="Q235" s="349"/>
      <c r="R235" s="349"/>
      <c r="S235" s="349"/>
      <c r="T235" s="349"/>
      <c r="U235" s="349"/>
      <c r="V235" s="349"/>
      <c r="W235" s="349"/>
      <c r="X235" s="349"/>
      <c r="Y235" s="350">
        <v>0.1</v>
      </c>
      <c r="Z235" s="351"/>
      <c r="AA235" s="351"/>
      <c r="AB235" s="352"/>
      <c r="AC235" s="353" t="s">
        <v>357</v>
      </c>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c r="A236" s="1054">
        <v>2</v>
      </c>
      <c r="B236" s="105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c r="A237" s="1054">
        <v>3</v>
      </c>
      <c r="B237" s="105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c r="A238" s="1054">
        <v>4</v>
      </c>
      <c r="B238" s="105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c r="A239" s="1054">
        <v>5</v>
      </c>
      <c r="B239" s="105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c r="A240" s="1054">
        <v>6</v>
      </c>
      <c r="B240" s="105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c r="A241" s="1054">
        <v>7</v>
      </c>
      <c r="B241" s="105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c r="A242" s="1054">
        <v>8</v>
      </c>
      <c r="B242" s="105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c r="A243" s="1054">
        <v>9</v>
      </c>
      <c r="B243" s="105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c r="A244" s="1054">
        <v>10</v>
      </c>
      <c r="B244" s="105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c r="A245" s="1054">
        <v>11</v>
      </c>
      <c r="B245" s="105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c r="A246" s="1054">
        <v>12</v>
      </c>
      <c r="B246" s="105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c r="A247" s="1054">
        <v>13</v>
      </c>
      <c r="B247" s="105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c r="A248" s="1054">
        <v>14</v>
      </c>
      <c r="B248" s="105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c r="A249" s="1054">
        <v>15</v>
      </c>
      <c r="B249" s="105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c r="A250" s="1054">
        <v>16</v>
      </c>
      <c r="B250" s="105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c r="A251" s="1054">
        <v>17</v>
      </c>
      <c r="B251" s="105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c r="A252" s="1054">
        <v>18</v>
      </c>
      <c r="B252" s="105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c r="A253" s="1054">
        <v>19</v>
      </c>
      <c r="B253" s="105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c r="A254" s="1054">
        <v>20</v>
      </c>
      <c r="B254" s="105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c r="A255" s="1054">
        <v>21</v>
      </c>
      <c r="B255" s="105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c r="A256" s="1054">
        <v>22</v>
      </c>
      <c r="B256" s="105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c r="A257" s="1054">
        <v>23</v>
      </c>
      <c r="B257" s="105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c r="A258" s="1054">
        <v>24</v>
      </c>
      <c r="B258" s="105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c r="A259" s="1054">
        <v>25</v>
      </c>
      <c r="B259" s="105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c r="A260" s="1054">
        <v>26</v>
      </c>
      <c r="B260" s="105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c r="A261" s="1054">
        <v>27</v>
      </c>
      <c r="B261" s="105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c r="A262" s="1054">
        <v>28</v>
      </c>
      <c r="B262" s="105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c r="A263" s="1054">
        <v>29</v>
      </c>
      <c r="B263" s="105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c r="A264" s="1054">
        <v>30</v>
      </c>
      <c r="B264" s="105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281</v>
      </c>
      <c r="K267" s="364"/>
      <c r="L267" s="364"/>
      <c r="M267" s="364"/>
      <c r="N267" s="364"/>
      <c r="O267" s="364"/>
      <c r="P267" s="365" t="s">
        <v>27</v>
      </c>
      <c r="Q267" s="365"/>
      <c r="R267" s="365"/>
      <c r="S267" s="365"/>
      <c r="T267" s="365"/>
      <c r="U267" s="365"/>
      <c r="V267" s="365"/>
      <c r="W267" s="365"/>
      <c r="X267" s="365"/>
      <c r="Y267" s="366" t="s">
        <v>333</v>
      </c>
      <c r="Z267" s="367"/>
      <c r="AA267" s="367"/>
      <c r="AB267" s="367"/>
      <c r="AC267" s="148" t="s">
        <v>318</v>
      </c>
      <c r="AD267" s="148"/>
      <c r="AE267" s="148"/>
      <c r="AF267" s="148"/>
      <c r="AG267" s="148"/>
      <c r="AH267" s="366" t="s">
        <v>256</v>
      </c>
      <c r="AI267" s="363"/>
      <c r="AJ267" s="363"/>
      <c r="AK267" s="363"/>
      <c r="AL267" s="363" t="s">
        <v>21</v>
      </c>
      <c r="AM267" s="363"/>
      <c r="AN267" s="363"/>
      <c r="AO267" s="368"/>
      <c r="AP267" s="369" t="s">
        <v>282</v>
      </c>
      <c r="AQ267" s="369"/>
      <c r="AR267" s="369"/>
      <c r="AS267" s="369"/>
      <c r="AT267" s="369"/>
      <c r="AU267" s="369"/>
      <c r="AV267" s="369"/>
      <c r="AW267" s="369"/>
      <c r="AX267" s="369"/>
    </row>
    <row r="268" spans="1:50" ht="26.25" customHeight="1">
      <c r="A268" s="1054">
        <v>1</v>
      </c>
      <c r="B268" s="1054">
        <v>1</v>
      </c>
      <c r="C268" s="360" t="s">
        <v>683</v>
      </c>
      <c r="D268" s="346"/>
      <c r="E268" s="346"/>
      <c r="F268" s="346"/>
      <c r="G268" s="346"/>
      <c r="H268" s="346"/>
      <c r="I268" s="346"/>
      <c r="J268" s="347">
        <v>4011501008106</v>
      </c>
      <c r="K268" s="348"/>
      <c r="L268" s="348"/>
      <c r="M268" s="348"/>
      <c r="N268" s="348"/>
      <c r="O268" s="348"/>
      <c r="P268" s="361" t="s">
        <v>627</v>
      </c>
      <c r="Q268" s="349"/>
      <c r="R268" s="349"/>
      <c r="S268" s="349"/>
      <c r="T268" s="349"/>
      <c r="U268" s="349"/>
      <c r="V268" s="349"/>
      <c r="W268" s="349"/>
      <c r="X268" s="349"/>
      <c r="Y268" s="350">
        <v>7.0000000000000007E-2</v>
      </c>
      <c r="Z268" s="351"/>
      <c r="AA268" s="351"/>
      <c r="AB268" s="352"/>
      <c r="AC268" s="353" t="s">
        <v>357</v>
      </c>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c r="A269" s="1054">
        <v>2</v>
      </c>
      <c r="B269" s="105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c r="A270" s="1054">
        <v>3</v>
      </c>
      <c r="B270" s="105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c r="A271" s="1054">
        <v>4</v>
      </c>
      <c r="B271" s="105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c r="A272" s="1054">
        <v>5</v>
      </c>
      <c r="B272" s="105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c r="A273" s="1054">
        <v>6</v>
      </c>
      <c r="B273" s="105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c r="A274" s="1054">
        <v>7</v>
      </c>
      <c r="B274" s="105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c r="A275" s="1054">
        <v>8</v>
      </c>
      <c r="B275" s="105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c r="A276" s="1054">
        <v>9</v>
      </c>
      <c r="B276" s="105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c r="A277" s="1054">
        <v>10</v>
      </c>
      <c r="B277" s="105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c r="A278" s="1054">
        <v>11</v>
      </c>
      <c r="B278" s="105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c r="A279" s="1054">
        <v>12</v>
      </c>
      <c r="B279" s="105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c r="A280" s="1054">
        <v>13</v>
      </c>
      <c r="B280" s="105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c r="A281" s="1054">
        <v>14</v>
      </c>
      <c r="B281" s="105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c r="A282" s="1054">
        <v>15</v>
      </c>
      <c r="B282" s="105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c r="A283" s="1054">
        <v>16</v>
      </c>
      <c r="B283" s="105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c r="A284" s="1054">
        <v>17</v>
      </c>
      <c r="B284" s="105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c r="A285" s="1054">
        <v>18</v>
      </c>
      <c r="B285" s="105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c r="A286" s="1054">
        <v>19</v>
      </c>
      <c r="B286" s="105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c r="A287" s="1054">
        <v>20</v>
      </c>
      <c r="B287" s="105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c r="A288" s="1054">
        <v>21</v>
      </c>
      <c r="B288" s="105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c r="A289" s="1054">
        <v>22</v>
      </c>
      <c r="B289" s="105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c r="A290" s="1054">
        <v>23</v>
      </c>
      <c r="B290" s="105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c r="A291" s="1054">
        <v>24</v>
      </c>
      <c r="B291" s="105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c r="A292" s="1054">
        <v>25</v>
      </c>
      <c r="B292" s="105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c r="A293" s="1054">
        <v>26</v>
      </c>
      <c r="B293" s="105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c r="A294" s="1054">
        <v>27</v>
      </c>
      <c r="B294" s="105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c r="A295" s="1054">
        <v>28</v>
      </c>
      <c r="B295" s="105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c r="A296" s="1054">
        <v>29</v>
      </c>
      <c r="B296" s="105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c r="A297" s="1054">
        <v>30</v>
      </c>
      <c r="B297" s="105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281</v>
      </c>
      <c r="K300" s="364"/>
      <c r="L300" s="364"/>
      <c r="M300" s="364"/>
      <c r="N300" s="364"/>
      <c r="O300" s="364"/>
      <c r="P300" s="365" t="s">
        <v>27</v>
      </c>
      <c r="Q300" s="365"/>
      <c r="R300" s="365"/>
      <c r="S300" s="365"/>
      <c r="T300" s="365"/>
      <c r="U300" s="365"/>
      <c r="V300" s="365"/>
      <c r="W300" s="365"/>
      <c r="X300" s="365"/>
      <c r="Y300" s="366" t="s">
        <v>333</v>
      </c>
      <c r="Z300" s="367"/>
      <c r="AA300" s="367"/>
      <c r="AB300" s="367"/>
      <c r="AC300" s="148" t="s">
        <v>318</v>
      </c>
      <c r="AD300" s="148"/>
      <c r="AE300" s="148"/>
      <c r="AF300" s="148"/>
      <c r="AG300" s="148"/>
      <c r="AH300" s="366" t="s">
        <v>256</v>
      </c>
      <c r="AI300" s="363"/>
      <c r="AJ300" s="363"/>
      <c r="AK300" s="363"/>
      <c r="AL300" s="363" t="s">
        <v>21</v>
      </c>
      <c r="AM300" s="363"/>
      <c r="AN300" s="363"/>
      <c r="AO300" s="368"/>
      <c r="AP300" s="369" t="s">
        <v>282</v>
      </c>
      <c r="AQ300" s="369"/>
      <c r="AR300" s="369"/>
      <c r="AS300" s="369"/>
      <c r="AT300" s="369"/>
      <c r="AU300" s="369"/>
      <c r="AV300" s="369"/>
      <c r="AW300" s="369"/>
      <c r="AX300" s="369"/>
    </row>
    <row r="301" spans="1:50" ht="26.25" customHeight="1">
      <c r="A301" s="1054">
        <v>1</v>
      </c>
      <c r="B301" s="1054">
        <v>1</v>
      </c>
      <c r="C301" s="360" t="s">
        <v>684</v>
      </c>
      <c r="D301" s="346"/>
      <c r="E301" s="346"/>
      <c r="F301" s="346"/>
      <c r="G301" s="346"/>
      <c r="H301" s="346"/>
      <c r="I301" s="346"/>
      <c r="J301" s="347">
        <v>6010001109206</v>
      </c>
      <c r="K301" s="348"/>
      <c r="L301" s="348"/>
      <c r="M301" s="348"/>
      <c r="N301" s="348"/>
      <c r="O301" s="348"/>
      <c r="P301" s="361" t="s">
        <v>685</v>
      </c>
      <c r="Q301" s="349"/>
      <c r="R301" s="349"/>
      <c r="S301" s="349"/>
      <c r="T301" s="349"/>
      <c r="U301" s="349"/>
      <c r="V301" s="349"/>
      <c r="W301" s="349"/>
      <c r="X301" s="349"/>
      <c r="Y301" s="350">
        <v>7.0000000000000007E-2</v>
      </c>
      <c r="Z301" s="351"/>
      <c r="AA301" s="351"/>
      <c r="AB301" s="352"/>
      <c r="AC301" s="353" t="s">
        <v>357</v>
      </c>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c r="A302" s="1054">
        <v>2</v>
      </c>
      <c r="B302" s="105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c r="A303" s="1054">
        <v>3</v>
      </c>
      <c r="B303" s="105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c r="A304" s="1054">
        <v>4</v>
      </c>
      <c r="B304" s="105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c r="A305" s="1054">
        <v>5</v>
      </c>
      <c r="B305" s="105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c r="A306" s="1054">
        <v>6</v>
      </c>
      <c r="B306" s="105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c r="A307" s="1054">
        <v>7</v>
      </c>
      <c r="B307" s="105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c r="A308" s="1054">
        <v>8</v>
      </c>
      <c r="B308" s="105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c r="A309" s="1054">
        <v>9</v>
      </c>
      <c r="B309" s="105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c r="A310" s="1054">
        <v>10</v>
      </c>
      <c r="B310" s="105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c r="A311" s="1054">
        <v>11</v>
      </c>
      <c r="B311" s="105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c r="A312" s="1054">
        <v>12</v>
      </c>
      <c r="B312" s="105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c r="A313" s="1054">
        <v>13</v>
      </c>
      <c r="B313" s="105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c r="A314" s="1054">
        <v>14</v>
      </c>
      <c r="B314" s="105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c r="A315" s="1054">
        <v>15</v>
      </c>
      <c r="B315" s="105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c r="A316" s="1054">
        <v>16</v>
      </c>
      <c r="B316" s="105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c r="A317" s="1054">
        <v>17</v>
      </c>
      <c r="B317" s="105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c r="A318" s="1054">
        <v>18</v>
      </c>
      <c r="B318" s="105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c r="A319" s="1054">
        <v>19</v>
      </c>
      <c r="B319" s="105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c r="A320" s="1054">
        <v>20</v>
      </c>
      <c r="B320" s="105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c r="A321" s="1054">
        <v>21</v>
      </c>
      <c r="B321" s="105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c r="A322" s="1054">
        <v>22</v>
      </c>
      <c r="B322" s="105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c r="A323" s="1054">
        <v>23</v>
      </c>
      <c r="B323" s="105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c r="A324" s="1054">
        <v>24</v>
      </c>
      <c r="B324" s="105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c r="A325" s="1054">
        <v>25</v>
      </c>
      <c r="B325" s="105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c r="A326" s="1054">
        <v>26</v>
      </c>
      <c r="B326" s="105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c r="A327" s="1054">
        <v>27</v>
      </c>
      <c r="B327" s="105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c r="A328" s="1054">
        <v>28</v>
      </c>
      <c r="B328" s="105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c r="A329" s="1054">
        <v>29</v>
      </c>
      <c r="B329" s="105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c r="A330" s="1054">
        <v>30</v>
      </c>
      <c r="B330" s="105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281</v>
      </c>
      <c r="K333" s="364"/>
      <c r="L333" s="364"/>
      <c r="M333" s="364"/>
      <c r="N333" s="364"/>
      <c r="O333" s="364"/>
      <c r="P333" s="365" t="s">
        <v>27</v>
      </c>
      <c r="Q333" s="365"/>
      <c r="R333" s="365"/>
      <c r="S333" s="365"/>
      <c r="T333" s="365"/>
      <c r="U333" s="365"/>
      <c r="V333" s="365"/>
      <c r="W333" s="365"/>
      <c r="X333" s="365"/>
      <c r="Y333" s="366" t="s">
        <v>333</v>
      </c>
      <c r="Z333" s="367"/>
      <c r="AA333" s="367"/>
      <c r="AB333" s="367"/>
      <c r="AC333" s="148" t="s">
        <v>318</v>
      </c>
      <c r="AD333" s="148"/>
      <c r="AE333" s="148"/>
      <c r="AF333" s="148"/>
      <c r="AG333" s="148"/>
      <c r="AH333" s="366" t="s">
        <v>256</v>
      </c>
      <c r="AI333" s="363"/>
      <c r="AJ333" s="363"/>
      <c r="AK333" s="363"/>
      <c r="AL333" s="363" t="s">
        <v>21</v>
      </c>
      <c r="AM333" s="363"/>
      <c r="AN333" s="363"/>
      <c r="AO333" s="368"/>
      <c r="AP333" s="369" t="s">
        <v>282</v>
      </c>
      <c r="AQ333" s="369"/>
      <c r="AR333" s="369"/>
      <c r="AS333" s="369"/>
      <c r="AT333" s="369"/>
      <c r="AU333" s="369"/>
      <c r="AV333" s="369"/>
      <c r="AW333" s="369"/>
      <c r="AX333" s="369"/>
    </row>
    <row r="334" spans="1:50" ht="26.25" customHeight="1">
      <c r="A334" s="1054">
        <v>1</v>
      </c>
      <c r="B334" s="1054">
        <v>1</v>
      </c>
      <c r="C334" s="360" t="s">
        <v>702</v>
      </c>
      <c r="D334" s="346"/>
      <c r="E334" s="346"/>
      <c r="F334" s="346"/>
      <c r="G334" s="346"/>
      <c r="H334" s="346"/>
      <c r="I334" s="346"/>
      <c r="J334" s="347">
        <v>9010001109203</v>
      </c>
      <c r="K334" s="348"/>
      <c r="L334" s="348"/>
      <c r="M334" s="348"/>
      <c r="N334" s="348"/>
      <c r="O334" s="348"/>
      <c r="P334" s="361" t="s">
        <v>686</v>
      </c>
      <c r="Q334" s="349"/>
      <c r="R334" s="349"/>
      <c r="S334" s="349"/>
      <c r="T334" s="349"/>
      <c r="U334" s="349"/>
      <c r="V334" s="349"/>
      <c r="W334" s="349"/>
      <c r="X334" s="349"/>
      <c r="Y334" s="350">
        <v>0.3</v>
      </c>
      <c r="Z334" s="351"/>
      <c r="AA334" s="351"/>
      <c r="AB334" s="352"/>
      <c r="AC334" s="353" t="s">
        <v>357</v>
      </c>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c r="A335" s="1054">
        <v>2</v>
      </c>
      <c r="B335" s="105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c r="A336" s="1054">
        <v>3</v>
      </c>
      <c r="B336" s="105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c r="A337" s="1054">
        <v>4</v>
      </c>
      <c r="B337" s="105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c r="A338" s="1054">
        <v>5</v>
      </c>
      <c r="B338" s="105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c r="A339" s="1054">
        <v>6</v>
      </c>
      <c r="B339" s="105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c r="A340" s="1054">
        <v>7</v>
      </c>
      <c r="B340" s="105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c r="A341" s="1054">
        <v>8</v>
      </c>
      <c r="B341" s="105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c r="A342" s="1054">
        <v>9</v>
      </c>
      <c r="B342" s="105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c r="A343" s="1054">
        <v>10</v>
      </c>
      <c r="B343" s="105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c r="A344" s="1054">
        <v>11</v>
      </c>
      <c r="B344" s="105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c r="A345" s="1054">
        <v>12</v>
      </c>
      <c r="B345" s="105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c r="A346" s="1054">
        <v>13</v>
      </c>
      <c r="B346" s="105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c r="A347" s="1054">
        <v>14</v>
      </c>
      <c r="B347" s="105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c r="A348" s="1054">
        <v>15</v>
      </c>
      <c r="B348" s="105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c r="A349" s="1054">
        <v>16</v>
      </c>
      <c r="B349" s="105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c r="A350" s="1054">
        <v>17</v>
      </c>
      <c r="B350" s="105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c r="A351" s="1054">
        <v>18</v>
      </c>
      <c r="B351" s="105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c r="A352" s="1054">
        <v>19</v>
      </c>
      <c r="B352" s="105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c r="A353" s="1054">
        <v>20</v>
      </c>
      <c r="B353" s="105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c r="A354" s="1054">
        <v>21</v>
      </c>
      <c r="B354" s="105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c r="A355" s="1054">
        <v>22</v>
      </c>
      <c r="B355" s="105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c r="A356" s="1054">
        <v>23</v>
      </c>
      <c r="B356" s="105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c r="A357" s="1054">
        <v>24</v>
      </c>
      <c r="B357" s="105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c r="A358" s="1054">
        <v>25</v>
      </c>
      <c r="B358" s="105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c r="A359" s="1054">
        <v>26</v>
      </c>
      <c r="B359" s="105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c r="A360" s="1054">
        <v>27</v>
      </c>
      <c r="B360" s="105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c r="A361" s="1054">
        <v>28</v>
      </c>
      <c r="B361" s="105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c r="A362" s="1054">
        <v>29</v>
      </c>
      <c r="B362" s="105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c r="A363" s="1054">
        <v>30</v>
      </c>
      <c r="B363" s="105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281</v>
      </c>
      <c r="K366" s="364"/>
      <c r="L366" s="364"/>
      <c r="M366" s="364"/>
      <c r="N366" s="364"/>
      <c r="O366" s="364"/>
      <c r="P366" s="365" t="s">
        <v>27</v>
      </c>
      <c r="Q366" s="365"/>
      <c r="R366" s="365"/>
      <c r="S366" s="365"/>
      <c r="T366" s="365"/>
      <c r="U366" s="365"/>
      <c r="V366" s="365"/>
      <c r="W366" s="365"/>
      <c r="X366" s="365"/>
      <c r="Y366" s="366" t="s">
        <v>333</v>
      </c>
      <c r="Z366" s="367"/>
      <c r="AA366" s="367"/>
      <c r="AB366" s="367"/>
      <c r="AC366" s="148" t="s">
        <v>318</v>
      </c>
      <c r="AD366" s="148"/>
      <c r="AE366" s="148"/>
      <c r="AF366" s="148"/>
      <c r="AG366" s="148"/>
      <c r="AH366" s="366" t="s">
        <v>256</v>
      </c>
      <c r="AI366" s="363"/>
      <c r="AJ366" s="363"/>
      <c r="AK366" s="363"/>
      <c r="AL366" s="363" t="s">
        <v>21</v>
      </c>
      <c r="AM366" s="363"/>
      <c r="AN366" s="363"/>
      <c r="AO366" s="368"/>
      <c r="AP366" s="369" t="s">
        <v>282</v>
      </c>
      <c r="AQ366" s="369"/>
      <c r="AR366" s="369"/>
      <c r="AS366" s="369"/>
      <c r="AT366" s="369"/>
      <c r="AU366" s="369"/>
      <c r="AV366" s="369"/>
      <c r="AW366" s="369"/>
      <c r="AX366" s="369"/>
    </row>
    <row r="367" spans="1:50" ht="26.25" customHeight="1">
      <c r="A367" s="1054">
        <v>1</v>
      </c>
      <c r="B367" s="1054">
        <v>1</v>
      </c>
      <c r="C367" s="360" t="s">
        <v>684</v>
      </c>
      <c r="D367" s="346"/>
      <c r="E367" s="346"/>
      <c r="F367" s="346"/>
      <c r="G367" s="346"/>
      <c r="H367" s="346"/>
      <c r="I367" s="346"/>
      <c r="J367" s="347">
        <v>6010001109206</v>
      </c>
      <c r="K367" s="348"/>
      <c r="L367" s="348"/>
      <c r="M367" s="348"/>
      <c r="N367" s="348"/>
      <c r="O367" s="348"/>
      <c r="P367" s="361" t="s">
        <v>685</v>
      </c>
      <c r="Q367" s="349"/>
      <c r="R367" s="349"/>
      <c r="S367" s="349"/>
      <c r="T367" s="349"/>
      <c r="U367" s="349"/>
      <c r="V367" s="349"/>
      <c r="W367" s="349"/>
      <c r="X367" s="349"/>
      <c r="Y367" s="350">
        <v>0.3</v>
      </c>
      <c r="Z367" s="351"/>
      <c r="AA367" s="351"/>
      <c r="AB367" s="352"/>
      <c r="AC367" s="353" t="s">
        <v>357</v>
      </c>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c r="A368" s="1054">
        <v>2</v>
      </c>
      <c r="B368" s="105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c r="A369" s="1054">
        <v>3</v>
      </c>
      <c r="B369" s="105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c r="A370" s="1054">
        <v>4</v>
      </c>
      <c r="B370" s="105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c r="A371" s="1054">
        <v>5</v>
      </c>
      <c r="B371" s="105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c r="A372" s="1054">
        <v>6</v>
      </c>
      <c r="B372" s="105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c r="A373" s="1054">
        <v>7</v>
      </c>
      <c r="B373" s="105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c r="A374" s="1054">
        <v>8</v>
      </c>
      <c r="B374" s="105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c r="A375" s="1054">
        <v>9</v>
      </c>
      <c r="B375" s="105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c r="A376" s="1054">
        <v>10</v>
      </c>
      <c r="B376" s="105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c r="A377" s="1054">
        <v>11</v>
      </c>
      <c r="B377" s="105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c r="A378" s="1054">
        <v>12</v>
      </c>
      <c r="B378" s="105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c r="A379" s="1054">
        <v>13</v>
      </c>
      <c r="B379" s="105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c r="A380" s="1054">
        <v>14</v>
      </c>
      <c r="B380" s="105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c r="A381" s="1054">
        <v>15</v>
      </c>
      <c r="B381" s="105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c r="A382" s="1054">
        <v>16</v>
      </c>
      <c r="B382" s="105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c r="A383" s="1054">
        <v>17</v>
      </c>
      <c r="B383" s="105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c r="A384" s="1054">
        <v>18</v>
      </c>
      <c r="B384" s="105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c r="A385" s="1054">
        <v>19</v>
      </c>
      <c r="B385" s="105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c r="A386" s="1054">
        <v>20</v>
      </c>
      <c r="B386" s="105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c r="A387" s="1054">
        <v>21</v>
      </c>
      <c r="B387" s="105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c r="A388" s="1054">
        <v>22</v>
      </c>
      <c r="B388" s="105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c r="A389" s="1054">
        <v>23</v>
      </c>
      <c r="B389" s="105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c r="A390" s="1054">
        <v>24</v>
      </c>
      <c r="B390" s="105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c r="A391" s="1054">
        <v>25</v>
      </c>
      <c r="B391" s="105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c r="A392" s="1054">
        <v>26</v>
      </c>
      <c r="B392" s="105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c r="A393" s="1054">
        <v>27</v>
      </c>
      <c r="B393" s="105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c r="A394" s="1054">
        <v>28</v>
      </c>
      <c r="B394" s="105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c r="A395" s="1054">
        <v>29</v>
      </c>
      <c r="B395" s="105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c r="A396" s="1054">
        <v>30</v>
      </c>
      <c r="B396" s="105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281</v>
      </c>
      <c r="K399" s="364"/>
      <c r="L399" s="364"/>
      <c r="M399" s="364"/>
      <c r="N399" s="364"/>
      <c r="O399" s="364"/>
      <c r="P399" s="365" t="s">
        <v>27</v>
      </c>
      <c r="Q399" s="365"/>
      <c r="R399" s="365"/>
      <c r="S399" s="365"/>
      <c r="T399" s="365"/>
      <c r="U399" s="365"/>
      <c r="V399" s="365"/>
      <c r="W399" s="365"/>
      <c r="X399" s="365"/>
      <c r="Y399" s="366" t="s">
        <v>333</v>
      </c>
      <c r="Z399" s="367"/>
      <c r="AA399" s="367"/>
      <c r="AB399" s="367"/>
      <c r="AC399" s="148" t="s">
        <v>318</v>
      </c>
      <c r="AD399" s="148"/>
      <c r="AE399" s="148"/>
      <c r="AF399" s="148"/>
      <c r="AG399" s="148"/>
      <c r="AH399" s="366" t="s">
        <v>256</v>
      </c>
      <c r="AI399" s="363"/>
      <c r="AJ399" s="363"/>
      <c r="AK399" s="363"/>
      <c r="AL399" s="363" t="s">
        <v>21</v>
      </c>
      <c r="AM399" s="363"/>
      <c r="AN399" s="363"/>
      <c r="AO399" s="368"/>
      <c r="AP399" s="369" t="s">
        <v>282</v>
      </c>
      <c r="AQ399" s="369"/>
      <c r="AR399" s="369"/>
      <c r="AS399" s="369"/>
      <c r="AT399" s="369"/>
      <c r="AU399" s="369"/>
      <c r="AV399" s="369"/>
      <c r="AW399" s="369"/>
      <c r="AX399" s="369"/>
    </row>
    <row r="400" spans="1:50" ht="26.25" customHeight="1">
      <c r="A400" s="1054">
        <v>1</v>
      </c>
      <c r="B400" s="1054">
        <v>1</v>
      </c>
      <c r="C400" s="360" t="s">
        <v>687</v>
      </c>
      <c r="D400" s="346"/>
      <c r="E400" s="346"/>
      <c r="F400" s="346"/>
      <c r="G400" s="346"/>
      <c r="H400" s="346"/>
      <c r="I400" s="346"/>
      <c r="J400" s="347"/>
      <c r="K400" s="348"/>
      <c r="L400" s="348"/>
      <c r="M400" s="348"/>
      <c r="N400" s="348"/>
      <c r="O400" s="348"/>
      <c r="P400" s="361" t="s">
        <v>679</v>
      </c>
      <c r="Q400" s="349"/>
      <c r="R400" s="349"/>
      <c r="S400" s="349"/>
      <c r="T400" s="349"/>
      <c r="U400" s="349"/>
      <c r="V400" s="349"/>
      <c r="W400" s="349"/>
      <c r="X400" s="349"/>
      <c r="Y400" s="350">
        <v>0.8</v>
      </c>
      <c r="Z400" s="351"/>
      <c r="AA400" s="351"/>
      <c r="AB400" s="352"/>
      <c r="AC400" s="353" t="s">
        <v>80</v>
      </c>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4">
        <v>2</v>
      </c>
      <c r="B401" s="1054">
        <v>1</v>
      </c>
      <c r="C401" s="360" t="s">
        <v>688</v>
      </c>
      <c r="D401" s="346"/>
      <c r="E401" s="346"/>
      <c r="F401" s="346"/>
      <c r="G401" s="346"/>
      <c r="H401" s="346"/>
      <c r="I401" s="346"/>
      <c r="J401" s="347"/>
      <c r="K401" s="348"/>
      <c r="L401" s="348"/>
      <c r="M401" s="348"/>
      <c r="N401" s="348"/>
      <c r="O401" s="348"/>
      <c r="P401" s="361" t="s">
        <v>679</v>
      </c>
      <c r="Q401" s="349"/>
      <c r="R401" s="349"/>
      <c r="S401" s="349"/>
      <c r="T401" s="349"/>
      <c r="U401" s="349"/>
      <c r="V401" s="349"/>
      <c r="W401" s="349"/>
      <c r="X401" s="349"/>
      <c r="Y401" s="350">
        <v>0.2</v>
      </c>
      <c r="Z401" s="351"/>
      <c r="AA401" s="351"/>
      <c r="AB401" s="352"/>
      <c r="AC401" s="353" t="s">
        <v>80</v>
      </c>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c r="A402" s="1054">
        <v>3</v>
      </c>
      <c r="B402" s="105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c r="A403" s="1054">
        <v>4</v>
      </c>
      <c r="B403" s="105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c r="A404" s="1054">
        <v>5</v>
      </c>
      <c r="B404" s="105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c r="A405" s="1054">
        <v>6</v>
      </c>
      <c r="B405" s="105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c r="A406" s="1054">
        <v>7</v>
      </c>
      <c r="B406" s="105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c r="A407" s="1054">
        <v>8</v>
      </c>
      <c r="B407" s="105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c r="A408" s="1054">
        <v>9</v>
      </c>
      <c r="B408" s="105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c r="A409" s="1054">
        <v>10</v>
      </c>
      <c r="B409" s="105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c r="A410" s="1054">
        <v>11</v>
      </c>
      <c r="B410" s="105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c r="A411" s="1054">
        <v>12</v>
      </c>
      <c r="B411" s="105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c r="A412" s="1054">
        <v>13</v>
      </c>
      <c r="B412" s="105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c r="A413" s="1054">
        <v>14</v>
      </c>
      <c r="B413" s="105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c r="A414" s="1054">
        <v>15</v>
      </c>
      <c r="B414" s="105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c r="A415" s="1054">
        <v>16</v>
      </c>
      <c r="B415" s="105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c r="A416" s="1054">
        <v>17</v>
      </c>
      <c r="B416" s="105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c r="A417" s="1054">
        <v>18</v>
      </c>
      <c r="B417" s="105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c r="A418" s="1054">
        <v>19</v>
      </c>
      <c r="B418" s="105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c r="A419" s="1054">
        <v>20</v>
      </c>
      <c r="B419" s="105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c r="A420" s="1054">
        <v>21</v>
      </c>
      <c r="B420" s="105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c r="A421" s="1054">
        <v>22</v>
      </c>
      <c r="B421" s="105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c r="A422" s="1054">
        <v>23</v>
      </c>
      <c r="B422" s="105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c r="A423" s="1054">
        <v>24</v>
      </c>
      <c r="B423" s="105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c r="A424" s="1054">
        <v>25</v>
      </c>
      <c r="B424" s="105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c r="A425" s="1054">
        <v>26</v>
      </c>
      <c r="B425" s="105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c r="A426" s="1054">
        <v>27</v>
      </c>
      <c r="B426" s="105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c r="A427" s="1054">
        <v>28</v>
      </c>
      <c r="B427" s="105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c r="A428" s="1054">
        <v>29</v>
      </c>
      <c r="B428" s="105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c r="A429" s="1054">
        <v>30</v>
      </c>
      <c r="B429" s="105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281</v>
      </c>
      <c r="K432" s="364"/>
      <c r="L432" s="364"/>
      <c r="M432" s="364"/>
      <c r="N432" s="364"/>
      <c r="O432" s="364"/>
      <c r="P432" s="365" t="s">
        <v>27</v>
      </c>
      <c r="Q432" s="365"/>
      <c r="R432" s="365"/>
      <c r="S432" s="365"/>
      <c r="T432" s="365"/>
      <c r="U432" s="365"/>
      <c r="V432" s="365"/>
      <c r="W432" s="365"/>
      <c r="X432" s="365"/>
      <c r="Y432" s="366" t="s">
        <v>333</v>
      </c>
      <c r="Z432" s="367"/>
      <c r="AA432" s="367"/>
      <c r="AB432" s="367"/>
      <c r="AC432" s="148" t="s">
        <v>318</v>
      </c>
      <c r="AD432" s="148"/>
      <c r="AE432" s="148"/>
      <c r="AF432" s="148"/>
      <c r="AG432" s="148"/>
      <c r="AH432" s="366" t="s">
        <v>256</v>
      </c>
      <c r="AI432" s="363"/>
      <c r="AJ432" s="363"/>
      <c r="AK432" s="363"/>
      <c r="AL432" s="363" t="s">
        <v>21</v>
      </c>
      <c r="AM432" s="363"/>
      <c r="AN432" s="363"/>
      <c r="AO432" s="368"/>
      <c r="AP432" s="369" t="s">
        <v>282</v>
      </c>
      <c r="AQ432" s="369"/>
      <c r="AR432" s="369"/>
      <c r="AS432" s="369"/>
      <c r="AT432" s="369"/>
      <c r="AU432" s="369"/>
      <c r="AV432" s="369"/>
      <c r="AW432" s="369"/>
      <c r="AX432" s="369"/>
    </row>
    <row r="433" spans="1:50" ht="26.25" customHeight="1">
      <c r="A433" s="1054">
        <v>1</v>
      </c>
      <c r="B433" s="1054">
        <v>1</v>
      </c>
      <c r="C433" s="360" t="s">
        <v>689</v>
      </c>
      <c r="D433" s="346"/>
      <c r="E433" s="346"/>
      <c r="F433" s="346"/>
      <c r="G433" s="346"/>
      <c r="H433" s="346"/>
      <c r="I433" s="346"/>
      <c r="J433" s="347"/>
      <c r="K433" s="348"/>
      <c r="L433" s="348"/>
      <c r="M433" s="348"/>
      <c r="N433" s="348"/>
      <c r="O433" s="348"/>
      <c r="P433" s="361" t="s">
        <v>639</v>
      </c>
      <c r="Q433" s="349"/>
      <c r="R433" s="349"/>
      <c r="S433" s="349"/>
      <c r="T433" s="349"/>
      <c r="U433" s="349"/>
      <c r="V433" s="349"/>
      <c r="W433" s="349"/>
      <c r="X433" s="349"/>
      <c r="Y433" s="350">
        <v>7</v>
      </c>
      <c r="Z433" s="351"/>
      <c r="AA433" s="351"/>
      <c r="AB433" s="352"/>
      <c r="AC433" s="353" t="s">
        <v>674</v>
      </c>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c r="A434" s="1054">
        <v>2</v>
      </c>
      <c r="B434" s="105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c r="A435" s="1054">
        <v>3</v>
      </c>
      <c r="B435" s="105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c r="A436" s="1054">
        <v>4</v>
      </c>
      <c r="B436" s="105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c r="A437" s="1054">
        <v>5</v>
      </c>
      <c r="B437" s="105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c r="A438" s="1054">
        <v>6</v>
      </c>
      <c r="B438" s="105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c r="A439" s="1054">
        <v>7</v>
      </c>
      <c r="B439" s="105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c r="A440" s="1054">
        <v>8</v>
      </c>
      <c r="B440" s="105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c r="A441" s="1054">
        <v>9</v>
      </c>
      <c r="B441" s="105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c r="A442" s="1054">
        <v>10</v>
      </c>
      <c r="B442" s="105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c r="A443" s="1054">
        <v>11</v>
      </c>
      <c r="B443" s="105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c r="A444" s="1054">
        <v>12</v>
      </c>
      <c r="B444" s="105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c r="A445" s="1054">
        <v>13</v>
      </c>
      <c r="B445" s="105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c r="A446" s="1054">
        <v>14</v>
      </c>
      <c r="B446" s="105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c r="A447" s="1054">
        <v>15</v>
      </c>
      <c r="B447" s="105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c r="A448" s="1054">
        <v>16</v>
      </c>
      <c r="B448" s="105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c r="A449" s="1054">
        <v>17</v>
      </c>
      <c r="B449" s="105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c r="A450" s="1054">
        <v>18</v>
      </c>
      <c r="B450" s="105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c r="A451" s="1054">
        <v>19</v>
      </c>
      <c r="B451" s="105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c r="A452" s="1054">
        <v>20</v>
      </c>
      <c r="B452" s="105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c r="A453" s="1054">
        <v>21</v>
      </c>
      <c r="B453" s="105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c r="A454" s="1054">
        <v>22</v>
      </c>
      <c r="B454" s="105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c r="A455" s="1054">
        <v>23</v>
      </c>
      <c r="B455" s="105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c r="A456" s="1054">
        <v>24</v>
      </c>
      <c r="B456" s="105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c r="A457" s="1054">
        <v>25</v>
      </c>
      <c r="B457" s="105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c r="A458" s="1054">
        <v>26</v>
      </c>
      <c r="B458" s="105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c r="A459" s="1054">
        <v>27</v>
      </c>
      <c r="B459" s="105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c r="A460" s="1054">
        <v>28</v>
      </c>
      <c r="B460" s="105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c r="A461" s="1054">
        <v>29</v>
      </c>
      <c r="B461" s="105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c r="A462" s="1054">
        <v>30</v>
      </c>
      <c r="B462" s="105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281</v>
      </c>
      <c r="K465" s="364"/>
      <c r="L465" s="364"/>
      <c r="M465" s="364"/>
      <c r="N465" s="364"/>
      <c r="O465" s="364"/>
      <c r="P465" s="365" t="s">
        <v>27</v>
      </c>
      <c r="Q465" s="365"/>
      <c r="R465" s="365"/>
      <c r="S465" s="365"/>
      <c r="T465" s="365"/>
      <c r="U465" s="365"/>
      <c r="V465" s="365"/>
      <c r="W465" s="365"/>
      <c r="X465" s="365"/>
      <c r="Y465" s="366" t="s">
        <v>333</v>
      </c>
      <c r="Z465" s="367"/>
      <c r="AA465" s="367"/>
      <c r="AB465" s="367"/>
      <c r="AC465" s="148" t="s">
        <v>318</v>
      </c>
      <c r="AD465" s="148"/>
      <c r="AE465" s="148"/>
      <c r="AF465" s="148"/>
      <c r="AG465" s="148"/>
      <c r="AH465" s="366" t="s">
        <v>256</v>
      </c>
      <c r="AI465" s="363"/>
      <c r="AJ465" s="363"/>
      <c r="AK465" s="363"/>
      <c r="AL465" s="363" t="s">
        <v>21</v>
      </c>
      <c r="AM465" s="363"/>
      <c r="AN465" s="363"/>
      <c r="AO465" s="368"/>
      <c r="AP465" s="369" t="s">
        <v>282</v>
      </c>
      <c r="AQ465" s="369"/>
      <c r="AR465" s="369"/>
      <c r="AS465" s="369"/>
      <c r="AT465" s="369"/>
      <c r="AU465" s="369"/>
      <c r="AV465" s="369"/>
      <c r="AW465" s="369"/>
      <c r="AX465" s="369"/>
    </row>
    <row r="466" spans="1:50" ht="26.25" customHeight="1">
      <c r="A466" s="1054">
        <v>1</v>
      </c>
      <c r="B466" s="1054">
        <v>1</v>
      </c>
      <c r="C466" s="360" t="s">
        <v>690</v>
      </c>
      <c r="D466" s="346"/>
      <c r="E466" s="346"/>
      <c r="F466" s="346"/>
      <c r="G466" s="346"/>
      <c r="H466" s="346"/>
      <c r="I466" s="346"/>
      <c r="J466" s="347"/>
      <c r="K466" s="348"/>
      <c r="L466" s="348"/>
      <c r="M466" s="348"/>
      <c r="N466" s="348"/>
      <c r="O466" s="348"/>
      <c r="P466" s="361" t="s">
        <v>640</v>
      </c>
      <c r="Q466" s="349"/>
      <c r="R466" s="349"/>
      <c r="S466" s="349"/>
      <c r="T466" s="349"/>
      <c r="U466" s="349"/>
      <c r="V466" s="349"/>
      <c r="W466" s="349"/>
      <c r="X466" s="349"/>
      <c r="Y466" s="350">
        <v>0.2</v>
      </c>
      <c r="Z466" s="351"/>
      <c r="AA466" s="351"/>
      <c r="AB466" s="352"/>
      <c r="AC466" s="353" t="s">
        <v>674</v>
      </c>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c r="A467" s="1054">
        <v>2</v>
      </c>
      <c r="B467" s="105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c r="A468" s="1054">
        <v>3</v>
      </c>
      <c r="B468" s="105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c r="A469" s="1054">
        <v>4</v>
      </c>
      <c r="B469" s="105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c r="A470" s="1054">
        <v>5</v>
      </c>
      <c r="B470" s="105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c r="A471" s="1054">
        <v>6</v>
      </c>
      <c r="B471" s="105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c r="A472" s="1054">
        <v>7</v>
      </c>
      <c r="B472" s="105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c r="A473" s="1054">
        <v>8</v>
      </c>
      <c r="B473" s="105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c r="A474" s="1054">
        <v>9</v>
      </c>
      <c r="B474" s="105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c r="A475" s="1054">
        <v>10</v>
      </c>
      <c r="B475" s="105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c r="A476" s="1054">
        <v>11</v>
      </c>
      <c r="B476" s="105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c r="A477" s="1054">
        <v>12</v>
      </c>
      <c r="B477" s="105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c r="A478" s="1054">
        <v>13</v>
      </c>
      <c r="B478" s="105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c r="A479" s="1054">
        <v>14</v>
      </c>
      <c r="B479" s="105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c r="A480" s="1054">
        <v>15</v>
      </c>
      <c r="B480" s="105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c r="A481" s="1054">
        <v>16</v>
      </c>
      <c r="B481" s="105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c r="A482" s="1054">
        <v>17</v>
      </c>
      <c r="B482" s="105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c r="A483" s="1054">
        <v>18</v>
      </c>
      <c r="B483" s="105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c r="A484" s="1054">
        <v>19</v>
      </c>
      <c r="B484" s="105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c r="A485" s="1054">
        <v>20</v>
      </c>
      <c r="B485" s="105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c r="A486" s="1054">
        <v>21</v>
      </c>
      <c r="B486" s="105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c r="A487" s="1054">
        <v>22</v>
      </c>
      <c r="B487" s="105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c r="A488" s="1054">
        <v>23</v>
      </c>
      <c r="B488" s="105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c r="A489" s="1054">
        <v>24</v>
      </c>
      <c r="B489" s="105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c r="A490" s="1054">
        <v>25</v>
      </c>
      <c r="B490" s="105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c r="A491" s="1054">
        <v>26</v>
      </c>
      <c r="B491" s="105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c r="A492" s="1054">
        <v>27</v>
      </c>
      <c r="B492" s="105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c r="A493" s="1054">
        <v>28</v>
      </c>
      <c r="B493" s="105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c r="A494" s="1054">
        <v>29</v>
      </c>
      <c r="B494" s="105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c r="A495" s="1054">
        <v>30</v>
      </c>
      <c r="B495" s="105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281</v>
      </c>
      <c r="K498" s="364"/>
      <c r="L498" s="364"/>
      <c r="M498" s="364"/>
      <c r="N498" s="364"/>
      <c r="O498" s="364"/>
      <c r="P498" s="365" t="s">
        <v>27</v>
      </c>
      <c r="Q498" s="365"/>
      <c r="R498" s="365"/>
      <c r="S498" s="365"/>
      <c r="T498" s="365"/>
      <c r="U498" s="365"/>
      <c r="V498" s="365"/>
      <c r="W498" s="365"/>
      <c r="X498" s="365"/>
      <c r="Y498" s="366" t="s">
        <v>333</v>
      </c>
      <c r="Z498" s="367"/>
      <c r="AA498" s="367"/>
      <c r="AB498" s="367"/>
      <c r="AC498" s="148" t="s">
        <v>318</v>
      </c>
      <c r="AD498" s="148"/>
      <c r="AE498" s="148"/>
      <c r="AF498" s="148"/>
      <c r="AG498" s="148"/>
      <c r="AH498" s="366" t="s">
        <v>256</v>
      </c>
      <c r="AI498" s="363"/>
      <c r="AJ498" s="363"/>
      <c r="AK498" s="363"/>
      <c r="AL498" s="363" t="s">
        <v>21</v>
      </c>
      <c r="AM498" s="363"/>
      <c r="AN498" s="363"/>
      <c r="AO498" s="368"/>
      <c r="AP498" s="369" t="s">
        <v>282</v>
      </c>
      <c r="AQ498" s="369"/>
      <c r="AR498" s="369"/>
      <c r="AS498" s="369"/>
      <c r="AT498" s="369"/>
      <c r="AU498" s="369"/>
      <c r="AV498" s="369"/>
      <c r="AW498" s="369"/>
      <c r="AX498" s="369"/>
    </row>
    <row r="499" spans="1:50" ht="26.25" customHeight="1">
      <c r="A499" s="1054">
        <v>1</v>
      </c>
      <c r="B499" s="1054">
        <v>1</v>
      </c>
      <c r="C499" s="360" t="s">
        <v>692</v>
      </c>
      <c r="D499" s="346"/>
      <c r="E499" s="346"/>
      <c r="F499" s="346"/>
      <c r="G499" s="346"/>
      <c r="H499" s="346"/>
      <c r="I499" s="346"/>
      <c r="J499" s="347"/>
      <c r="K499" s="348"/>
      <c r="L499" s="348"/>
      <c r="M499" s="348"/>
      <c r="N499" s="348"/>
      <c r="O499" s="348"/>
      <c r="P499" s="361" t="s">
        <v>691</v>
      </c>
      <c r="Q499" s="349"/>
      <c r="R499" s="349"/>
      <c r="S499" s="349"/>
      <c r="T499" s="349"/>
      <c r="U499" s="349"/>
      <c r="V499" s="349"/>
      <c r="W499" s="349"/>
      <c r="X499" s="349"/>
      <c r="Y499" s="350">
        <v>0.09</v>
      </c>
      <c r="Z499" s="351"/>
      <c r="AA499" s="351"/>
      <c r="AB499" s="352"/>
      <c r="AC499" s="353" t="s">
        <v>674</v>
      </c>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c r="A500" s="1054">
        <v>2</v>
      </c>
      <c r="B500" s="105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c r="A501" s="1054">
        <v>3</v>
      </c>
      <c r="B501" s="105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c r="A502" s="1054">
        <v>4</v>
      </c>
      <c r="B502" s="105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c r="A503" s="1054">
        <v>5</v>
      </c>
      <c r="B503" s="105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c r="A504" s="1054">
        <v>6</v>
      </c>
      <c r="B504" s="105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c r="A505" s="1054">
        <v>7</v>
      </c>
      <c r="B505" s="105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c r="A506" s="1054">
        <v>8</v>
      </c>
      <c r="B506" s="105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c r="A507" s="1054">
        <v>9</v>
      </c>
      <c r="B507" s="105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c r="A508" s="1054">
        <v>10</v>
      </c>
      <c r="B508" s="105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c r="A509" s="1054">
        <v>11</v>
      </c>
      <c r="B509" s="105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c r="A510" s="1054">
        <v>12</v>
      </c>
      <c r="B510" s="105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c r="A511" s="1054">
        <v>13</v>
      </c>
      <c r="B511" s="105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c r="A512" s="1054">
        <v>14</v>
      </c>
      <c r="B512" s="105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c r="A513" s="1054">
        <v>15</v>
      </c>
      <c r="B513" s="105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c r="A514" s="1054">
        <v>16</v>
      </c>
      <c r="B514" s="105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c r="A515" s="1054">
        <v>17</v>
      </c>
      <c r="B515" s="105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c r="A516" s="1054">
        <v>18</v>
      </c>
      <c r="B516" s="105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c r="A517" s="1054">
        <v>19</v>
      </c>
      <c r="B517" s="105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c r="A518" s="1054">
        <v>20</v>
      </c>
      <c r="B518" s="105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c r="A519" s="1054">
        <v>21</v>
      </c>
      <c r="B519" s="105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c r="A520" s="1054">
        <v>22</v>
      </c>
      <c r="B520" s="105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c r="A521" s="1054">
        <v>23</v>
      </c>
      <c r="B521" s="105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c r="A522" s="1054">
        <v>24</v>
      </c>
      <c r="B522" s="105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c r="A523" s="1054">
        <v>25</v>
      </c>
      <c r="B523" s="105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c r="A524" s="1054">
        <v>26</v>
      </c>
      <c r="B524" s="105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c r="A525" s="1054">
        <v>27</v>
      </c>
      <c r="B525" s="105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c r="A526" s="1054">
        <v>28</v>
      </c>
      <c r="B526" s="105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c r="A527" s="1054">
        <v>29</v>
      </c>
      <c r="B527" s="105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c r="A528" s="1054">
        <v>30</v>
      </c>
      <c r="B528" s="105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281</v>
      </c>
      <c r="K531" s="364"/>
      <c r="L531" s="364"/>
      <c r="M531" s="364"/>
      <c r="N531" s="364"/>
      <c r="O531" s="364"/>
      <c r="P531" s="365" t="s">
        <v>27</v>
      </c>
      <c r="Q531" s="365"/>
      <c r="R531" s="365"/>
      <c r="S531" s="365"/>
      <c r="T531" s="365"/>
      <c r="U531" s="365"/>
      <c r="V531" s="365"/>
      <c r="W531" s="365"/>
      <c r="X531" s="365"/>
      <c r="Y531" s="366" t="s">
        <v>333</v>
      </c>
      <c r="Z531" s="367"/>
      <c r="AA531" s="367"/>
      <c r="AB531" s="367"/>
      <c r="AC531" s="148" t="s">
        <v>318</v>
      </c>
      <c r="AD531" s="148"/>
      <c r="AE531" s="148"/>
      <c r="AF531" s="148"/>
      <c r="AG531" s="148"/>
      <c r="AH531" s="366" t="s">
        <v>256</v>
      </c>
      <c r="AI531" s="363"/>
      <c r="AJ531" s="363"/>
      <c r="AK531" s="363"/>
      <c r="AL531" s="363" t="s">
        <v>21</v>
      </c>
      <c r="AM531" s="363"/>
      <c r="AN531" s="363"/>
      <c r="AO531" s="368"/>
      <c r="AP531" s="369" t="s">
        <v>282</v>
      </c>
      <c r="AQ531" s="369"/>
      <c r="AR531" s="369"/>
      <c r="AS531" s="369"/>
      <c r="AT531" s="369"/>
      <c r="AU531" s="369"/>
      <c r="AV531" s="369"/>
      <c r="AW531" s="369"/>
      <c r="AX531" s="369"/>
    </row>
    <row r="532" spans="1:50" ht="26.25" customHeight="1">
      <c r="A532" s="1054">
        <v>1</v>
      </c>
      <c r="B532" s="1054">
        <v>1</v>
      </c>
      <c r="C532" s="360" t="s">
        <v>693</v>
      </c>
      <c r="D532" s="346"/>
      <c r="E532" s="346"/>
      <c r="F532" s="346"/>
      <c r="G532" s="346"/>
      <c r="H532" s="346"/>
      <c r="I532" s="346"/>
      <c r="J532" s="347"/>
      <c r="K532" s="348"/>
      <c r="L532" s="348"/>
      <c r="M532" s="348"/>
      <c r="N532" s="348"/>
      <c r="O532" s="348"/>
      <c r="P532" s="361" t="s">
        <v>645</v>
      </c>
      <c r="Q532" s="349"/>
      <c r="R532" s="349"/>
      <c r="S532" s="349"/>
      <c r="T532" s="349"/>
      <c r="U532" s="349"/>
      <c r="V532" s="349"/>
      <c r="W532" s="349"/>
      <c r="X532" s="349"/>
      <c r="Y532" s="350">
        <v>0.1</v>
      </c>
      <c r="Z532" s="351"/>
      <c r="AA532" s="351"/>
      <c r="AB532" s="352"/>
      <c r="AC532" s="353" t="s">
        <v>674</v>
      </c>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c r="A533" s="1054">
        <v>2</v>
      </c>
      <c r="B533" s="105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c r="A534" s="1054">
        <v>3</v>
      </c>
      <c r="B534" s="105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c r="A535" s="1054">
        <v>4</v>
      </c>
      <c r="B535" s="105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c r="A536" s="1054">
        <v>5</v>
      </c>
      <c r="B536" s="105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c r="A537" s="1054">
        <v>6</v>
      </c>
      <c r="B537" s="105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c r="A538" s="1054">
        <v>7</v>
      </c>
      <c r="B538" s="105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c r="A539" s="1054">
        <v>8</v>
      </c>
      <c r="B539" s="105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c r="A540" s="1054">
        <v>9</v>
      </c>
      <c r="B540" s="105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c r="A541" s="1054">
        <v>10</v>
      </c>
      <c r="B541" s="105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c r="A542" s="1054">
        <v>11</v>
      </c>
      <c r="B542" s="105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c r="A543" s="1054">
        <v>12</v>
      </c>
      <c r="B543" s="105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c r="A544" s="1054">
        <v>13</v>
      </c>
      <c r="B544" s="105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c r="A545" s="1054">
        <v>14</v>
      </c>
      <c r="B545" s="105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c r="A546" s="1054">
        <v>15</v>
      </c>
      <c r="B546" s="105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c r="A547" s="1054">
        <v>16</v>
      </c>
      <c r="B547" s="105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c r="A548" s="1054">
        <v>17</v>
      </c>
      <c r="B548" s="105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c r="A549" s="1054">
        <v>18</v>
      </c>
      <c r="B549" s="105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c r="A550" s="1054">
        <v>19</v>
      </c>
      <c r="B550" s="105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c r="A551" s="1054">
        <v>20</v>
      </c>
      <c r="B551" s="105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c r="A552" s="1054">
        <v>21</v>
      </c>
      <c r="B552" s="105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c r="A553" s="1054">
        <v>22</v>
      </c>
      <c r="B553" s="105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c r="A554" s="1054">
        <v>23</v>
      </c>
      <c r="B554" s="105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c r="A555" s="1054">
        <v>24</v>
      </c>
      <c r="B555" s="105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c r="A556" s="1054">
        <v>25</v>
      </c>
      <c r="B556" s="105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c r="A557" s="1054">
        <v>26</v>
      </c>
      <c r="B557" s="105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c r="A558" s="1054">
        <v>27</v>
      </c>
      <c r="B558" s="105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c r="A559" s="1054">
        <v>28</v>
      </c>
      <c r="B559" s="105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c r="A560" s="1054">
        <v>29</v>
      </c>
      <c r="B560" s="105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c r="A561" s="1054">
        <v>30</v>
      </c>
      <c r="B561" s="105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281</v>
      </c>
      <c r="K564" s="364"/>
      <c r="L564" s="364"/>
      <c r="M564" s="364"/>
      <c r="N564" s="364"/>
      <c r="O564" s="364"/>
      <c r="P564" s="365" t="s">
        <v>27</v>
      </c>
      <c r="Q564" s="365"/>
      <c r="R564" s="365"/>
      <c r="S564" s="365"/>
      <c r="T564" s="365"/>
      <c r="U564" s="365"/>
      <c r="V564" s="365"/>
      <c r="W564" s="365"/>
      <c r="X564" s="365"/>
      <c r="Y564" s="366" t="s">
        <v>333</v>
      </c>
      <c r="Z564" s="367"/>
      <c r="AA564" s="367"/>
      <c r="AB564" s="367"/>
      <c r="AC564" s="148" t="s">
        <v>318</v>
      </c>
      <c r="AD564" s="148"/>
      <c r="AE564" s="148"/>
      <c r="AF564" s="148"/>
      <c r="AG564" s="148"/>
      <c r="AH564" s="366" t="s">
        <v>256</v>
      </c>
      <c r="AI564" s="363"/>
      <c r="AJ564" s="363"/>
      <c r="AK564" s="363"/>
      <c r="AL564" s="363" t="s">
        <v>21</v>
      </c>
      <c r="AM564" s="363"/>
      <c r="AN564" s="363"/>
      <c r="AO564" s="368"/>
      <c r="AP564" s="369" t="s">
        <v>282</v>
      </c>
      <c r="AQ564" s="369"/>
      <c r="AR564" s="369"/>
      <c r="AS564" s="369"/>
      <c r="AT564" s="369"/>
      <c r="AU564" s="369"/>
      <c r="AV564" s="369"/>
      <c r="AW564" s="369"/>
      <c r="AX564" s="369"/>
    </row>
    <row r="565" spans="1:50" ht="26.25" customHeight="1">
      <c r="A565" s="1054">
        <v>1</v>
      </c>
      <c r="B565" s="1054">
        <v>1</v>
      </c>
      <c r="C565" s="360" t="s">
        <v>694</v>
      </c>
      <c r="D565" s="346"/>
      <c r="E565" s="346"/>
      <c r="F565" s="346"/>
      <c r="G565" s="346"/>
      <c r="H565" s="346"/>
      <c r="I565" s="346"/>
      <c r="J565" s="347"/>
      <c r="K565" s="348"/>
      <c r="L565" s="348"/>
      <c r="M565" s="348"/>
      <c r="N565" s="348"/>
      <c r="O565" s="348"/>
      <c r="P565" s="361" t="s">
        <v>695</v>
      </c>
      <c r="Q565" s="349"/>
      <c r="R565" s="349"/>
      <c r="S565" s="349"/>
      <c r="T565" s="349"/>
      <c r="U565" s="349"/>
      <c r="V565" s="349"/>
      <c r="W565" s="349"/>
      <c r="X565" s="349"/>
      <c r="Y565" s="350">
        <v>0.1</v>
      </c>
      <c r="Z565" s="351"/>
      <c r="AA565" s="351"/>
      <c r="AB565" s="352"/>
      <c r="AC565" s="353" t="s">
        <v>674</v>
      </c>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c r="A566" s="1054">
        <v>2</v>
      </c>
      <c r="B566" s="105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c r="A567" s="1054">
        <v>3</v>
      </c>
      <c r="B567" s="105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c r="A568" s="1054">
        <v>4</v>
      </c>
      <c r="B568" s="105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c r="A569" s="1054">
        <v>5</v>
      </c>
      <c r="B569" s="105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c r="A570" s="1054">
        <v>6</v>
      </c>
      <c r="B570" s="105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c r="A571" s="1054">
        <v>7</v>
      </c>
      <c r="B571" s="105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c r="A572" s="1054">
        <v>8</v>
      </c>
      <c r="B572" s="105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c r="A573" s="1054">
        <v>9</v>
      </c>
      <c r="B573" s="105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c r="A574" s="1054">
        <v>10</v>
      </c>
      <c r="B574" s="105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c r="A575" s="1054">
        <v>11</v>
      </c>
      <c r="B575" s="105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c r="A576" s="1054">
        <v>12</v>
      </c>
      <c r="B576" s="105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c r="A577" s="1054">
        <v>13</v>
      </c>
      <c r="B577" s="105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c r="A578" s="1054">
        <v>14</v>
      </c>
      <c r="B578" s="105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c r="A579" s="1054">
        <v>15</v>
      </c>
      <c r="B579" s="105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c r="A580" s="1054">
        <v>16</v>
      </c>
      <c r="B580" s="105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c r="A581" s="1054">
        <v>17</v>
      </c>
      <c r="B581" s="105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c r="A582" s="1054">
        <v>18</v>
      </c>
      <c r="B582" s="105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c r="A583" s="1054">
        <v>19</v>
      </c>
      <c r="B583" s="105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c r="A584" s="1054">
        <v>20</v>
      </c>
      <c r="B584" s="105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c r="A585" s="1054">
        <v>21</v>
      </c>
      <c r="B585" s="105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c r="A586" s="1054">
        <v>22</v>
      </c>
      <c r="B586" s="105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c r="A587" s="1054">
        <v>23</v>
      </c>
      <c r="B587" s="105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c r="A588" s="1054">
        <v>24</v>
      </c>
      <c r="B588" s="105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c r="A589" s="1054">
        <v>25</v>
      </c>
      <c r="B589" s="105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c r="A590" s="1054">
        <v>26</v>
      </c>
      <c r="B590" s="105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c r="A591" s="1054">
        <v>27</v>
      </c>
      <c r="B591" s="105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c r="A592" s="1054">
        <v>28</v>
      </c>
      <c r="B592" s="105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c r="A593" s="1054">
        <v>29</v>
      </c>
      <c r="B593" s="105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c r="A594" s="1054">
        <v>30</v>
      </c>
      <c r="B594" s="105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281</v>
      </c>
      <c r="K597" s="364"/>
      <c r="L597" s="364"/>
      <c r="M597" s="364"/>
      <c r="N597" s="364"/>
      <c r="O597" s="364"/>
      <c r="P597" s="365" t="s">
        <v>27</v>
      </c>
      <c r="Q597" s="365"/>
      <c r="R597" s="365"/>
      <c r="S597" s="365"/>
      <c r="T597" s="365"/>
      <c r="U597" s="365"/>
      <c r="V597" s="365"/>
      <c r="W597" s="365"/>
      <c r="X597" s="365"/>
      <c r="Y597" s="366" t="s">
        <v>333</v>
      </c>
      <c r="Z597" s="367"/>
      <c r="AA597" s="367"/>
      <c r="AB597" s="367"/>
      <c r="AC597" s="148" t="s">
        <v>318</v>
      </c>
      <c r="AD597" s="148"/>
      <c r="AE597" s="148"/>
      <c r="AF597" s="148"/>
      <c r="AG597" s="148"/>
      <c r="AH597" s="366" t="s">
        <v>256</v>
      </c>
      <c r="AI597" s="363"/>
      <c r="AJ597" s="363"/>
      <c r="AK597" s="363"/>
      <c r="AL597" s="363" t="s">
        <v>21</v>
      </c>
      <c r="AM597" s="363"/>
      <c r="AN597" s="363"/>
      <c r="AO597" s="368"/>
      <c r="AP597" s="369" t="s">
        <v>282</v>
      </c>
      <c r="AQ597" s="369"/>
      <c r="AR597" s="369"/>
      <c r="AS597" s="369"/>
      <c r="AT597" s="369"/>
      <c r="AU597" s="369"/>
      <c r="AV597" s="369"/>
      <c r="AW597" s="369"/>
      <c r="AX597" s="369"/>
    </row>
    <row r="598" spans="1:50" ht="26.25" customHeight="1">
      <c r="A598" s="1054">
        <v>1</v>
      </c>
      <c r="B598" s="1054">
        <v>1</v>
      </c>
      <c r="C598" s="360" t="s">
        <v>696</v>
      </c>
      <c r="D598" s="346"/>
      <c r="E598" s="346"/>
      <c r="F598" s="346"/>
      <c r="G598" s="346"/>
      <c r="H598" s="346"/>
      <c r="I598" s="346"/>
      <c r="J598" s="347"/>
      <c r="K598" s="348"/>
      <c r="L598" s="348"/>
      <c r="M598" s="348"/>
      <c r="N598" s="348"/>
      <c r="O598" s="348"/>
      <c r="P598" s="361" t="s">
        <v>649</v>
      </c>
      <c r="Q598" s="349"/>
      <c r="R598" s="349"/>
      <c r="S598" s="349"/>
      <c r="T598" s="349"/>
      <c r="U598" s="349"/>
      <c r="V598" s="349"/>
      <c r="W598" s="349"/>
      <c r="X598" s="349"/>
      <c r="Y598" s="350">
        <v>0.05</v>
      </c>
      <c r="Z598" s="351"/>
      <c r="AA598" s="351"/>
      <c r="AB598" s="352"/>
      <c r="AC598" s="353" t="s">
        <v>674</v>
      </c>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c r="A599" s="1054">
        <v>2</v>
      </c>
      <c r="B599" s="105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c r="A600" s="1054">
        <v>3</v>
      </c>
      <c r="B600" s="105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c r="A601" s="1054">
        <v>4</v>
      </c>
      <c r="B601" s="105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c r="A602" s="1054">
        <v>5</v>
      </c>
      <c r="B602" s="105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c r="A603" s="1054">
        <v>6</v>
      </c>
      <c r="B603" s="105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c r="A604" s="1054">
        <v>7</v>
      </c>
      <c r="B604" s="105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c r="A605" s="1054">
        <v>8</v>
      </c>
      <c r="B605" s="105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c r="A606" s="1054">
        <v>9</v>
      </c>
      <c r="B606" s="105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c r="A607" s="1054">
        <v>10</v>
      </c>
      <c r="B607" s="105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c r="A608" s="1054">
        <v>11</v>
      </c>
      <c r="B608" s="105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c r="A609" s="1054">
        <v>12</v>
      </c>
      <c r="B609" s="105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c r="A610" s="1054">
        <v>13</v>
      </c>
      <c r="B610" s="105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c r="A611" s="1054">
        <v>14</v>
      </c>
      <c r="B611" s="105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c r="A612" s="1054">
        <v>15</v>
      </c>
      <c r="B612" s="105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c r="A613" s="1054">
        <v>16</v>
      </c>
      <c r="B613" s="105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c r="A614" s="1054">
        <v>17</v>
      </c>
      <c r="B614" s="105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c r="A615" s="1054">
        <v>18</v>
      </c>
      <c r="B615" s="105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c r="A616" s="1054">
        <v>19</v>
      </c>
      <c r="B616" s="105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c r="A617" s="1054">
        <v>20</v>
      </c>
      <c r="B617" s="105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c r="A618" s="1054">
        <v>21</v>
      </c>
      <c r="B618" s="105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c r="A619" s="1054">
        <v>22</v>
      </c>
      <c r="B619" s="105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c r="A620" s="1054">
        <v>23</v>
      </c>
      <c r="B620" s="105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c r="A621" s="1054">
        <v>24</v>
      </c>
      <c r="B621" s="105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c r="A622" s="1054">
        <v>25</v>
      </c>
      <c r="B622" s="105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c r="A623" s="1054">
        <v>26</v>
      </c>
      <c r="B623" s="105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c r="A624" s="1054">
        <v>27</v>
      </c>
      <c r="B624" s="105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c r="A625" s="1054">
        <v>28</v>
      </c>
      <c r="B625" s="105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c r="A626" s="1054">
        <v>29</v>
      </c>
      <c r="B626" s="105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c r="A627" s="1054">
        <v>30</v>
      </c>
      <c r="B627" s="105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281</v>
      </c>
      <c r="K630" s="364"/>
      <c r="L630" s="364"/>
      <c r="M630" s="364"/>
      <c r="N630" s="364"/>
      <c r="O630" s="364"/>
      <c r="P630" s="365" t="s">
        <v>27</v>
      </c>
      <c r="Q630" s="365"/>
      <c r="R630" s="365"/>
      <c r="S630" s="365"/>
      <c r="T630" s="365"/>
      <c r="U630" s="365"/>
      <c r="V630" s="365"/>
      <c r="W630" s="365"/>
      <c r="X630" s="365"/>
      <c r="Y630" s="366" t="s">
        <v>333</v>
      </c>
      <c r="Z630" s="367"/>
      <c r="AA630" s="367"/>
      <c r="AB630" s="367"/>
      <c r="AC630" s="148" t="s">
        <v>318</v>
      </c>
      <c r="AD630" s="148"/>
      <c r="AE630" s="148"/>
      <c r="AF630" s="148"/>
      <c r="AG630" s="148"/>
      <c r="AH630" s="366" t="s">
        <v>256</v>
      </c>
      <c r="AI630" s="363"/>
      <c r="AJ630" s="363"/>
      <c r="AK630" s="363"/>
      <c r="AL630" s="363" t="s">
        <v>21</v>
      </c>
      <c r="AM630" s="363"/>
      <c r="AN630" s="363"/>
      <c r="AO630" s="368"/>
      <c r="AP630" s="369" t="s">
        <v>282</v>
      </c>
      <c r="AQ630" s="369"/>
      <c r="AR630" s="369"/>
      <c r="AS630" s="369"/>
      <c r="AT630" s="369"/>
      <c r="AU630" s="369"/>
      <c r="AV630" s="369"/>
      <c r="AW630" s="369"/>
      <c r="AX630" s="369"/>
    </row>
    <row r="631" spans="1:50" ht="26.25" customHeight="1">
      <c r="A631" s="1054">
        <v>1</v>
      </c>
      <c r="B631" s="1054">
        <v>1</v>
      </c>
      <c r="C631" s="360" t="s">
        <v>697</v>
      </c>
      <c r="D631" s="346"/>
      <c r="E631" s="346"/>
      <c r="F631" s="346"/>
      <c r="G631" s="346"/>
      <c r="H631" s="346"/>
      <c r="I631" s="346"/>
      <c r="J631" s="347"/>
      <c r="K631" s="348"/>
      <c r="L631" s="348"/>
      <c r="M631" s="348"/>
      <c r="N631" s="348"/>
      <c r="O631" s="348"/>
      <c r="P631" s="361" t="s">
        <v>651</v>
      </c>
      <c r="Q631" s="349"/>
      <c r="R631" s="349"/>
      <c r="S631" s="349"/>
      <c r="T631" s="349"/>
      <c r="U631" s="349"/>
      <c r="V631" s="349"/>
      <c r="W631" s="349"/>
      <c r="X631" s="349"/>
      <c r="Y631" s="350">
        <v>0.03</v>
      </c>
      <c r="Z631" s="351"/>
      <c r="AA631" s="351"/>
      <c r="AB631" s="352"/>
      <c r="AC631" s="353" t="s">
        <v>674</v>
      </c>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c r="A632" s="1054">
        <v>2</v>
      </c>
      <c r="B632" s="105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c r="A633" s="1054">
        <v>3</v>
      </c>
      <c r="B633" s="105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c r="A634" s="1054">
        <v>4</v>
      </c>
      <c r="B634" s="105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c r="A635" s="1054">
        <v>5</v>
      </c>
      <c r="B635" s="105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c r="A636" s="1054">
        <v>6</v>
      </c>
      <c r="B636" s="105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c r="A637" s="1054">
        <v>7</v>
      </c>
      <c r="B637" s="105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c r="A638" s="1054">
        <v>8</v>
      </c>
      <c r="B638" s="105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c r="A639" s="1054">
        <v>9</v>
      </c>
      <c r="B639" s="105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c r="A640" s="1054">
        <v>10</v>
      </c>
      <c r="B640" s="105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c r="A641" s="1054">
        <v>11</v>
      </c>
      <c r="B641" s="105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c r="A642" s="1054">
        <v>12</v>
      </c>
      <c r="B642" s="105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c r="A643" s="1054">
        <v>13</v>
      </c>
      <c r="B643" s="105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c r="A644" s="1054">
        <v>14</v>
      </c>
      <c r="B644" s="105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c r="A645" s="1054">
        <v>15</v>
      </c>
      <c r="B645" s="105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c r="A646" s="1054">
        <v>16</v>
      </c>
      <c r="B646" s="105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c r="A647" s="1054">
        <v>17</v>
      </c>
      <c r="B647" s="105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c r="A648" s="1054">
        <v>18</v>
      </c>
      <c r="B648" s="105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c r="A649" s="1054">
        <v>19</v>
      </c>
      <c r="B649" s="105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c r="A650" s="1054">
        <v>20</v>
      </c>
      <c r="B650" s="105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c r="A651" s="1054">
        <v>21</v>
      </c>
      <c r="B651" s="105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c r="A652" s="1054">
        <v>22</v>
      </c>
      <c r="B652" s="105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c r="A653" s="1054">
        <v>23</v>
      </c>
      <c r="B653" s="105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c r="A654" s="1054">
        <v>24</v>
      </c>
      <c r="B654" s="105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c r="A655" s="1054">
        <v>25</v>
      </c>
      <c r="B655" s="105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c r="A656" s="1054">
        <v>26</v>
      </c>
      <c r="B656" s="105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c r="A657" s="1054">
        <v>27</v>
      </c>
      <c r="B657" s="105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c r="A658" s="1054">
        <v>28</v>
      </c>
      <c r="B658" s="105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c r="A659" s="1054">
        <v>29</v>
      </c>
      <c r="B659" s="105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c r="A660" s="1054">
        <v>30</v>
      </c>
      <c r="B660" s="105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3"/>
      <c r="B663" s="363"/>
      <c r="C663" s="363" t="s">
        <v>26</v>
      </c>
      <c r="D663" s="363"/>
      <c r="E663" s="363"/>
      <c r="F663" s="363"/>
      <c r="G663" s="363"/>
      <c r="H663" s="363"/>
      <c r="I663" s="363"/>
      <c r="J663" s="148" t="s">
        <v>281</v>
      </c>
      <c r="K663" s="364"/>
      <c r="L663" s="364"/>
      <c r="M663" s="364"/>
      <c r="N663" s="364"/>
      <c r="O663" s="364"/>
      <c r="P663" s="365" t="s">
        <v>27</v>
      </c>
      <c r="Q663" s="365"/>
      <c r="R663" s="365"/>
      <c r="S663" s="365"/>
      <c r="T663" s="365"/>
      <c r="U663" s="365"/>
      <c r="V663" s="365"/>
      <c r="W663" s="365"/>
      <c r="X663" s="365"/>
      <c r="Y663" s="366" t="s">
        <v>333</v>
      </c>
      <c r="Z663" s="367"/>
      <c r="AA663" s="367"/>
      <c r="AB663" s="367"/>
      <c r="AC663" s="148" t="s">
        <v>318</v>
      </c>
      <c r="AD663" s="148"/>
      <c r="AE663" s="148"/>
      <c r="AF663" s="148"/>
      <c r="AG663" s="148"/>
      <c r="AH663" s="366" t="s">
        <v>256</v>
      </c>
      <c r="AI663" s="363"/>
      <c r="AJ663" s="363"/>
      <c r="AK663" s="363"/>
      <c r="AL663" s="363" t="s">
        <v>21</v>
      </c>
      <c r="AM663" s="363"/>
      <c r="AN663" s="363"/>
      <c r="AO663" s="368"/>
      <c r="AP663" s="369" t="s">
        <v>282</v>
      </c>
      <c r="AQ663" s="369"/>
      <c r="AR663" s="369"/>
      <c r="AS663" s="369"/>
      <c r="AT663" s="369"/>
      <c r="AU663" s="369"/>
      <c r="AV663" s="369"/>
      <c r="AW663" s="369"/>
      <c r="AX663" s="369"/>
    </row>
    <row r="664" spans="1:50" ht="26.25" hidden="1" customHeight="1">
      <c r="A664" s="1054">
        <v>1</v>
      </c>
      <c r="B664" s="105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c r="A665" s="1054">
        <v>2</v>
      </c>
      <c r="B665" s="105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c r="A666" s="1054">
        <v>3</v>
      </c>
      <c r="B666" s="105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c r="A667" s="1054">
        <v>4</v>
      </c>
      <c r="B667" s="105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c r="A668" s="1054">
        <v>5</v>
      </c>
      <c r="B668" s="105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c r="A669" s="1054">
        <v>6</v>
      </c>
      <c r="B669" s="105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c r="A670" s="1054">
        <v>7</v>
      </c>
      <c r="B670" s="105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c r="A671" s="1054">
        <v>8</v>
      </c>
      <c r="B671" s="105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c r="A672" s="1054">
        <v>9</v>
      </c>
      <c r="B672" s="105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c r="A673" s="1054">
        <v>10</v>
      </c>
      <c r="B673" s="105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c r="A674" s="1054">
        <v>11</v>
      </c>
      <c r="B674" s="105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c r="A675" s="1054">
        <v>12</v>
      </c>
      <c r="B675" s="105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c r="A676" s="1054">
        <v>13</v>
      </c>
      <c r="B676" s="105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c r="A677" s="1054">
        <v>14</v>
      </c>
      <c r="B677" s="105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c r="A678" s="1054">
        <v>15</v>
      </c>
      <c r="B678" s="105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c r="A679" s="1054">
        <v>16</v>
      </c>
      <c r="B679" s="105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c r="A680" s="1054">
        <v>17</v>
      </c>
      <c r="B680" s="105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c r="A681" s="1054">
        <v>18</v>
      </c>
      <c r="B681" s="105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c r="A682" s="1054">
        <v>19</v>
      </c>
      <c r="B682" s="105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c r="A683" s="1054">
        <v>20</v>
      </c>
      <c r="B683" s="105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c r="A684" s="1054">
        <v>21</v>
      </c>
      <c r="B684" s="105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c r="A685" s="1054">
        <v>22</v>
      </c>
      <c r="B685" s="105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c r="A686" s="1054">
        <v>23</v>
      </c>
      <c r="B686" s="105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c r="A687" s="1054">
        <v>24</v>
      </c>
      <c r="B687" s="105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c r="A688" s="1054">
        <v>25</v>
      </c>
      <c r="B688" s="105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c r="A689" s="1054">
        <v>26</v>
      </c>
      <c r="B689" s="105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c r="A690" s="1054">
        <v>27</v>
      </c>
      <c r="B690" s="105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c r="A691" s="1054">
        <v>28</v>
      </c>
      <c r="B691" s="105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c r="A692" s="1054">
        <v>29</v>
      </c>
      <c r="B692" s="105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c r="A693" s="1054">
        <v>30</v>
      </c>
      <c r="B693" s="105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3"/>
      <c r="B696" s="363"/>
      <c r="C696" s="363" t="s">
        <v>26</v>
      </c>
      <c r="D696" s="363"/>
      <c r="E696" s="363"/>
      <c r="F696" s="363"/>
      <c r="G696" s="363"/>
      <c r="H696" s="363"/>
      <c r="I696" s="363"/>
      <c r="J696" s="148" t="s">
        <v>281</v>
      </c>
      <c r="K696" s="364"/>
      <c r="L696" s="364"/>
      <c r="M696" s="364"/>
      <c r="N696" s="364"/>
      <c r="O696" s="364"/>
      <c r="P696" s="365" t="s">
        <v>27</v>
      </c>
      <c r="Q696" s="365"/>
      <c r="R696" s="365"/>
      <c r="S696" s="365"/>
      <c r="T696" s="365"/>
      <c r="U696" s="365"/>
      <c r="V696" s="365"/>
      <c r="W696" s="365"/>
      <c r="X696" s="365"/>
      <c r="Y696" s="366" t="s">
        <v>333</v>
      </c>
      <c r="Z696" s="367"/>
      <c r="AA696" s="367"/>
      <c r="AB696" s="367"/>
      <c r="AC696" s="148" t="s">
        <v>318</v>
      </c>
      <c r="AD696" s="148"/>
      <c r="AE696" s="148"/>
      <c r="AF696" s="148"/>
      <c r="AG696" s="148"/>
      <c r="AH696" s="366" t="s">
        <v>256</v>
      </c>
      <c r="AI696" s="363"/>
      <c r="AJ696" s="363"/>
      <c r="AK696" s="363"/>
      <c r="AL696" s="363" t="s">
        <v>21</v>
      </c>
      <c r="AM696" s="363"/>
      <c r="AN696" s="363"/>
      <c r="AO696" s="368"/>
      <c r="AP696" s="369" t="s">
        <v>282</v>
      </c>
      <c r="AQ696" s="369"/>
      <c r="AR696" s="369"/>
      <c r="AS696" s="369"/>
      <c r="AT696" s="369"/>
      <c r="AU696" s="369"/>
      <c r="AV696" s="369"/>
      <c r="AW696" s="369"/>
      <c r="AX696" s="369"/>
    </row>
    <row r="697" spans="1:50" ht="26.25" hidden="1" customHeight="1">
      <c r="A697" s="1054">
        <v>1</v>
      </c>
      <c r="B697" s="105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c r="A698" s="1054">
        <v>2</v>
      </c>
      <c r="B698" s="105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c r="A699" s="1054">
        <v>3</v>
      </c>
      <c r="B699" s="105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c r="A700" s="1054">
        <v>4</v>
      </c>
      <c r="B700" s="105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c r="A701" s="1054">
        <v>5</v>
      </c>
      <c r="B701" s="105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c r="A702" s="1054">
        <v>6</v>
      </c>
      <c r="B702" s="105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c r="A703" s="1054">
        <v>7</v>
      </c>
      <c r="B703" s="105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c r="A704" s="1054">
        <v>8</v>
      </c>
      <c r="B704" s="105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c r="A705" s="1054">
        <v>9</v>
      </c>
      <c r="B705" s="105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c r="A706" s="1054">
        <v>10</v>
      </c>
      <c r="B706" s="105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c r="A707" s="1054">
        <v>11</v>
      </c>
      <c r="B707" s="105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c r="A708" s="1054">
        <v>12</v>
      </c>
      <c r="B708" s="105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c r="A709" s="1054">
        <v>13</v>
      </c>
      <c r="B709" s="105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c r="A710" s="1054">
        <v>14</v>
      </c>
      <c r="B710" s="105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c r="A711" s="1054">
        <v>15</v>
      </c>
      <c r="B711" s="105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c r="A712" s="1054">
        <v>16</v>
      </c>
      <c r="B712" s="105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c r="A713" s="1054">
        <v>17</v>
      </c>
      <c r="B713" s="105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c r="A714" s="1054">
        <v>18</v>
      </c>
      <c r="B714" s="105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c r="A715" s="1054">
        <v>19</v>
      </c>
      <c r="B715" s="105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c r="A716" s="1054">
        <v>20</v>
      </c>
      <c r="B716" s="105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c r="A717" s="1054">
        <v>21</v>
      </c>
      <c r="B717" s="105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c r="A718" s="1054">
        <v>22</v>
      </c>
      <c r="B718" s="105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c r="A719" s="1054">
        <v>23</v>
      </c>
      <c r="B719" s="105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c r="A720" s="1054">
        <v>24</v>
      </c>
      <c r="B720" s="105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c r="A721" s="1054">
        <v>25</v>
      </c>
      <c r="B721" s="105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c r="A722" s="1054">
        <v>26</v>
      </c>
      <c r="B722" s="105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c r="A723" s="1054">
        <v>27</v>
      </c>
      <c r="B723" s="105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c r="A724" s="1054">
        <v>28</v>
      </c>
      <c r="B724" s="105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c r="A725" s="1054">
        <v>29</v>
      </c>
      <c r="B725" s="105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c r="A726" s="1054">
        <v>30</v>
      </c>
      <c r="B726" s="105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3"/>
      <c r="B729" s="363"/>
      <c r="C729" s="363" t="s">
        <v>26</v>
      </c>
      <c r="D729" s="363"/>
      <c r="E729" s="363"/>
      <c r="F729" s="363"/>
      <c r="G729" s="363"/>
      <c r="H729" s="363"/>
      <c r="I729" s="363"/>
      <c r="J729" s="148" t="s">
        <v>281</v>
      </c>
      <c r="K729" s="364"/>
      <c r="L729" s="364"/>
      <c r="M729" s="364"/>
      <c r="N729" s="364"/>
      <c r="O729" s="364"/>
      <c r="P729" s="365" t="s">
        <v>27</v>
      </c>
      <c r="Q729" s="365"/>
      <c r="R729" s="365"/>
      <c r="S729" s="365"/>
      <c r="T729" s="365"/>
      <c r="U729" s="365"/>
      <c r="V729" s="365"/>
      <c r="W729" s="365"/>
      <c r="X729" s="365"/>
      <c r="Y729" s="366" t="s">
        <v>333</v>
      </c>
      <c r="Z729" s="367"/>
      <c r="AA729" s="367"/>
      <c r="AB729" s="367"/>
      <c r="AC729" s="148" t="s">
        <v>318</v>
      </c>
      <c r="AD729" s="148"/>
      <c r="AE729" s="148"/>
      <c r="AF729" s="148"/>
      <c r="AG729" s="148"/>
      <c r="AH729" s="366" t="s">
        <v>256</v>
      </c>
      <c r="AI729" s="363"/>
      <c r="AJ729" s="363"/>
      <c r="AK729" s="363"/>
      <c r="AL729" s="363" t="s">
        <v>21</v>
      </c>
      <c r="AM729" s="363"/>
      <c r="AN729" s="363"/>
      <c r="AO729" s="368"/>
      <c r="AP729" s="369" t="s">
        <v>282</v>
      </c>
      <c r="AQ729" s="369"/>
      <c r="AR729" s="369"/>
      <c r="AS729" s="369"/>
      <c r="AT729" s="369"/>
      <c r="AU729" s="369"/>
      <c r="AV729" s="369"/>
      <c r="AW729" s="369"/>
      <c r="AX729" s="369"/>
    </row>
    <row r="730" spans="1:50" ht="26.25" hidden="1" customHeight="1">
      <c r="A730" s="1054">
        <v>1</v>
      </c>
      <c r="B730" s="105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c r="A731" s="1054">
        <v>2</v>
      </c>
      <c r="B731" s="105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c r="A732" s="1054">
        <v>3</v>
      </c>
      <c r="B732" s="105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c r="A733" s="1054">
        <v>4</v>
      </c>
      <c r="B733" s="105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c r="A734" s="1054">
        <v>5</v>
      </c>
      <c r="B734" s="105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c r="A735" s="1054">
        <v>6</v>
      </c>
      <c r="B735" s="105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c r="A736" s="1054">
        <v>7</v>
      </c>
      <c r="B736" s="105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c r="A737" s="1054">
        <v>8</v>
      </c>
      <c r="B737" s="105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c r="A738" s="1054">
        <v>9</v>
      </c>
      <c r="B738" s="105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c r="A739" s="1054">
        <v>10</v>
      </c>
      <c r="B739" s="105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c r="A740" s="1054">
        <v>11</v>
      </c>
      <c r="B740" s="105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c r="A741" s="1054">
        <v>12</v>
      </c>
      <c r="B741" s="105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c r="A742" s="1054">
        <v>13</v>
      </c>
      <c r="B742" s="105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c r="A743" s="1054">
        <v>14</v>
      </c>
      <c r="B743" s="105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c r="A744" s="1054">
        <v>15</v>
      </c>
      <c r="B744" s="105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c r="A745" s="1054">
        <v>16</v>
      </c>
      <c r="B745" s="105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c r="A746" s="1054">
        <v>17</v>
      </c>
      <c r="B746" s="105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c r="A747" s="1054">
        <v>18</v>
      </c>
      <c r="B747" s="105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c r="A748" s="1054">
        <v>19</v>
      </c>
      <c r="B748" s="105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c r="A749" s="1054">
        <v>20</v>
      </c>
      <c r="B749" s="105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c r="A750" s="1054">
        <v>21</v>
      </c>
      <c r="B750" s="105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c r="A751" s="1054">
        <v>22</v>
      </c>
      <c r="B751" s="105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c r="A752" s="1054">
        <v>23</v>
      </c>
      <c r="B752" s="105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c r="A753" s="1054">
        <v>24</v>
      </c>
      <c r="B753" s="105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c r="A754" s="1054">
        <v>25</v>
      </c>
      <c r="B754" s="105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c r="A755" s="1054">
        <v>26</v>
      </c>
      <c r="B755" s="105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c r="A756" s="1054">
        <v>27</v>
      </c>
      <c r="B756" s="105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c r="A757" s="1054">
        <v>28</v>
      </c>
      <c r="B757" s="105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c r="A758" s="1054">
        <v>29</v>
      </c>
      <c r="B758" s="105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c r="A759" s="1054">
        <v>30</v>
      </c>
      <c r="B759" s="105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3"/>
      <c r="B762" s="363"/>
      <c r="C762" s="363" t="s">
        <v>26</v>
      </c>
      <c r="D762" s="363"/>
      <c r="E762" s="363"/>
      <c r="F762" s="363"/>
      <c r="G762" s="363"/>
      <c r="H762" s="363"/>
      <c r="I762" s="363"/>
      <c r="J762" s="148" t="s">
        <v>281</v>
      </c>
      <c r="K762" s="364"/>
      <c r="L762" s="364"/>
      <c r="M762" s="364"/>
      <c r="N762" s="364"/>
      <c r="O762" s="364"/>
      <c r="P762" s="365" t="s">
        <v>27</v>
      </c>
      <c r="Q762" s="365"/>
      <c r="R762" s="365"/>
      <c r="S762" s="365"/>
      <c r="T762" s="365"/>
      <c r="U762" s="365"/>
      <c r="V762" s="365"/>
      <c r="W762" s="365"/>
      <c r="X762" s="365"/>
      <c r="Y762" s="366" t="s">
        <v>333</v>
      </c>
      <c r="Z762" s="367"/>
      <c r="AA762" s="367"/>
      <c r="AB762" s="367"/>
      <c r="AC762" s="148" t="s">
        <v>318</v>
      </c>
      <c r="AD762" s="148"/>
      <c r="AE762" s="148"/>
      <c r="AF762" s="148"/>
      <c r="AG762" s="148"/>
      <c r="AH762" s="366" t="s">
        <v>256</v>
      </c>
      <c r="AI762" s="363"/>
      <c r="AJ762" s="363"/>
      <c r="AK762" s="363"/>
      <c r="AL762" s="363" t="s">
        <v>21</v>
      </c>
      <c r="AM762" s="363"/>
      <c r="AN762" s="363"/>
      <c r="AO762" s="368"/>
      <c r="AP762" s="369" t="s">
        <v>282</v>
      </c>
      <c r="AQ762" s="369"/>
      <c r="AR762" s="369"/>
      <c r="AS762" s="369"/>
      <c r="AT762" s="369"/>
      <c r="AU762" s="369"/>
      <c r="AV762" s="369"/>
      <c r="AW762" s="369"/>
      <c r="AX762" s="369"/>
    </row>
    <row r="763" spans="1:50" ht="26.25" hidden="1" customHeight="1">
      <c r="A763" s="1054">
        <v>1</v>
      </c>
      <c r="B763" s="105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c r="A764" s="1054">
        <v>2</v>
      </c>
      <c r="B764" s="105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c r="A765" s="1054">
        <v>3</v>
      </c>
      <c r="B765" s="105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c r="A766" s="1054">
        <v>4</v>
      </c>
      <c r="B766" s="105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c r="A767" s="1054">
        <v>5</v>
      </c>
      <c r="B767" s="105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c r="A768" s="1054">
        <v>6</v>
      </c>
      <c r="B768" s="105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c r="A769" s="1054">
        <v>7</v>
      </c>
      <c r="B769" s="105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c r="A770" s="1054">
        <v>8</v>
      </c>
      <c r="B770" s="105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c r="A771" s="1054">
        <v>9</v>
      </c>
      <c r="B771" s="105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c r="A772" s="1054">
        <v>10</v>
      </c>
      <c r="B772" s="105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c r="A773" s="1054">
        <v>11</v>
      </c>
      <c r="B773" s="105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c r="A774" s="1054">
        <v>12</v>
      </c>
      <c r="B774" s="105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c r="A775" s="1054">
        <v>13</v>
      </c>
      <c r="B775" s="105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c r="A776" s="1054">
        <v>14</v>
      </c>
      <c r="B776" s="105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c r="A777" s="1054">
        <v>15</v>
      </c>
      <c r="B777" s="105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c r="A778" s="1054">
        <v>16</v>
      </c>
      <c r="B778" s="105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c r="A779" s="1054">
        <v>17</v>
      </c>
      <c r="B779" s="105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c r="A780" s="1054">
        <v>18</v>
      </c>
      <c r="B780" s="105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c r="A781" s="1054">
        <v>19</v>
      </c>
      <c r="B781" s="105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c r="A782" s="1054">
        <v>20</v>
      </c>
      <c r="B782" s="105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c r="A783" s="1054">
        <v>21</v>
      </c>
      <c r="B783" s="105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c r="A784" s="1054">
        <v>22</v>
      </c>
      <c r="B784" s="105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c r="A785" s="1054">
        <v>23</v>
      </c>
      <c r="B785" s="105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c r="A786" s="1054">
        <v>24</v>
      </c>
      <c r="B786" s="105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c r="A787" s="1054">
        <v>25</v>
      </c>
      <c r="B787" s="105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c r="A788" s="1054">
        <v>26</v>
      </c>
      <c r="B788" s="105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c r="A789" s="1054">
        <v>27</v>
      </c>
      <c r="B789" s="105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c r="A790" s="1054">
        <v>28</v>
      </c>
      <c r="B790" s="105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c r="A791" s="1054">
        <v>29</v>
      </c>
      <c r="B791" s="105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c r="A792" s="1054">
        <v>30</v>
      </c>
      <c r="B792" s="105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3"/>
      <c r="B795" s="363"/>
      <c r="C795" s="363" t="s">
        <v>26</v>
      </c>
      <c r="D795" s="363"/>
      <c r="E795" s="363"/>
      <c r="F795" s="363"/>
      <c r="G795" s="363"/>
      <c r="H795" s="363"/>
      <c r="I795" s="363"/>
      <c r="J795" s="148" t="s">
        <v>281</v>
      </c>
      <c r="K795" s="364"/>
      <c r="L795" s="364"/>
      <c r="M795" s="364"/>
      <c r="N795" s="364"/>
      <c r="O795" s="364"/>
      <c r="P795" s="365" t="s">
        <v>27</v>
      </c>
      <c r="Q795" s="365"/>
      <c r="R795" s="365"/>
      <c r="S795" s="365"/>
      <c r="T795" s="365"/>
      <c r="U795" s="365"/>
      <c r="V795" s="365"/>
      <c r="W795" s="365"/>
      <c r="X795" s="365"/>
      <c r="Y795" s="366" t="s">
        <v>333</v>
      </c>
      <c r="Z795" s="367"/>
      <c r="AA795" s="367"/>
      <c r="AB795" s="367"/>
      <c r="AC795" s="148" t="s">
        <v>318</v>
      </c>
      <c r="AD795" s="148"/>
      <c r="AE795" s="148"/>
      <c r="AF795" s="148"/>
      <c r="AG795" s="148"/>
      <c r="AH795" s="366" t="s">
        <v>256</v>
      </c>
      <c r="AI795" s="363"/>
      <c r="AJ795" s="363"/>
      <c r="AK795" s="363"/>
      <c r="AL795" s="363" t="s">
        <v>21</v>
      </c>
      <c r="AM795" s="363"/>
      <c r="AN795" s="363"/>
      <c r="AO795" s="368"/>
      <c r="AP795" s="369" t="s">
        <v>282</v>
      </c>
      <c r="AQ795" s="369"/>
      <c r="AR795" s="369"/>
      <c r="AS795" s="369"/>
      <c r="AT795" s="369"/>
      <c r="AU795" s="369"/>
      <c r="AV795" s="369"/>
      <c r="AW795" s="369"/>
      <c r="AX795" s="369"/>
    </row>
    <row r="796" spans="1:50" ht="26.25" hidden="1" customHeight="1">
      <c r="A796" s="1054">
        <v>1</v>
      </c>
      <c r="B796" s="105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c r="A797" s="1054">
        <v>2</v>
      </c>
      <c r="B797" s="105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c r="A798" s="1054">
        <v>3</v>
      </c>
      <c r="B798" s="105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c r="A799" s="1054">
        <v>4</v>
      </c>
      <c r="B799" s="105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c r="A800" s="1054">
        <v>5</v>
      </c>
      <c r="B800" s="105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c r="A801" s="1054">
        <v>6</v>
      </c>
      <c r="B801" s="105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c r="A802" s="1054">
        <v>7</v>
      </c>
      <c r="B802" s="105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c r="A803" s="1054">
        <v>8</v>
      </c>
      <c r="B803" s="105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c r="A804" s="1054">
        <v>9</v>
      </c>
      <c r="B804" s="105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c r="A805" s="1054">
        <v>10</v>
      </c>
      <c r="B805" s="105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c r="A806" s="1054">
        <v>11</v>
      </c>
      <c r="B806" s="105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c r="A807" s="1054">
        <v>12</v>
      </c>
      <c r="B807" s="105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c r="A808" s="1054">
        <v>13</v>
      </c>
      <c r="B808" s="105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c r="A809" s="1054">
        <v>14</v>
      </c>
      <c r="B809" s="105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c r="A810" s="1054">
        <v>15</v>
      </c>
      <c r="B810" s="105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c r="A811" s="1054">
        <v>16</v>
      </c>
      <c r="B811" s="105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c r="A812" s="1054">
        <v>17</v>
      </c>
      <c r="B812" s="105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c r="A813" s="1054">
        <v>18</v>
      </c>
      <c r="B813" s="105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c r="A814" s="1054">
        <v>19</v>
      </c>
      <c r="B814" s="105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c r="A815" s="1054">
        <v>20</v>
      </c>
      <c r="B815" s="105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c r="A816" s="1054">
        <v>21</v>
      </c>
      <c r="B816" s="105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c r="A817" s="1054">
        <v>22</v>
      </c>
      <c r="B817" s="105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c r="A818" s="1054">
        <v>23</v>
      </c>
      <c r="B818" s="105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c r="A819" s="1054">
        <v>24</v>
      </c>
      <c r="B819" s="105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c r="A820" s="1054">
        <v>25</v>
      </c>
      <c r="B820" s="105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c r="A821" s="1054">
        <v>26</v>
      </c>
      <c r="B821" s="105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c r="A822" s="1054">
        <v>27</v>
      </c>
      <c r="B822" s="105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c r="A823" s="1054">
        <v>28</v>
      </c>
      <c r="B823" s="105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c r="A824" s="1054">
        <v>29</v>
      </c>
      <c r="B824" s="105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c r="A825" s="1054">
        <v>30</v>
      </c>
      <c r="B825" s="105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3"/>
      <c r="B828" s="363"/>
      <c r="C828" s="363" t="s">
        <v>26</v>
      </c>
      <c r="D828" s="363"/>
      <c r="E828" s="363"/>
      <c r="F828" s="363"/>
      <c r="G828" s="363"/>
      <c r="H828" s="363"/>
      <c r="I828" s="363"/>
      <c r="J828" s="148" t="s">
        <v>281</v>
      </c>
      <c r="K828" s="364"/>
      <c r="L828" s="364"/>
      <c r="M828" s="364"/>
      <c r="N828" s="364"/>
      <c r="O828" s="364"/>
      <c r="P828" s="365" t="s">
        <v>27</v>
      </c>
      <c r="Q828" s="365"/>
      <c r="R828" s="365"/>
      <c r="S828" s="365"/>
      <c r="T828" s="365"/>
      <c r="U828" s="365"/>
      <c r="V828" s="365"/>
      <c r="W828" s="365"/>
      <c r="X828" s="365"/>
      <c r="Y828" s="366" t="s">
        <v>333</v>
      </c>
      <c r="Z828" s="367"/>
      <c r="AA828" s="367"/>
      <c r="AB828" s="367"/>
      <c r="AC828" s="148" t="s">
        <v>318</v>
      </c>
      <c r="AD828" s="148"/>
      <c r="AE828" s="148"/>
      <c r="AF828" s="148"/>
      <c r="AG828" s="148"/>
      <c r="AH828" s="366" t="s">
        <v>256</v>
      </c>
      <c r="AI828" s="363"/>
      <c r="AJ828" s="363"/>
      <c r="AK828" s="363"/>
      <c r="AL828" s="363" t="s">
        <v>21</v>
      </c>
      <c r="AM828" s="363"/>
      <c r="AN828" s="363"/>
      <c r="AO828" s="368"/>
      <c r="AP828" s="369" t="s">
        <v>282</v>
      </c>
      <c r="AQ828" s="369"/>
      <c r="AR828" s="369"/>
      <c r="AS828" s="369"/>
      <c r="AT828" s="369"/>
      <c r="AU828" s="369"/>
      <c r="AV828" s="369"/>
      <c r="AW828" s="369"/>
      <c r="AX828" s="369"/>
    </row>
    <row r="829" spans="1:50" ht="26.25" hidden="1" customHeight="1">
      <c r="A829" s="1054">
        <v>1</v>
      </c>
      <c r="B829" s="105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c r="A830" s="1054">
        <v>2</v>
      </c>
      <c r="B830" s="105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c r="A831" s="1054">
        <v>3</v>
      </c>
      <c r="B831" s="105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c r="A832" s="1054">
        <v>4</v>
      </c>
      <c r="B832" s="105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c r="A833" s="1054">
        <v>5</v>
      </c>
      <c r="B833" s="105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c r="A834" s="1054">
        <v>6</v>
      </c>
      <c r="B834" s="105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c r="A835" s="1054">
        <v>7</v>
      </c>
      <c r="B835" s="105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c r="A836" s="1054">
        <v>8</v>
      </c>
      <c r="B836" s="105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c r="A837" s="1054">
        <v>9</v>
      </c>
      <c r="B837" s="105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c r="A838" s="1054">
        <v>10</v>
      </c>
      <c r="B838" s="105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c r="A839" s="1054">
        <v>11</v>
      </c>
      <c r="B839" s="105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c r="A840" s="1054">
        <v>12</v>
      </c>
      <c r="B840" s="105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c r="A841" s="1054">
        <v>13</v>
      </c>
      <c r="B841" s="105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c r="A842" s="1054">
        <v>14</v>
      </c>
      <c r="B842" s="105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c r="A843" s="1054">
        <v>15</v>
      </c>
      <c r="B843" s="105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c r="A844" s="1054">
        <v>16</v>
      </c>
      <c r="B844" s="105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c r="A845" s="1054">
        <v>17</v>
      </c>
      <c r="B845" s="105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c r="A846" s="1054">
        <v>18</v>
      </c>
      <c r="B846" s="105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c r="A847" s="1054">
        <v>19</v>
      </c>
      <c r="B847" s="105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c r="A848" s="1054">
        <v>20</v>
      </c>
      <c r="B848" s="105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c r="A849" s="1054">
        <v>21</v>
      </c>
      <c r="B849" s="105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c r="A850" s="1054">
        <v>22</v>
      </c>
      <c r="B850" s="105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c r="A851" s="1054">
        <v>23</v>
      </c>
      <c r="B851" s="105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c r="A852" s="1054">
        <v>24</v>
      </c>
      <c r="B852" s="105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c r="A853" s="1054">
        <v>25</v>
      </c>
      <c r="B853" s="105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c r="A854" s="1054">
        <v>26</v>
      </c>
      <c r="B854" s="105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c r="A855" s="1054">
        <v>27</v>
      </c>
      <c r="B855" s="105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c r="A856" s="1054">
        <v>28</v>
      </c>
      <c r="B856" s="105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c r="A857" s="1054">
        <v>29</v>
      </c>
      <c r="B857" s="105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c r="A858" s="1054">
        <v>30</v>
      </c>
      <c r="B858" s="105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3"/>
      <c r="B861" s="363"/>
      <c r="C861" s="363" t="s">
        <v>26</v>
      </c>
      <c r="D861" s="363"/>
      <c r="E861" s="363"/>
      <c r="F861" s="363"/>
      <c r="G861" s="363"/>
      <c r="H861" s="363"/>
      <c r="I861" s="363"/>
      <c r="J861" s="148" t="s">
        <v>281</v>
      </c>
      <c r="K861" s="364"/>
      <c r="L861" s="364"/>
      <c r="M861" s="364"/>
      <c r="N861" s="364"/>
      <c r="O861" s="364"/>
      <c r="P861" s="365" t="s">
        <v>27</v>
      </c>
      <c r="Q861" s="365"/>
      <c r="R861" s="365"/>
      <c r="S861" s="365"/>
      <c r="T861" s="365"/>
      <c r="U861" s="365"/>
      <c r="V861" s="365"/>
      <c r="W861" s="365"/>
      <c r="X861" s="365"/>
      <c r="Y861" s="366" t="s">
        <v>333</v>
      </c>
      <c r="Z861" s="367"/>
      <c r="AA861" s="367"/>
      <c r="AB861" s="367"/>
      <c r="AC861" s="148" t="s">
        <v>318</v>
      </c>
      <c r="AD861" s="148"/>
      <c r="AE861" s="148"/>
      <c r="AF861" s="148"/>
      <c r="AG861" s="148"/>
      <c r="AH861" s="366" t="s">
        <v>256</v>
      </c>
      <c r="AI861" s="363"/>
      <c r="AJ861" s="363"/>
      <c r="AK861" s="363"/>
      <c r="AL861" s="363" t="s">
        <v>21</v>
      </c>
      <c r="AM861" s="363"/>
      <c r="AN861" s="363"/>
      <c r="AO861" s="368"/>
      <c r="AP861" s="369" t="s">
        <v>282</v>
      </c>
      <c r="AQ861" s="369"/>
      <c r="AR861" s="369"/>
      <c r="AS861" s="369"/>
      <c r="AT861" s="369"/>
      <c r="AU861" s="369"/>
      <c r="AV861" s="369"/>
      <c r="AW861" s="369"/>
      <c r="AX861" s="369"/>
    </row>
    <row r="862" spans="1:50" ht="26.25" hidden="1" customHeight="1">
      <c r="A862" s="1054">
        <v>1</v>
      </c>
      <c r="B862" s="105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c r="A863" s="1054">
        <v>2</v>
      </c>
      <c r="B863" s="105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c r="A864" s="1054">
        <v>3</v>
      </c>
      <c r="B864" s="105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c r="A865" s="1054">
        <v>4</v>
      </c>
      <c r="B865" s="105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c r="A866" s="1054">
        <v>5</v>
      </c>
      <c r="B866" s="105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c r="A867" s="1054">
        <v>6</v>
      </c>
      <c r="B867" s="105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c r="A868" s="1054">
        <v>7</v>
      </c>
      <c r="B868" s="105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c r="A869" s="1054">
        <v>8</v>
      </c>
      <c r="B869" s="105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c r="A870" s="1054">
        <v>9</v>
      </c>
      <c r="B870" s="105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c r="A871" s="1054">
        <v>10</v>
      </c>
      <c r="B871" s="105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c r="A872" s="1054">
        <v>11</v>
      </c>
      <c r="B872" s="105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c r="A873" s="1054">
        <v>12</v>
      </c>
      <c r="B873" s="105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c r="A874" s="1054">
        <v>13</v>
      </c>
      <c r="B874" s="105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c r="A875" s="1054">
        <v>14</v>
      </c>
      <c r="B875" s="105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c r="A876" s="1054">
        <v>15</v>
      </c>
      <c r="B876" s="105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c r="A877" s="1054">
        <v>16</v>
      </c>
      <c r="B877" s="105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c r="A878" s="1054">
        <v>17</v>
      </c>
      <c r="B878" s="105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c r="A879" s="1054">
        <v>18</v>
      </c>
      <c r="B879" s="105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c r="A880" s="1054">
        <v>19</v>
      </c>
      <c r="B880" s="105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c r="A881" s="1054">
        <v>20</v>
      </c>
      <c r="B881" s="105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c r="A882" s="1054">
        <v>21</v>
      </c>
      <c r="B882" s="105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c r="A883" s="1054">
        <v>22</v>
      </c>
      <c r="B883" s="105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c r="A884" s="1054">
        <v>23</v>
      </c>
      <c r="B884" s="105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c r="A885" s="1054">
        <v>24</v>
      </c>
      <c r="B885" s="105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c r="A886" s="1054">
        <v>25</v>
      </c>
      <c r="B886" s="105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c r="A887" s="1054">
        <v>26</v>
      </c>
      <c r="B887" s="105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c r="A888" s="1054">
        <v>27</v>
      </c>
      <c r="B888" s="105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c r="A889" s="1054">
        <v>28</v>
      </c>
      <c r="B889" s="105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c r="A890" s="1054">
        <v>29</v>
      </c>
      <c r="B890" s="105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c r="A891" s="1054">
        <v>30</v>
      </c>
      <c r="B891" s="105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3"/>
      <c r="B894" s="363"/>
      <c r="C894" s="363" t="s">
        <v>26</v>
      </c>
      <c r="D894" s="363"/>
      <c r="E894" s="363"/>
      <c r="F894" s="363"/>
      <c r="G894" s="363"/>
      <c r="H894" s="363"/>
      <c r="I894" s="363"/>
      <c r="J894" s="148" t="s">
        <v>281</v>
      </c>
      <c r="K894" s="364"/>
      <c r="L894" s="364"/>
      <c r="M894" s="364"/>
      <c r="N894" s="364"/>
      <c r="O894" s="364"/>
      <c r="P894" s="365" t="s">
        <v>27</v>
      </c>
      <c r="Q894" s="365"/>
      <c r="R894" s="365"/>
      <c r="S894" s="365"/>
      <c r="T894" s="365"/>
      <c r="U894" s="365"/>
      <c r="V894" s="365"/>
      <c r="W894" s="365"/>
      <c r="X894" s="365"/>
      <c r="Y894" s="366" t="s">
        <v>333</v>
      </c>
      <c r="Z894" s="367"/>
      <c r="AA894" s="367"/>
      <c r="AB894" s="367"/>
      <c r="AC894" s="148" t="s">
        <v>318</v>
      </c>
      <c r="AD894" s="148"/>
      <c r="AE894" s="148"/>
      <c r="AF894" s="148"/>
      <c r="AG894" s="148"/>
      <c r="AH894" s="366" t="s">
        <v>256</v>
      </c>
      <c r="AI894" s="363"/>
      <c r="AJ894" s="363"/>
      <c r="AK894" s="363"/>
      <c r="AL894" s="363" t="s">
        <v>21</v>
      </c>
      <c r="AM894" s="363"/>
      <c r="AN894" s="363"/>
      <c r="AO894" s="368"/>
      <c r="AP894" s="369" t="s">
        <v>282</v>
      </c>
      <c r="AQ894" s="369"/>
      <c r="AR894" s="369"/>
      <c r="AS894" s="369"/>
      <c r="AT894" s="369"/>
      <c r="AU894" s="369"/>
      <c r="AV894" s="369"/>
      <c r="AW894" s="369"/>
      <c r="AX894" s="369"/>
    </row>
    <row r="895" spans="1:50" ht="26.25" hidden="1" customHeight="1">
      <c r="A895" s="1054">
        <v>1</v>
      </c>
      <c r="B895" s="105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c r="A896" s="1054">
        <v>2</v>
      </c>
      <c r="B896" s="105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c r="A897" s="1054">
        <v>3</v>
      </c>
      <c r="B897" s="105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c r="A898" s="1054">
        <v>4</v>
      </c>
      <c r="B898" s="105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c r="A899" s="1054">
        <v>5</v>
      </c>
      <c r="B899" s="105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c r="A900" s="1054">
        <v>6</v>
      </c>
      <c r="B900" s="105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c r="A901" s="1054">
        <v>7</v>
      </c>
      <c r="B901" s="105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c r="A902" s="1054">
        <v>8</v>
      </c>
      <c r="B902" s="105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c r="A903" s="1054">
        <v>9</v>
      </c>
      <c r="B903" s="105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c r="A904" s="1054">
        <v>10</v>
      </c>
      <c r="B904" s="105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c r="A905" s="1054">
        <v>11</v>
      </c>
      <c r="B905" s="105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c r="A906" s="1054">
        <v>12</v>
      </c>
      <c r="B906" s="105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c r="A907" s="1054">
        <v>13</v>
      </c>
      <c r="B907" s="105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c r="A908" s="1054">
        <v>14</v>
      </c>
      <c r="B908" s="105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c r="A909" s="1054">
        <v>15</v>
      </c>
      <c r="B909" s="105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c r="A910" s="1054">
        <v>16</v>
      </c>
      <c r="B910" s="105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c r="A911" s="1054">
        <v>17</v>
      </c>
      <c r="B911" s="105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c r="A912" s="1054">
        <v>18</v>
      </c>
      <c r="B912" s="105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c r="A913" s="1054">
        <v>19</v>
      </c>
      <c r="B913" s="105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c r="A914" s="1054">
        <v>20</v>
      </c>
      <c r="B914" s="105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c r="A915" s="1054">
        <v>21</v>
      </c>
      <c r="B915" s="105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c r="A916" s="1054">
        <v>22</v>
      </c>
      <c r="B916" s="105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c r="A917" s="1054">
        <v>23</v>
      </c>
      <c r="B917" s="105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c r="A918" s="1054">
        <v>24</v>
      </c>
      <c r="B918" s="105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c r="A919" s="1054">
        <v>25</v>
      </c>
      <c r="B919" s="105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c r="A920" s="1054">
        <v>26</v>
      </c>
      <c r="B920" s="105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c r="A921" s="1054">
        <v>27</v>
      </c>
      <c r="B921" s="105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c r="A922" s="1054">
        <v>28</v>
      </c>
      <c r="B922" s="105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c r="A923" s="1054">
        <v>29</v>
      </c>
      <c r="B923" s="105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c r="A924" s="1054">
        <v>30</v>
      </c>
      <c r="B924" s="105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3"/>
      <c r="B927" s="363"/>
      <c r="C927" s="363" t="s">
        <v>26</v>
      </c>
      <c r="D927" s="363"/>
      <c r="E927" s="363"/>
      <c r="F927" s="363"/>
      <c r="G927" s="363"/>
      <c r="H927" s="363"/>
      <c r="I927" s="363"/>
      <c r="J927" s="148" t="s">
        <v>281</v>
      </c>
      <c r="K927" s="364"/>
      <c r="L927" s="364"/>
      <c r="M927" s="364"/>
      <c r="N927" s="364"/>
      <c r="O927" s="364"/>
      <c r="P927" s="365" t="s">
        <v>27</v>
      </c>
      <c r="Q927" s="365"/>
      <c r="R927" s="365"/>
      <c r="S927" s="365"/>
      <c r="T927" s="365"/>
      <c r="U927" s="365"/>
      <c r="V927" s="365"/>
      <c r="W927" s="365"/>
      <c r="X927" s="365"/>
      <c r="Y927" s="366" t="s">
        <v>333</v>
      </c>
      <c r="Z927" s="367"/>
      <c r="AA927" s="367"/>
      <c r="AB927" s="367"/>
      <c r="AC927" s="148" t="s">
        <v>318</v>
      </c>
      <c r="AD927" s="148"/>
      <c r="AE927" s="148"/>
      <c r="AF927" s="148"/>
      <c r="AG927" s="148"/>
      <c r="AH927" s="366" t="s">
        <v>256</v>
      </c>
      <c r="AI927" s="363"/>
      <c r="AJ927" s="363"/>
      <c r="AK927" s="363"/>
      <c r="AL927" s="363" t="s">
        <v>21</v>
      </c>
      <c r="AM927" s="363"/>
      <c r="AN927" s="363"/>
      <c r="AO927" s="368"/>
      <c r="AP927" s="369" t="s">
        <v>282</v>
      </c>
      <c r="AQ927" s="369"/>
      <c r="AR927" s="369"/>
      <c r="AS927" s="369"/>
      <c r="AT927" s="369"/>
      <c r="AU927" s="369"/>
      <c r="AV927" s="369"/>
      <c r="AW927" s="369"/>
      <c r="AX927" s="369"/>
    </row>
    <row r="928" spans="1:50" ht="26.25" hidden="1" customHeight="1">
      <c r="A928" s="1054">
        <v>1</v>
      </c>
      <c r="B928" s="105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c r="A929" s="1054">
        <v>2</v>
      </c>
      <c r="B929" s="105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c r="A930" s="1054">
        <v>3</v>
      </c>
      <c r="B930" s="105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c r="A931" s="1054">
        <v>4</v>
      </c>
      <c r="B931" s="105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c r="A932" s="1054">
        <v>5</v>
      </c>
      <c r="B932" s="105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c r="A933" s="1054">
        <v>6</v>
      </c>
      <c r="B933" s="105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c r="A934" s="1054">
        <v>7</v>
      </c>
      <c r="B934" s="105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c r="A935" s="1054">
        <v>8</v>
      </c>
      <c r="B935" s="105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c r="A936" s="1054">
        <v>9</v>
      </c>
      <c r="B936" s="105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c r="A937" s="1054">
        <v>10</v>
      </c>
      <c r="B937" s="105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c r="A938" s="1054">
        <v>11</v>
      </c>
      <c r="B938" s="105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c r="A939" s="1054">
        <v>12</v>
      </c>
      <c r="B939" s="105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c r="A940" s="1054">
        <v>13</v>
      </c>
      <c r="B940" s="105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c r="A941" s="1054">
        <v>14</v>
      </c>
      <c r="B941" s="105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c r="A942" s="1054">
        <v>15</v>
      </c>
      <c r="B942" s="105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c r="A943" s="1054">
        <v>16</v>
      </c>
      <c r="B943" s="105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c r="A944" s="1054">
        <v>17</v>
      </c>
      <c r="B944" s="105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c r="A945" s="1054">
        <v>18</v>
      </c>
      <c r="B945" s="105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c r="A946" s="1054">
        <v>19</v>
      </c>
      <c r="B946" s="105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c r="A947" s="1054">
        <v>20</v>
      </c>
      <c r="B947" s="105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c r="A948" s="1054">
        <v>21</v>
      </c>
      <c r="B948" s="105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c r="A949" s="1054">
        <v>22</v>
      </c>
      <c r="B949" s="105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c r="A950" s="1054">
        <v>23</v>
      </c>
      <c r="B950" s="105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c r="A951" s="1054">
        <v>24</v>
      </c>
      <c r="B951" s="105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c r="A952" s="1054">
        <v>25</v>
      </c>
      <c r="B952" s="105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c r="A953" s="1054">
        <v>26</v>
      </c>
      <c r="B953" s="105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c r="A954" s="1054">
        <v>27</v>
      </c>
      <c r="B954" s="105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c r="A955" s="1054">
        <v>28</v>
      </c>
      <c r="B955" s="105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c r="A956" s="1054">
        <v>29</v>
      </c>
      <c r="B956" s="105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c r="A957" s="1054">
        <v>30</v>
      </c>
      <c r="B957" s="105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3"/>
      <c r="B960" s="363"/>
      <c r="C960" s="363" t="s">
        <v>26</v>
      </c>
      <c r="D960" s="363"/>
      <c r="E960" s="363"/>
      <c r="F960" s="363"/>
      <c r="G960" s="363"/>
      <c r="H960" s="363"/>
      <c r="I960" s="363"/>
      <c r="J960" s="148" t="s">
        <v>281</v>
      </c>
      <c r="K960" s="364"/>
      <c r="L960" s="364"/>
      <c r="M960" s="364"/>
      <c r="N960" s="364"/>
      <c r="O960" s="364"/>
      <c r="P960" s="365" t="s">
        <v>27</v>
      </c>
      <c r="Q960" s="365"/>
      <c r="R960" s="365"/>
      <c r="S960" s="365"/>
      <c r="T960" s="365"/>
      <c r="U960" s="365"/>
      <c r="V960" s="365"/>
      <c r="W960" s="365"/>
      <c r="X960" s="365"/>
      <c r="Y960" s="366" t="s">
        <v>333</v>
      </c>
      <c r="Z960" s="367"/>
      <c r="AA960" s="367"/>
      <c r="AB960" s="367"/>
      <c r="AC960" s="148" t="s">
        <v>318</v>
      </c>
      <c r="AD960" s="148"/>
      <c r="AE960" s="148"/>
      <c r="AF960" s="148"/>
      <c r="AG960" s="148"/>
      <c r="AH960" s="366" t="s">
        <v>256</v>
      </c>
      <c r="AI960" s="363"/>
      <c r="AJ960" s="363"/>
      <c r="AK960" s="363"/>
      <c r="AL960" s="363" t="s">
        <v>21</v>
      </c>
      <c r="AM960" s="363"/>
      <c r="AN960" s="363"/>
      <c r="AO960" s="368"/>
      <c r="AP960" s="369" t="s">
        <v>282</v>
      </c>
      <c r="AQ960" s="369"/>
      <c r="AR960" s="369"/>
      <c r="AS960" s="369"/>
      <c r="AT960" s="369"/>
      <c r="AU960" s="369"/>
      <c r="AV960" s="369"/>
      <c r="AW960" s="369"/>
      <c r="AX960" s="369"/>
    </row>
    <row r="961" spans="1:50" ht="26.25" hidden="1" customHeight="1">
      <c r="A961" s="1054">
        <v>1</v>
      </c>
      <c r="B961" s="105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c r="A962" s="1054">
        <v>2</v>
      </c>
      <c r="B962" s="105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c r="A963" s="1054">
        <v>3</v>
      </c>
      <c r="B963" s="105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c r="A964" s="1054">
        <v>4</v>
      </c>
      <c r="B964" s="105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c r="A965" s="1054">
        <v>5</v>
      </c>
      <c r="B965" s="105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c r="A966" s="1054">
        <v>6</v>
      </c>
      <c r="B966" s="105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c r="A967" s="1054">
        <v>7</v>
      </c>
      <c r="B967" s="105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c r="A968" s="1054">
        <v>8</v>
      </c>
      <c r="B968" s="105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c r="A969" s="1054">
        <v>9</v>
      </c>
      <c r="B969" s="105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c r="A970" s="1054">
        <v>10</v>
      </c>
      <c r="B970" s="105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c r="A971" s="1054">
        <v>11</v>
      </c>
      <c r="B971" s="105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c r="A972" s="1054">
        <v>12</v>
      </c>
      <c r="B972" s="105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c r="A973" s="1054">
        <v>13</v>
      </c>
      <c r="B973" s="105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c r="A974" s="1054">
        <v>14</v>
      </c>
      <c r="B974" s="105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c r="A975" s="1054">
        <v>15</v>
      </c>
      <c r="B975" s="105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c r="A976" s="1054">
        <v>16</v>
      </c>
      <c r="B976" s="105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c r="A977" s="1054">
        <v>17</v>
      </c>
      <c r="B977" s="105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c r="A978" s="1054">
        <v>18</v>
      </c>
      <c r="B978" s="105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c r="A979" s="1054">
        <v>19</v>
      </c>
      <c r="B979" s="105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c r="A980" s="1054">
        <v>20</v>
      </c>
      <c r="B980" s="105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c r="A981" s="1054">
        <v>21</v>
      </c>
      <c r="B981" s="105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c r="A982" s="1054">
        <v>22</v>
      </c>
      <c r="B982" s="105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c r="A983" s="1054">
        <v>23</v>
      </c>
      <c r="B983" s="105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c r="A984" s="1054">
        <v>24</v>
      </c>
      <c r="B984" s="105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c r="A985" s="1054">
        <v>25</v>
      </c>
      <c r="B985" s="105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c r="A986" s="1054">
        <v>26</v>
      </c>
      <c r="B986" s="105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c r="A987" s="1054">
        <v>27</v>
      </c>
      <c r="B987" s="105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c r="A988" s="1054">
        <v>28</v>
      </c>
      <c r="B988" s="105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c r="A989" s="1054">
        <v>29</v>
      </c>
      <c r="B989" s="105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c r="A990" s="1054">
        <v>30</v>
      </c>
      <c r="B990" s="105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3"/>
      <c r="B993" s="363"/>
      <c r="C993" s="363" t="s">
        <v>26</v>
      </c>
      <c r="D993" s="363"/>
      <c r="E993" s="363"/>
      <c r="F993" s="363"/>
      <c r="G993" s="363"/>
      <c r="H993" s="363"/>
      <c r="I993" s="363"/>
      <c r="J993" s="148" t="s">
        <v>281</v>
      </c>
      <c r="K993" s="364"/>
      <c r="L993" s="364"/>
      <c r="M993" s="364"/>
      <c r="N993" s="364"/>
      <c r="O993" s="364"/>
      <c r="P993" s="365" t="s">
        <v>27</v>
      </c>
      <c r="Q993" s="365"/>
      <c r="R993" s="365"/>
      <c r="S993" s="365"/>
      <c r="T993" s="365"/>
      <c r="U993" s="365"/>
      <c r="V993" s="365"/>
      <c r="W993" s="365"/>
      <c r="X993" s="365"/>
      <c r="Y993" s="366" t="s">
        <v>333</v>
      </c>
      <c r="Z993" s="367"/>
      <c r="AA993" s="367"/>
      <c r="AB993" s="367"/>
      <c r="AC993" s="148" t="s">
        <v>318</v>
      </c>
      <c r="AD993" s="148"/>
      <c r="AE993" s="148"/>
      <c r="AF993" s="148"/>
      <c r="AG993" s="148"/>
      <c r="AH993" s="366" t="s">
        <v>256</v>
      </c>
      <c r="AI993" s="363"/>
      <c r="AJ993" s="363"/>
      <c r="AK993" s="363"/>
      <c r="AL993" s="363" t="s">
        <v>21</v>
      </c>
      <c r="AM993" s="363"/>
      <c r="AN993" s="363"/>
      <c r="AO993" s="368"/>
      <c r="AP993" s="369" t="s">
        <v>282</v>
      </c>
      <c r="AQ993" s="369"/>
      <c r="AR993" s="369"/>
      <c r="AS993" s="369"/>
      <c r="AT993" s="369"/>
      <c r="AU993" s="369"/>
      <c r="AV993" s="369"/>
      <c r="AW993" s="369"/>
      <c r="AX993" s="369"/>
    </row>
    <row r="994" spans="1:50" ht="26.25" hidden="1" customHeight="1">
      <c r="A994" s="1054">
        <v>1</v>
      </c>
      <c r="B994" s="105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c r="A995" s="1054">
        <v>2</v>
      </c>
      <c r="B995" s="105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c r="A996" s="1054">
        <v>3</v>
      </c>
      <c r="B996" s="105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c r="A997" s="1054">
        <v>4</v>
      </c>
      <c r="B997" s="105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c r="A998" s="1054">
        <v>5</v>
      </c>
      <c r="B998" s="105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c r="A999" s="1054">
        <v>6</v>
      </c>
      <c r="B999" s="105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c r="A1000" s="1054">
        <v>7</v>
      </c>
      <c r="B1000" s="105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c r="A1001" s="1054">
        <v>8</v>
      </c>
      <c r="B1001" s="105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c r="A1002" s="1054">
        <v>9</v>
      </c>
      <c r="B1002" s="105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c r="A1003" s="1054">
        <v>10</v>
      </c>
      <c r="B1003" s="105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c r="A1004" s="1054">
        <v>11</v>
      </c>
      <c r="B1004" s="105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c r="A1005" s="1054">
        <v>12</v>
      </c>
      <c r="B1005" s="105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c r="A1006" s="1054">
        <v>13</v>
      </c>
      <c r="B1006" s="105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c r="A1007" s="1054">
        <v>14</v>
      </c>
      <c r="B1007" s="105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c r="A1008" s="1054">
        <v>15</v>
      </c>
      <c r="B1008" s="105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c r="A1009" s="1054">
        <v>16</v>
      </c>
      <c r="B1009" s="105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c r="A1010" s="1054">
        <v>17</v>
      </c>
      <c r="B1010" s="105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c r="A1011" s="1054">
        <v>18</v>
      </c>
      <c r="B1011" s="105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c r="A1012" s="1054">
        <v>19</v>
      </c>
      <c r="B1012" s="105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c r="A1013" s="1054">
        <v>20</v>
      </c>
      <c r="B1013" s="105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c r="A1014" s="1054">
        <v>21</v>
      </c>
      <c r="B1014" s="105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c r="A1015" s="1054">
        <v>22</v>
      </c>
      <c r="B1015" s="105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c r="A1016" s="1054">
        <v>23</v>
      </c>
      <c r="B1016" s="105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c r="A1017" s="1054">
        <v>24</v>
      </c>
      <c r="B1017" s="105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c r="A1018" s="1054">
        <v>25</v>
      </c>
      <c r="B1018" s="105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c r="A1019" s="1054">
        <v>26</v>
      </c>
      <c r="B1019" s="105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c r="A1020" s="1054">
        <v>27</v>
      </c>
      <c r="B1020" s="105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c r="A1021" s="1054">
        <v>28</v>
      </c>
      <c r="B1021" s="105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c r="A1022" s="1054">
        <v>29</v>
      </c>
      <c r="B1022" s="105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c r="A1023" s="1054">
        <v>30</v>
      </c>
      <c r="B1023" s="105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3"/>
      <c r="B1026" s="363"/>
      <c r="C1026" s="363" t="s">
        <v>26</v>
      </c>
      <c r="D1026" s="363"/>
      <c r="E1026" s="363"/>
      <c r="F1026" s="363"/>
      <c r="G1026" s="363"/>
      <c r="H1026" s="363"/>
      <c r="I1026" s="363"/>
      <c r="J1026" s="148" t="s">
        <v>281</v>
      </c>
      <c r="K1026" s="364"/>
      <c r="L1026" s="364"/>
      <c r="M1026" s="364"/>
      <c r="N1026" s="364"/>
      <c r="O1026" s="364"/>
      <c r="P1026" s="365" t="s">
        <v>27</v>
      </c>
      <c r="Q1026" s="365"/>
      <c r="R1026" s="365"/>
      <c r="S1026" s="365"/>
      <c r="T1026" s="365"/>
      <c r="U1026" s="365"/>
      <c r="V1026" s="365"/>
      <c r="W1026" s="365"/>
      <c r="X1026" s="365"/>
      <c r="Y1026" s="366" t="s">
        <v>333</v>
      </c>
      <c r="Z1026" s="367"/>
      <c r="AA1026" s="367"/>
      <c r="AB1026" s="367"/>
      <c r="AC1026" s="148" t="s">
        <v>318</v>
      </c>
      <c r="AD1026" s="148"/>
      <c r="AE1026" s="148"/>
      <c r="AF1026" s="148"/>
      <c r="AG1026" s="148"/>
      <c r="AH1026" s="366" t="s">
        <v>256</v>
      </c>
      <c r="AI1026" s="363"/>
      <c r="AJ1026" s="363"/>
      <c r="AK1026" s="363"/>
      <c r="AL1026" s="363" t="s">
        <v>21</v>
      </c>
      <c r="AM1026" s="363"/>
      <c r="AN1026" s="363"/>
      <c r="AO1026" s="368"/>
      <c r="AP1026" s="369" t="s">
        <v>282</v>
      </c>
      <c r="AQ1026" s="369"/>
      <c r="AR1026" s="369"/>
      <c r="AS1026" s="369"/>
      <c r="AT1026" s="369"/>
      <c r="AU1026" s="369"/>
      <c r="AV1026" s="369"/>
      <c r="AW1026" s="369"/>
      <c r="AX1026" s="369"/>
    </row>
    <row r="1027" spans="1:50" ht="26.25" hidden="1" customHeight="1">
      <c r="A1027" s="1054">
        <v>1</v>
      </c>
      <c r="B1027" s="105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c r="A1028" s="1054">
        <v>2</v>
      </c>
      <c r="B1028" s="105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c r="A1029" s="1054">
        <v>3</v>
      </c>
      <c r="B1029" s="105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c r="A1030" s="1054">
        <v>4</v>
      </c>
      <c r="B1030" s="105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c r="A1031" s="1054">
        <v>5</v>
      </c>
      <c r="B1031" s="105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c r="A1032" s="1054">
        <v>6</v>
      </c>
      <c r="B1032" s="105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c r="A1033" s="1054">
        <v>7</v>
      </c>
      <c r="B1033" s="105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c r="A1034" s="1054">
        <v>8</v>
      </c>
      <c r="B1034" s="105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c r="A1035" s="1054">
        <v>9</v>
      </c>
      <c r="B1035" s="105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c r="A1036" s="1054">
        <v>10</v>
      </c>
      <c r="B1036" s="105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c r="A1037" s="1054">
        <v>11</v>
      </c>
      <c r="B1037" s="105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c r="A1038" s="1054">
        <v>12</v>
      </c>
      <c r="B1038" s="105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c r="A1039" s="1054">
        <v>13</v>
      </c>
      <c r="B1039" s="105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c r="A1040" s="1054">
        <v>14</v>
      </c>
      <c r="B1040" s="105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c r="A1041" s="1054">
        <v>15</v>
      </c>
      <c r="B1041" s="105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c r="A1042" s="1054">
        <v>16</v>
      </c>
      <c r="B1042" s="105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c r="A1043" s="1054">
        <v>17</v>
      </c>
      <c r="B1043" s="105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c r="A1044" s="1054">
        <v>18</v>
      </c>
      <c r="B1044" s="105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c r="A1045" s="1054">
        <v>19</v>
      </c>
      <c r="B1045" s="105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c r="A1046" s="1054">
        <v>20</v>
      </c>
      <c r="B1046" s="105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c r="A1047" s="1054">
        <v>21</v>
      </c>
      <c r="B1047" s="105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c r="A1048" s="1054">
        <v>22</v>
      </c>
      <c r="B1048" s="105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c r="A1049" s="1054">
        <v>23</v>
      </c>
      <c r="B1049" s="105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c r="A1050" s="1054">
        <v>24</v>
      </c>
      <c r="B1050" s="105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c r="A1051" s="1054">
        <v>25</v>
      </c>
      <c r="B1051" s="105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c r="A1052" s="1054">
        <v>26</v>
      </c>
      <c r="B1052" s="105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c r="A1053" s="1054">
        <v>27</v>
      </c>
      <c r="B1053" s="105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c r="A1054" s="1054">
        <v>28</v>
      </c>
      <c r="B1054" s="105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c r="A1055" s="1054">
        <v>29</v>
      </c>
      <c r="B1055" s="105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c r="A1056" s="1054">
        <v>30</v>
      </c>
      <c r="B1056" s="105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3"/>
      <c r="B1059" s="363"/>
      <c r="C1059" s="363" t="s">
        <v>26</v>
      </c>
      <c r="D1059" s="363"/>
      <c r="E1059" s="363"/>
      <c r="F1059" s="363"/>
      <c r="G1059" s="363"/>
      <c r="H1059" s="363"/>
      <c r="I1059" s="363"/>
      <c r="J1059" s="148" t="s">
        <v>281</v>
      </c>
      <c r="K1059" s="364"/>
      <c r="L1059" s="364"/>
      <c r="M1059" s="364"/>
      <c r="N1059" s="364"/>
      <c r="O1059" s="364"/>
      <c r="P1059" s="365" t="s">
        <v>27</v>
      </c>
      <c r="Q1059" s="365"/>
      <c r="R1059" s="365"/>
      <c r="S1059" s="365"/>
      <c r="T1059" s="365"/>
      <c r="U1059" s="365"/>
      <c r="V1059" s="365"/>
      <c r="W1059" s="365"/>
      <c r="X1059" s="365"/>
      <c r="Y1059" s="366" t="s">
        <v>333</v>
      </c>
      <c r="Z1059" s="367"/>
      <c r="AA1059" s="367"/>
      <c r="AB1059" s="367"/>
      <c r="AC1059" s="148" t="s">
        <v>318</v>
      </c>
      <c r="AD1059" s="148"/>
      <c r="AE1059" s="148"/>
      <c r="AF1059" s="148"/>
      <c r="AG1059" s="148"/>
      <c r="AH1059" s="366" t="s">
        <v>256</v>
      </c>
      <c r="AI1059" s="363"/>
      <c r="AJ1059" s="363"/>
      <c r="AK1059" s="363"/>
      <c r="AL1059" s="363" t="s">
        <v>21</v>
      </c>
      <c r="AM1059" s="363"/>
      <c r="AN1059" s="363"/>
      <c r="AO1059" s="368"/>
      <c r="AP1059" s="369" t="s">
        <v>282</v>
      </c>
      <c r="AQ1059" s="369"/>
      <c r="AR1059" s="369"/>
      <c r="AS1059" s="369"/>
      <c r="AT1059" s="369"/>
      <c r="AU1059" s="369"/>
      <c r="AV1059" s="369"/>
      <c r="AW1059" s="369"/>
      <c r="AX1059" s="369"/>
    </row>
    <row r="1060" spans="1:50" ht="26.25" hidden="1" customHeight="1">
      <c r="A1060" s="1054">
        <v>1</v>
      </c>
      <c r="B1060" s="105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c r="A1061" s="1054">
        <v>2</v>
      </c>
      <c r="B1061" s="105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c r="A1062" s="1054">
        <v>3</v>
      </c>
      <c r="B1062" s="105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c r="A1063" s="1054">
        <v>4</v>
      </c>
      <c r="B1063" s="105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c r="A1064" s="1054">
        <v>5</v>
      </c>
      <c r="B1064" s="105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c r="A1065" s="1054">
        <v>6</v>
      </c>
      <c r="B1065" s="105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c r="A1066" s="1054">
        <v>7</v>
      </c>
      <c r="B1066" s="105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c r="A1067" s="1054">
        <v>8</v>
      </c>
      <c r="B1067" s="105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c r="A1068" s="1054">
        <v>9</v>
      </c>
      <c r="B1068" s="105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c r="A1069" s="1054">
        <v>10</v>
      </c>
      <c r="B1069" s="105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c r="A1070" s="1054">
        <v>11</v>
      </c>
      <c r="B1070" s="105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c r="A1071" s="1054">
        <v>12</v>
      </c>
      <c r="B1071" s="105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c r="A1072" s="1054">
        <v>13</v>
      </c>
      <c r="B1072" s="105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c r="A1073" s="1054">
        <v>14</v>
      </c>
      <c r="B1073" s="105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c r="A1074" s="1054">
        <v>15</v>
      </c>
      <c r="B1074" s="105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c r="A1075" s="1054">
        <v>16</v>
      </c>
      <c r="B1075" s="105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c r="A1076" s="1054">
        <v>17</v>
      </c>
      <c r="B1076" s="105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c r="A1077" s="1054">
        <v>18</v>
      </c>
      <c r="B1077" s="105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c r="A1078" s="1054">
        <v>19</v>
      </c>
      <c r="B1078" s="105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c r="A1079" s="1054">
        <v>20</v>
      </c>
      <c r="B1079" s="105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c r="A1080" s="1054">
        <v>21</v>
      </c>
      <c r="B1080" s="105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c r="A1081" s="1054">
        <v>22</v>
      </c>
      <c r="B1081" s="105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c r="A1082" s="1054">
        <v>23</v>
      </c>
      <c r="B1082" s="105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c r="A1083" s="1054">
        <v>24</v>
      </c>
      <c r="B1083" s="105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c r="A1084" s="1054">
        <v>25</v>
      </c>
      <c r="B1084" s="105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c r="A1085" s="1054">
        <v>26</v>
      </c>
      <c r="B1085" s="105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c r="A1086" s="1054">
        <v>27</v>
      </c>
      <c r="B1086" s="105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c r="A1087" s="1054">
        <v>28</v>
      </c>
      <c r="B1087" s="105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c r="A1088" s="1054">
        <v>29</v>
      </c>
      <c r="B1088" s="105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c r="A1089" s="1054">
        <v>30</v>
      </c>
      <c r="B1089" s="105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3"/>
      <c r="B1092" s="363"/>
      <c r="C1092" s="363" t="s">
        <v>26</v>
      </c>
      <c r="D1092" s="363"/>
      <c r="E1092" s="363"/>
      <c r="F1092" s="363"/>
      <c r="G1092" s="363"/>
      <c r="H1092" s="363"/>
      <c r="I1092" s="363"/>
      <c r="J1092" s="148" t="s">
        <v>281</v>
      </c>
      <c r="K1092" s="364"/>
      <c r="L1092" s="364"/>
      <c r="M1092" s="364"/>
      <c r="N1092" s="364"/>
      <c r="O1092" s="364"/>
      <c r="P1092" s="365" t="s">
        <v>27</v>
      </c>
      <c r="Q1092" s="365"/>
      <c r="R1092" s="365"/>
      <c r="S1092" s="365"/>
      <c r="T1092" s="365"/>
      <c r="U1092" s="365"/>
      <c r="V1092" s="365"/>
      <c r="W1092" s="365"/>
      <c r="X1092" s="365"/>
      <c r="Y1092" s="366" t="s">
        <v>333</v>
      </c>
      <c r="Z1092" s="367"/>
      <c r="AA1092" s="367"/>
      <c r="AB1092" s="367"/>
      <c r="AC1092" s="148" t="s">
        <v>318</v>
      </c>
      <c r="AD1092" s="148"/>
      <c r="AE1092" s="148"/>
      <c r="AF1092" s="148"/>
      <c r="AG1092" s="148"/>
      <c r="AH1092" s="366" t="s">
        <v>256</v>
      </c>
      <c r="AI1092" s="363"/>
      <c r="AJ1092" s="363"/>
      <c r="AK1092" s="363"/>
      <c r="AL1092" s="363" t="s">
        <v>21</v>
      </c>
      <c r="AM1092" s="363"/>
      <c r="AN1092" s="363"/>
      <c r="AO1092" s="368"/>
      <c r="AP1092" s="369" t="s">
        <v>282</v>
      </c>
      <c r="AQ1092" s="369"/>
      <c r="AR1092" s="369"/>
      <c r="AS1092" s="369"/>
      <c r="AT1092" s="369"/>
      <c r="AU1092" s="369"/>
      <c r="AV1092" s="369"/>
      <c r="AW1092" s="369"/>
      <c r="AX1092" s="369"/>
    </row>
    <row r="1093" spans="1:50" ht="26.25" hidden="1" customHeight="1">
      <c r="A1093" s="1054">
        <v>1</v>
      </c>
      <c r="B1093" s="105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c r="A1094" s="1054">
        <v>2</v>
      </c>
      <c r="B1094" s="105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c r="A1095" s="1054">
        <v>3</v>
      </c>
      <c r="B1095" s="105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c r="A1096" s="1054">
        <v>4</v>
      </c>
      <c r="B1096" s="105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c r="A1097" s="1054">
        <v>5</v>
      </c>
      <c r="B1097" s="105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c r="A1098" s="1054">
        <v>6</v>
      </c>
      <c r="B1098" s="105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c r="A1099" s="1054">
        <v>7</v>
      </c>
      <c r="B1099" s="105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c r="A1100" s="1054">
        <v>8</v>
      </c>
      <c r="B1100" s="105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c r="A1101" s="1054">
        <v>9</v>
      </c>
      <c r="B1101" s="105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c r="A1102" s="1054">
        <v>10</v>
      </c>
      <c r="B1102" s="105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c r="A1103" s="1054">
        <v>11</v>
      </c>
      <c r="B1103" s="105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c r="A1104" s="1054">
        <v>12</v>
      </c>
      <c r="B1104" s="105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c r="A1105" s="1054">
        <v>13</v>
      </c>
      <c r="B1105" s="105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c r="A1106" s="1054">
        <v>14</v>
      </c>
      <c r="B1106" s="105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c r="A1107" s="1054">
        <v>15</v>
      </c>
      <c r="B1107" s="105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c r="A1108" s="1054">
        <v>16</v>
      </c>
      <c r="B1108" s="105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c r="A1109" s="1054">
        <v>17</v>
      </c>
      <c r="B1109" s="105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c r="A1110" s="1054">
        <v>18</v>
      </c>
      <c r="B1110" s="105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c r="A1111" s="1054">
        <v>19</v>
      </c>
      <c r="B1111" s="105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c r="A1112" s="1054">
        <v>20</v>
      </c>
      <c r="B1112" s="105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c r="A1113" s="1054">
        <v>21</v>
      </c>
      <c r="B1113" s="105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c r="A1114" s="1054">
        <v>22</v>
      </c>
      <c r="B1114" s="105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c r="A1115" s="1054">
        <v>23</v>
      </c>
      <c r="B1115" s="105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c r="A1116" s="1054">
        <v>24</v>
      </c>
      <c r="B1116" s="105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c r="A1117" s="1054">
        <v>25</v>
      </c>
      <c r="B1117" s="105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c r="A1118" s="1054">
        <v>26</v>
      </c>
      <c r="B1118" s="105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c r="A1119" s="1054">
        <v>27</v>
      </c>
      <c r="B1119" s="105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c r="A1120" s="1054">
        <v>28</v>
      </c>
      <c r="B1120" s="105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c r="A1121" s="1054">
        <v>29</v>
      </c>
      <c r="B1121" s="105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c r="A1122" s="1054">
        <v>30</v>
      </c>
      <c r="B1122" s="105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3"/>
      <c r="B1125" s="363"/>
      <c r="C1125" s="363" t="s">
        <v>26</v>
      </c>
      <c r="D1125" s="363"/>
      <c r="E1125" s="363"/>
      <c r="F1125" s="363"/>
      <c r="G1125" s="363"/>
      <c r="H1125" s="363"/>
      <c r="I1125" s="363"/>
      <c r="J1125" s="148" t="s">
        <v>281</v>
      </c>
      <c r="K1125" s="364"/>
      <c r="L1125" s="364"/>
      <c r="M1125" s="364"/>
      <c r="N1125" s="364"/>
      <c r="O1125" s="364"/>
      <c r="P1125" s="365" t="s">
        <v>27</v>
      </c>
      <c r="Q1125" s="365"/>
      <c r="R1125" s="365"/>
      <c r="S1125" s="365"/>
      <c r="T1125" s="365"/>
      <c r="U1125" s="365"/>
      <c r="V1125" s="365"/>
      <c r="W1125" s="365"/>
      <c r="X1125" s="365"/>
      <c r="Y1125" s="366" t="s">
        <v>333</v>
      </c>
      <c r="Z1125" s="367"/>
      <c r="AA1125" s="367"/>
      <c r="AB1125" s="367"/>
      <c r="AC1125" s="148" t="s">
        <v>318</v>
      </c>
      <c r="AD1125" s="148"/>
      <c r="AE1125" s="148"/>
      <c r="AF1125" s="148"/>
      <c r="AG1125" s="148"/>
      <c r="AH1125" s="366" t="s">
        <v>256</v>
      </c>
      <c r="AI1125" s="363"/>
      <c r="AJ1125" s="363"/>
      <c r="AK1125" s="363"/>
      <c r="AL1125" s="363" t="s">
        <v>21</v>
      </c>
      <c r="AM1125" s="363"/>
      <c r="AN1125" s="363"/>
      <c r="AO1125" s="368"/>
      <c r="AP1125" s="369" t="s">
        <v>282</v>
      </c>
      <c r="AQ1125" s="369"/>
      <c r="AR1125" s="369"/>
      <c r="AS1125" s="369"/>
      <c r="AT1125" s="369"/>
      <c r="AU1125" s="369"/>
      <c r="AV1125" s="369"/>
      <c r="AW1125" s="369"/>
      <c r="AX1125" s="369"/>
    </row>
    <row r="1126" spans="1:50" ht="26.25" hidden="1" customHeight="1">
      <c r="A1126" s="1054">
        <v>1</v>
      </c>
      <c r="B1126" s="105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c r="A1127" s="1054">
        <v>2</v>
      </c>
      <c r="B1127" s="105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c r="A1128" s="1054">
        <v>3</v>
      </c>
      <c r="B1128" s="105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c r="A1129" s="1054">
        <v>4</v>
      </c>
      <c r="B1129" s="105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c r="A1130" s="1054">
        <v>5</v>
      </c>
      <c r="B1130" s="105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c r="A1131" s="1054">
        <v>6</v>
      </c>
      <c r="B1131" s="105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c r="A1132" s="1054">
        <v>7</v>
      </c>
      <c r="B1132" s="105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c r="A1133" s="1054">
        <v>8</v>
      </c>
      <c r="B1133" s="105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c r="A1134" s="1054">
        <v>9</v>
      </c>
      <c r="B1134" s="105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c r="A1135" s="1054">
        <v>10</v>
      </c>
      <c r="B1135" s="105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c r="A1136" s="1054">
        <v>11</v>
      </c>
      <c r="B1136" s="105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c r="A1137" s="1054">
        <v>12</v>
      </c>
      <c r="B1137" s="105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c r="A1138" s="1054">
        <v>13</v>
      </c>
      <c r="B1138" s="105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c r="A1139" s="1054">
        <v>14</v>
      </c>
      <c r="B1139" s="105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c r="A1140" s="1054">
        <v>15</v>
      </c>
      <c r="B1140" s="105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c r="A1141" s="1054">
        <v>16</v>
      </c>
      <c r="B1141" s="105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c r="A1142" s="1054">
        <v>17</v>
      </c>
      <c r="B1142" s="105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c r="A1143" s="1054">
        <v>18</v>
      </c>
      <c r="B1143" s="105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c r="A1144" s="1054">
        <v>19</v>
      </c>
      <c r="B1144" s="105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c r="A1145" s="1054">
        <v>20</v>
      </c>
      <c r="B1145" s="105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c r="A1146" s="1054">
        <v>21</v>
      </c>
      <c r="B1146" s="105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c r="A1147" s="1054">
        <v>22</v>
      </c>
      <c r="B1147" s="105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c r="A1148" s="1054">
        <v>23</v>
      </c>
      <c r="B1148" s="105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c r="A1149" s="1054">
        <v>24</v>
      </c>
      <c r="B1149" s="105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c r="A1150" s="1054">
        <v>25</v>
      </c>
      <c r="B1150" s="105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c r="A1151" s="1054">
        <v>26</v>
      </c>
      <c r="B1151" s="105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c r="A1152" s="1054">
        <v>27</v>
      </c>
      <c r="B1152" s="105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c r="A1153" s="1054">
        <v>28</v>
      </c>
      <c r="B1153" s="105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c r="A1154" s="1054">
        <v>29</v>
      </c>
      <c r="B1154" s="105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c r="A1155" s="1054">
        <v>30</v>
      </c>
      <c r="B1155" s="105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3"/>
      <c r="B1158" s="363"/>
      <c r="C1158" s="363" t="s">
        <v>26</v>
      </c>
      <c r="D1158" s="363"/>
      <c r="E1158" s="363"/>
      <c r="F1158" s="363"/>
      <c r="G1158" s="363"/>
      <c r="H1158" s="363"/>
      <c r="I1158" s="363"/>
      <c r="J1158" s="148" t="s">
        <v>281</v>
      </c>
      <c r="K1158" s="364"/>
      <c r="L1158" s="364"/>
      <c r="M1158" s="364"/>
      <c r="N1158" s="364"/>
      <c r="O1158" s="364"/>
      <c r="P1158" s="365" t="s">
        <v>27</v>
      </c>
      <c r="Q1158" s="365"/>
      <c r="R1158" s="365"/>
      <c r="S1158" s="365"/>
      <c r="T1158" s="365"/>
      <c r="U1158" s="365"/>
      <c r="V1158" s="365"/>
      <c r="W1158" s="365"/>
      <c r="X1158" s="365"/>
      <c r="Y1158" s="366" t="s">
        <v>333</v>
      </c>
      <c r="Z1158" s="367"/>
      <c r="AA1158" s="367"/>
      <c r="AB1158" s="367"/>
      <c r="AC1158" s="148" t="s">
        <v>318</v>
      </c>
      <c r="AD1158" s="148"/>
      <c r="AE1158" s="148"/>
      <c r="AF1158" s="148"/>
      <c r="AG1158" s="148"/>
      <c r="AH1158" s="366" t="s">
        <v>256</v>
      </c>
      <c r="AI1158" s="363"/>
      <c r="AJ1158" s="363"/>
      <c r="AK1158" s="363"/>
      <c r="AL1158" s="363" t="s">
        <v>21</v>
      </c>
      <c r="AM1158" s="363"/>
      <c r="AN1158" s="363"/>
      <c r="AO1158" s="368"/>
      <c r="AP1158" s="369" t="s">
        <v>282</v>
      </c>
      <c r="AQ1158" s="369"/>
      <c r="AR1158" s="369"/>
      <c r="AS1158" s="369"/>
      <c r="AT1158" s="369"/>
      <c r="AU1158" s="369"/>
      <c r="AV1158" s="369"/>
      <c r="AW1158" s="369"/>
      <c r="AX1158" s="369"/>
    </row>
    <row r="1159" spans="1:50" ht="26.25" hidden="1" customHeight="1">
      <c r="A1159" s="1054">
        <v>1</v>
      </c>
      <c r="B1159" s="105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c r="A1160" s="1054">
        <v>2</v>
      </c>
      <c r="B1160" s="105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c r="A1161" s="1054">
        <v>3</v>
      </c>
      <c r="B1161" s="105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c r="A1162" s="1054">
        <v>4</v>
      </c>
      <c r="B1162" s="105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c r="A1163" s="1054">
        <v>5</v>
      </c>
      <c r="B1163" s="105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c r="A1164" s="1054">
        <v>6</v>
      </c>
      <c r="B1164" s="105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c r="A1165" s="1054">
        <v>7</v>
      </c>
      <c r="B1165" s="105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c r="A1166" s="1054">
        <v>8</v>
      </c>
      <c r="B1166" s="105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c r="A1167" s="1054">
        <v>9</v>
      </c>
      <c r="B1167" s="105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c r="A1168" s="1054">
        <v>10</v>
      </c>
      <c r="B1168" s="105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c r="A1169" s="1054">
        <v>11</v>
      </c>
      <c r="B1169" s="105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c r="A1170" s="1054">
        <v>12</v>
      </c>
      <c r="B1170" s="105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c r="A1171" s="1054">
        <v>13</v>
      </c>
      <c r="B1171" s="105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c r="A1172" s="1054">
        <v>14</v>
      </c>
      <c r="B1172" s="105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c r="A1173" s="1054">
        <v>15</v>
      </c>
      <c r="B1173" s="105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c r="A1174" s="1054">
        <v>16</v>
      </c>
      <c r="B1174" s="105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c r="A1175" s="1054">
        <v>17</v>
      </c>
      <c r="B1175" s="105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c r="A1176" s="1054">
        <v>18</v>
      </c>
      <c r="B1176" s="105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c r="A1177" s="1054">
        <v>19</v>
      </c>
      <c r="B1177" s="105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c r="A1178" s="1054">
        <v>20</v>
      </c>
      <c r="B1178" s="105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c r="A1179" s="1054">
        <v>21</v>
      </c>
      <c r="B1179" s="105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c r="A1180" s="1054">
        <v>22</v>
      </c>
      <c r="B1180" s="105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c r="A1181" s="1054">
        <v>23</v>
      </c>
      <c r="B1181" s="105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c r="A1182" s="1054">
        <v>24</v>
      </c>
      <c r="B1182" s="105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c r="A1183" s="1054">
        <v>25</v>
      </c>
      <c r="B1183" s="105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c r="A1184" s="1054">
        <v>26</v>
      </c>
      <c r="B1184" s="105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c r="A1185" s="1054">
        <v>27</v>
      </c>
      <c r="B1185" s="105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c r="A1186" s="1054">
        <v>28</v>
      </c>
      <c r="B1186" s="105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c r="A1187" s="1054">
        <v>29</v>
      </c>
      <c r="B1187" s="105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c r="A1188" s="1054">
        <v>30</v>
      </c>
      <c r="B1188" s="105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3"/>
      <c r="B1191" s="363"/>
      <c r="C1191" s="363" t="s">
        <v>26</v>
      </c>
      <c r="D1191" s="363"/>
      <c r="E1191" s="363"/>
      <c r="F1191" s="363"/>
      <c r="G1191" s="363"/>
      <c r="H1191" s="363"/>
      <c r="I1191" s="363"/>
      <c r="J1191" s="148" t="s">
        <v>281</v>
      </c>
      <c r="K1191" s="364"/>
      <c r="L1191" s="364"/>
      <c r="M1191" s="364"/>
      <c r="N1191" s="364"/>
      <c r="O1191" s="364"/>
      <c r="P1191" s="365" t="s">
        <v>27</v>
      </c>
      <c r="Q1191" s="365"/>
      <c r="R1191" s="365"/>
      <c r="S1191" s="365"/>
      <c r="T1191" s="365"/>
      <c r="U1191" s="365"/>
      <c r="V1191" s="365"/>
      <c r="W1191" s="365"/>
      <c r="X1191" s="365"/>
      <c r="Y1191" s="366" t="s">
        <v>333</v>
      </c>
      <c r="Z1191" s="367"/>
      <c r="AA1191" s="367"/>
      <c r="AB1191" s="367"/>
      <c r="AC1191" s="148" t="s">
        <v>318</v>
      </c>
      <c r="AD1191" s="148"/>
      <c r="AE1191" s="148"/>
      <c r="AF1191" s="148"/>
      <c r="AG1191" s="148"/>
      <c r="AH1191" s="366" t="s">
        <v>256</v>
      </c>
      <c r="AI1191" s="363"/>
      <c r="AJ1191" s="363"/>
      <c r="AK1191" s="363"/>
      <c r="AL1191" s="363" t="s">
        <v>21</v>
      </c>
      <c r="AM1191" s="363"/>
      <c r="AN1191" s="363"/>
      <c r="AO1191" s="368"/>
      <c r="AP1191" s="369" t="s">
        <v>282</v>
      </c>
      <c r="AQ1191" s="369"/>
      <c r="AR1191" s="369"/>
      <c r="AS1191" s="369"/>
      <c r="AT1191" s="369"/>
      <c r="AU1191" s="369"/>
      <c r="AV1191" s="369"/>
      <c r="AW1191" s="369"/>
      <c r="AX1191" s="369"/>
    </row>
    <row r="1192" spans="1:50" ht="26.25" hidden="1" customHeight="1">
      <c r="A1192" s="1054">
        <v>1</v>
      </c>
      <c r="B1192" s="105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c r="A1193" s="1054">
        <v>2</v>
      </c>
      <c r="B1193" s="105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c r="A1194" s="1054">
        <v>3</v>
      </c>
      <c r="B1194" s="105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c r="A1195" s="1054">
        <v>4</v>
      </c>
      <c r="B1195" s="105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c r="A1196" s="1054">
        <v>5</v>
      </c>
      <c r="B1196" s="105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c r="A1197" s="1054">
        <v>6</v>
      </c>
      <c r="B1197" s="105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c r="A1198" s="1054">
        <v>7</v>
      </c>
      <c r="B1198" s="105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c r="A1199" s="1054">
        <v>8</v>
      </c>
      <c r="B1199" s="105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c r="A1200" s="1054">
        <v>9</v>
      </c>
      <c r="B1200" s="105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c r="A1201" s="1054">
        <v>10</v>
      </c>
      <c r="B1201" s="105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c r="A1202" s="1054">
        <v>11</v>
      </c>
      <c r="B1202" s="105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c r="A1203" s="1054">
        <v>12</v>
      </c>
      <c r="B1203" s="105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c r="A1204" s="1054">
        <v>13</v>
      </c>
      <c r="B1204" s="105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c r="A1205" s="1054">
        <v>14</v>
      </c>
      <c r="B1205" s="105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c r="A1206" s="1054">
        <v>15</v>
      </c>
      <c r="B1206" s="105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c r="A1207" s="1054">
        <v>16</v>
      </c>
      <c r="B1207" s="105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c r="A1208" s="1054">
        <v>17</v>
      </c>
      <c r="B1208" s="105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c r="A1209" s="1054">
        <v>18</v>
      </c>
      <c r="B1209" s="105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c r="A1210" s="1054">
        <v>19</v>
      </c>
      <c r="B1210" s="105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c r="A1211" s="1054">
        <v>20</v>
      </c>
      <c r="B1211" s="105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c r="A1212" s="1054">
        <v>21</v>
      </c>
      <c r="B1212" s="105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c r="A1213" s="1054">
        <v>22</v>
      </c>
      <c r="B1213" s="105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c r="A1214" s="1054">
        <v>23</v>
      </c>
      <c r="B1214" s="105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c r="A1215" s="1054">
        <v>24</v>
      </c>
      <c r="B1215" s="105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c r="A1216" s="1054">
        <v>25</v>
      </c>
      <c r="B1216" s="105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c r="A1217" s="1054">
        <v>26</v>
      </c>
      <c r="B1217" s="105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c r="A1218" s="1054">
        <v>27</v>
      </c>
      <c r="B1218" s="105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c r="A1219" s="1054">
        <v>28</v>
      </c>
      <c r="B1219" s="105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c r="A1220" s="1054">
        <v>29</v>
      </c>
      <c r="B1220" s="105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c r="A1221" s="1054">
        <v>30</v>
      </c>
      <c r="B1221" s="105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3"/>
      <c r="B1224" s="363"/>
      <c r="C1224" s="363" t="s">
        <v>26</v>
      </c>
      <c r="D1224" s="363"/>
      <c r="E1224" s="363"/>
      <c r="F1224" s="363"/>
      <c r="G1224" s="363"/>
      <c r="H1224" s="363"/>
      <c r="I1224" s="363"/>
      <c r="J1224" s="148" t="s">
        <v>281</v>
      </c>
      <c r="K1224" s="364"/>
      <c r="L1224" s="364"/>
      <c r="M1224" s="364"/>
      <c r="N1224" s="364"/>
      <c r="O1224" s="364"/>
      <c r="P1224" s="365" t="s">
        <v>27</v>
      </c>
      <c r="Q1224" s="365"/>
      <c r="R1224" s="365"/>
      <c r="S1224" s="365"/>
      <c r="T1224" s="365"/>
      <c r="U1224" s="365"/>
      <c r="V1224" s="365"/>
      <c r="W1224" s="365"/>
      <c r="X1224" s="365"/>
      <c r="Y1224" s="366" t="s">
        <v>333</v>
      </c>
      <c r="Z1224" s="367"/>
      <c r="AA1224" s="367"/>
      <c r="AB1224" s="367"/>
      <c r="AC1224" s="148" t="s">
        <v>318</v>
      </c>
      <c r="AD1224" s="148"/>
      <c r="AE1224" s="148"/>
      <c r="AF1224" s="148"/>
      <c r="AG1224" s="148"/>
      <c r="AH1224" s="366" t="s">
        <v>256</v>
      </c>
      <c r="AI1224" s="363"/>
      <c r="AJ1224" s="363"/>
      <c r="AK1224" s="363"/>
      <c r="AL1224" s="363" t="s">
        <v>21</v>
      </c>
      <c r="AM1224" s="363"/>
      <c r="AN1224" s="363"/>
      <c r="AO1224" s="368"/>
      <c r="AP1224" s="369" t="s">
        <v>282</v>
      </c>
      <c r="AQ1224" s="369"/>
      <c r="AR1224" s="369"/>
      <c r="AS1224" s="369"/>
      <c r="AT1224" s="369"/>
      <c r="AU1224" s="369"/>
      <c r="AV1224" s="369"/>
      <c r="AW1224" s="369"/>
      <c r="AX1224" s="369"/>
    </row>
    <row r="1225" spans="1:50" ht="26.25" hidden="1" customHeight="1">
      <c r="A1225" s="1054">
        <v>1</v>
      </c>
      <c r="B1225" s="105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c r="A1226" s="1054">
        <v>2</v>
      </c>
      <c r="B1226" s="105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c r="A1227" s="1054">
        <v>3</v>
      </c>
      <c r="B1227" s="105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c r="A1228" s="1054">
        <v>4</v>
      </c>
      <c r="B1228" s="105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c r="A1229" s="1054">
        <v>5</v>
      </c>
      <c r="B1229" s="105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c r="A1230" s="1054">
        <v>6</v>
      </c>
      <c r="B1230" s="105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c r="A1231" s="1054">
        <v>7</v>
      </c>
      <c r="B1231" s="105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c r="A1232" s="1054">
        <v>8</v>
      </c>
      <c r="B1232" s="105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c r="A1233" s="1054">
        <v>9</v>
      </c>
      <c r="B1233" s="105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c r="A1234" s="1054">
        <v>10</v>
      </c>
      <c r="B1234" s="105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c r="A1235" s="1054">
        <v>11</v>
      </c>
      <c r="B1235" s="105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c r="A1236" s="1054">
        <v>12</v>
      </c>
      <c r="B1236" s="105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c r="A1237" s="1054">
        <v>13</v>
      </c>
      <c r="B1237" s="105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c r="A1238" s="1054">
        <v>14</v>
      </c>
      <c r="B1238" s="105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c r="A1239" s="1054">
        <v>15</v>
      </c>
      <c r="B1239" s="105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c r="A1240" s="1054">
        <v>16</v>
      </c>
      <c r="B1240" s="105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c r="A1241" s="1054">
        <v>17</v>
      </c>
      <c r="B1241" s="105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c r="A1242" s="1054">
        <v>18</v>
      </c>
      <c r="B1242" s="105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c r="A1243" s="1054">
        <v>19</v>
      </c>
      <c r="B1243" s="105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c r="A1244" s="1054">
        <v>20</v>
      </c>
      <c r="B1244" s="105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c r="A1245" s="1054">
        <v>21</v>
      </c>
      <c r="B1245" s="105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c r="A1246" s="1054">
        <v>22</v>
      </c>
      <c r="B1246" s="105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c r="A1247" s="1054">
        <v>23</v>
      </c>
      <c r="B1247" s="105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c r="A1248" s="1054">
        <v>24</v>
      </c>
      <c r="B1248" s="105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c r="A1249" s="1054">
        <v>25</v>
      </c>
      <c r="B1249" s="105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c r="A1250" s="1054">
        <v>26</v>
      </c>
      <c r="B1250" s="105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c r="A1251" s="1054">
        <v>27</v>
      </c>
      <c r="B1251" s="105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c r="A1252" s="1054">
        <v>28</v>
      </c>
      <c r="B1252" s="105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c r="A1253" s="1054">
        <v>29</v>
      </c>
      <c r="B1253" s="105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c r="A1254" s="1054">
        <v>30</v>
      </c>
      <c r="B1254" s="105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3"/>
      <c r="B1257" s="363"/>
      <c r="C1257" s="363" t="s">
        <v>26</v>
      </c>
      <c r="D1257" s="363"/>
      <c r="E1257" s="363"/>
      <c r="F1257" s="363"/>
      <c r="G1257" s="363"/>
      <c r="H1257" s="363"/>
      <c r="I1257" s="363"/>
      <c r="J1257" s="148" t="s">
        <v>281</v>
      </c>
      <c r="K1257" s="364"/>
      <c r="L1257" s="364"/>
      <c r="M1257" s="364"/>
      <c r="N1257" s="364"/>
      <c r="O1257" s="364"/>
      <c r="P1257" s="365" t="s">
        <v>27</v>
      </c>
      <c r="Q1257" s="365"/>
      <c r="R1257" s="365"/>
      <c r="S1257" s="365"/>
      <c r="T1257" s="365"/>
      <c r="U1257" s="365"/>
      <c r="V1257" s="365"/>
      <c r="W1257" s="365"/>
      <c r="X1257" s="365"/>
      <c r="Y1257" s="366" t="s">
        <v>333</v>
      </c>
      <c r="Z1257" s="367"/>
      <c r="AA1257" s="367"/>
      <c r="AB1257" s="367"/>
      <c r="AC1257" s="148" t="s">
        <v>318</v>
      </c>
      <c r="AD1257" s="148"/>
      <c r="AE1257" s="148"/>
      <c r="AF1257" s="148"/>
      <c r="AG1257" s="148"/>
      <c r="AH1257" s="366" t="s">
        <v>256</v>
      </c>
      <c r="AI1257" s="363"/>
      <c r="AJ1257" s="363"/>
      <c r="AK1257" s="363"/>
      <c r="AL1257" s="363" t="s">
        <v>21</v>
      </c>
      <c r="AM1257" s="363"/>
      <c r="AN1257" s="363"/>
      <c r="AO1257" s="368"/>
      <c r="AP1257" s="369" t="s">
        <v>282</v>
      </c>
      <c r="AQ1257" s="369"/>
      <c r="AR1257" s="369"/>
      <c r="AS1257" s="369"/>
      <c r="AT1257" s="369"/>
      <c r="AU1257" s="369"/>
      <c r="AV1257" s="369"/>
      <c r="AW1257" s="369"/>
      <c r="AX1257" s="369"/>
    </row>
    <row r="1258" spans="1:50" ht="26.25" hidden="1" customHeight="1">
      <c r="A1258" s="1054">
        <v>1</v>
      </c>
      <c r="B1258" s="105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c r="A1259" s="1054">
        <v>2</v>
      </c>
      <c r="B1259" s="105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c r="A1260" s="1054">
        <v>3</v>
      </c>
      <c r="B1260" s="105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c r="A1261" s="1054">
        <v>4</v>
      </c>
      <c r="B1261" s="105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c r="A1262" s="1054">
        <v>5</v>
      </c>
      <c r="B1262" s="105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c r="A1263" s="1054">
        <v>6</v>
      </c>
      <c r="B1263" s="105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c r="A1264" s="1054">
        <v>7</v>
      </c>
      <c r="B1264" s="105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c r="A1265" s="1054">
        <v>8</v>
      </c>
      <c r="B1265" s="105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c r="A1266" s="1054">
        <v>9</v>
      </c>
      <c r="B1266" s="105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c r="A1267" s="1054">
        <v>10</v>
      </c>
      <c r="B1267" s="105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c r="A1268" s="1054">
        <v>11</v>
      </c>
      <c r="B1268" s="105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c r="A1269" s="1054">
        <v>12</v>
      </c>
      <c r="B1269" s="105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c r="A1270" s="1054">
        <v>13</v>
      </c>
      <c r="B1270" s="105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c r="A1271" s="1054">
        <v>14</v>
      </c>
      <c r="B1271" s="105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c r="A1272" s="1054">
        <v>15</v>
      </c>
      <c r="B1272" s="105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c r="A1273" s="1054">
        <v>16</v>
      </c>
      <c r="B1273" s="105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c r="A1274" s="1054">
        <v>17</v>
      </c>
      <c r="B1274" s="105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c r="A1275" s="1054">
        <v>18</v>
      </c>
      <c r="B1275" s="105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c r="A1276" s="1054">
        <v>19</v>
      </c>
      <c r="B1276" s="105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c r="A1277" s="1054">
        <v>20</v>
      </c>
      <c r="B1277" s="105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c r="A1278" s="1054">
        <v>21</v>
      </c>
      <c r="B1278" s="105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c r="A1279" s="1054">
        <v>22</v>
      </c>
      <c r="B1279" s="105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c r="A1280" s="1054">
        <v>23</v>
      </c>
      <c r="B1280" s="105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c r="A1281" s="1054">
        <v>24</v>
      </c>
      <c r="B1281" s="105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c r="A1282" s="1054">
        <v>25</v>
      </c>
      <c r="B1282" s="105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c r="A1283" s="1054">
        <v>26</v>
      </c>
      <c r="B1283" s="105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c r="A1284" s="1054">
        <v>27</v>
      </c>
      <c r="B1284" s="105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c r="A1285" s="1054">
        <v>28</v>
      </c>
      <c r="B1285" s="105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c r="A1286" s="1054">
        <v>29</v>
      </c>
      <c r="B1286" s="105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c r="A1287" s="1054">
        <v>30</v>
      </c>
      <c r="B1287" s="105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3"/>
      <c r="B1290" s="363"/>
      <c r="C1290" s="363" t="s">
        <v>26</v>
      </c>
      <c r="D1290" s="363"/>
      <c r="E1290" s="363"/>
      <c r="F1290" s="363"/>
      <c r="G1290" s="363"/>
      <c r="H1290" s="363"/>
      <c r="I1290" s="363"/>
      <c r="J1290" s="148" t="s">
        <v>281</v>
      </c>
      <c r="K1290" s="364"/>
      <c r="L1290" s="364"/>
      <c r="M1290" s="364"/>
      <c r="N1290" s="364"/>
      <c r="O1290" s="364"/>
      <c r="P1290" s="365" t="s">
        <v>27</v>
      </c>
      <c r="Q1290" s="365"/>
      <c r="R1290" s="365"/>
      <c r="S1290" s="365"/>
      <c r="T1290" s="365"/>
      <c r="U1290" s="365"/>
      <c r="V1290" s="365"/>
      <c r="W1290" s="365"/>
      <c r="X1290" s="365"/>
      <c r="Y1290" s="366" t="s">
        <v>333</v>
      </c>
      <c r="Z1290" s="367"/>
      <c r="AA1290" s="367"/>
      <c r="AB1290" s="367"/>
      <c r="AC1290" s="148" t="s">
        <v>318</v>
      </c>
      <c r="AD1290" s="148"/>
      <c r="AE1290" s="148"/>
      <c r="AF1290" s="148"/>
      <c r="AG1290" s="148"/>
      <c r="AH1290" s="366" t="s">
        <v>256</v>
      </c>
      <c r="AI1290" s="363"/>
      <c r="AJ1290" s="363"/>
      <c r="AK1290" s="363"/>
      <c r="AL1290" s="363" t="s">
        <v>21</v>
      </c>
      <c r="AM1290" s="363"/>
      <c r="AN1290" s="363"/>
      <c r="AO1290" s="368"/>
      <c r="AP1290" s="369" t="s">
        <v>282</v>
      </c>
      <c r="AQ1290" s="369"/>
      <c r="AR1290" s="369"/>
      <c r="AS1290" s="369"/>
      <c r="AT1290" s="369"/>
      <c r="AU1290" s="369"/>
      <c r="AV1290" s="369"/>
      <c r="AW1290" s="369"/>
      <c r="AX1290" s="369"/>
    </row>
    <row r="1291" spans="1:50" ht="26.25" hidden="1" customHeight="1">
      <c r="A1291" s="1054">
        <v>1</v>
      </c>
      <c r="B1291" s="105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c r="A1292" s="1054">
        <v>2</v>
      </c>
      <c r="B1292" s="105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c r="A1293" s="1054">
        <v>3</v>
      </c>
      <c r="B1293" s="105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c r="A1294" s="1054">
        <v>4</v>
      </c>
      <c r="B1294" s="105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c r="A1295" s="1054">
        <v>5</v>
      </c>
      <c r="B1295" s="105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c r="A1296" s="1054">
        <v>6</v>
      </c>
      <c r="B1296" s="105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c r="A1297" s="1054">
        <v>7</v>
      </c>
      <c r="B1297" s="105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c r="A1298" s="1054">
        <v>8</v>
      </c>
      <c r="B1298" s="105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c r="A1299" s="1054">
        <v>9</v>
      </c>
      <c r="B1299" s="105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c r="A1300" s="1054">
        <v>10</v>
      </c>
      <c r="B1300" s="105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c r="A1301" s="1054">
        <v>11</v>
      </c>
      <c r="B1301" s="105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c r="A1302" s="1054">
        <v>12</v>
      </c>
      <c r="B1302" s="105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c r="A1303" s="1054">
        <v>13</v>
      </c>
      <c r="B1303" s="105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c r="A1304" s="1054">
        <v>14</v>
      </c>
      <c r="B1304" s="105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c r="A1305" s="1054">
        <v>15</v>
      </c>
      <c r="B1305" s="105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c r="A1306" s="1054">
        <v>16</v>
      </c>
      <c r="B1306" s="105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c r="A1307" s="1054">
        <v>17</v>
      </c>
      <c r="B1307" s="105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c r="A1308" s="1054">
        <v>18</v>
      </c>
      <c r="B1308" s="105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c r="A1309" s="1054">
        <v>19</v>
      </c>
      <c r="B1309" s="105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c r="A1310" s="1054">
        <v>20</v>
      </c>
      <c r="B1310" s="105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c r="A1311" s="1054">
        <v>21</v>
      </c>
      <c r="B1311" s="105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c r="A1312" s="1054">
        <v>22</v>
      </c>
      <c r="B1312" s="105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c r="A1313" s="1054">
        <v>23</v>
      </c>
      <c r="B1313" s="105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c r="A1314" s="1054">
        <v>24</v>
      </c>
      <c r="B1314" s="105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c r="A1315" s="1054">
        <v>25</v>
      </c>
      <c r="B1315" s="105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c r="A1316" s="1054">
        <v>26</v>
      </c>
      <c r="B1316" s="105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c r="A1317" s="1054">
        <v>27</v>
      </c>
      <c r="B1317" s="105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c r="A1318" s="1054">
        <v>28</v>
      </c>
      <c r="B1318" s="105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c r="A1319" s="1054">
        <v>29</v>
      </c>
      <c r="B1319" s="105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c r="A1320" s="1054">
        <v>30</v>
      </c>
      <c r="B1320" s="105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2020-09-30T06:32:43Z</cp:lastPrinted>
  <dcterms:created xsi:type="dcterms:W3CDTF">2012-03-13T00:50:25Z</dcterms:created>
  <dcterms:modified xsi:type="dcterms:W3CDTF">2020-12-01T05:44:45Z</dcterms:modified>
</cp:coreProperties>
</file>