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最終公表\令和元年度の事業に係るレビューシート\②施策Ⅰ－２　北米地域外交\"/>
    </mc:Choice>
  </mc:AlternateContent>
  <bookViews>
    <workbookView xWindow="0" yWindow="0" windowWidth="28800" windowHeight="123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P29" i="3" l="1"/>
  <c r="AQ88" i="3" l="1"/>
  <c r="AQ93" i="3"/>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<sst xmlns="http://schemas.openxmlformats.org/spreadsheetml/2006/main" count="2990" uniqueCount="693">
  <si>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</si>
  <si>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</si>
  <si>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</si>
  <si>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</si>
  <si>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</si>
  <si>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</si>
  <si>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</si>
  <si>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</si>
  <si>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</si>
  <si>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</si>
  <si>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</si>
  <si>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</si>
  <si>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</si>
  <si>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</si>
  <si>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</si>
  <si>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</si>
  <si>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</si>
  <si>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</si>
  <si>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</si>
  <si>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</si>
  <si>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</si>
  <si>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</si>
  <si>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</si>
  <si>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</si>
  <si>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</si>
  <si>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</si>
  <si>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</si>
  <si>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</si>
  <si>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</si>
  <si>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</si>
  <si>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</si>
  <si>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</si>
  <si>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</si>
  <si>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</si>
  <si>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</si>
  <si>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</si>
  <si>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</si>
  <si>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</si>
  <si>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</si>
  <si>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</si>
  <si>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</si>
  <si>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</si>
  <si>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</si>
  <si>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</si>
  <si>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</si>
  <si>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</si>
  <si>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</si>
  <si>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</si>
  <si>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</si>
  <si>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</si>
  <si>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</si>
  <si>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</si>
  <si>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</si>
  <si>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</si>
  <si>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</si>
  <si>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</si>
  <si>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</si>
  <si>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</si>
  <si>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</si>
  <si>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</si>
  <si>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</si>
  <si>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</si>
  <si>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</si>
  <si>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</si>
  <si>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</si>
  <si>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</si>
  <si>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</si>
  <si>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</si>
  <si>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</si>
  <si>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</si>
  <si>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</si>
  <si>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</si>
  <si>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</si>
  <si>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</si>
  <si>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</si>
  <si>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</si>
  <si>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</si>
  <si>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</si>
  <si>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</si>
  <si>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</si>
  <si>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</si>
  <si>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</si>
  <si>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</si>
  <si>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</si>
  <si>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</si>
  <si>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</si>
  <si>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</si>
  <si>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</si>
  <si>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</si>
  <si>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</si>
  <si>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</si>
  <si>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</si>
  <si>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</si>
  <si>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</si>
  <si>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</si>
  <si>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</si>
  <si>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</si>
  <si>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</si>
  <si>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</si>
  <si>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</si>
  <si>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</si>
  <si>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</si>
  <si>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</si>
  <si>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</si>
  <si>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</si>
  <si>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</si>
  <si>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</si>
  <si>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</si>
  <si>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</si>
  <si>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</si>
  <si>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</si>
  <si>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</si>
  <si>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</si>
  <si>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</si>
  <si>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</si>
  <si>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</si>
  <si>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</si>
  <si>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</si>
  <si>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</si>
  <si>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</si>
  <si>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</si>
  <si>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</si>
  <si>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</si>
  <si>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</si>
  <si>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</si>
  <si>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</si>
  <si>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</si>
  <si>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</si>
  <si>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</si>
  <si>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</si>
  <si>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</si>
  <si>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</si>
  <si>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</si>
  <si>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</si>
  <si>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</si>
  <si>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</si>
  <si>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</si>
  <si>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</si>
  <si>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</si>
  <si>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</si>
  <si>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</si>
  <si>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</si>
  <si>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</si>
  <si>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</si>
  <si>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</si>
  <si>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</si>
  <si>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</si>
  <si>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</si>
  <si>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</si>
  <si>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</si>
  <si>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</si>
  <si>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</si>
  <si>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</si>
  <si>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</si>
  <si>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</si>
  <si>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</si>
  <si>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</si>
  <si>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</si>
  <si>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</si>
  <si>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</si>
  <si>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</si>
  <si>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</si>
  <si>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</si>
  <si>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</si>
  <si>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</si>
  <si>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</si>
  <si>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</si>
  <si>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</si>
  <si>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</si>
  <si>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</si>
  <si>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</si>
  <si>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</si>
  <si>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</si>
  <si>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</si>
  <si>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</si>
  <si>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</si>
  <si>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</si>
  <si>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</si>
  <si>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</si>
  <si>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</si>
  <si>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</si>
  <si>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</si>
  <si>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</si>
  <si>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</si>
  <si>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</si>
  <si>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</si>
  <si>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</si>
  <si>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</si>
  <si>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</si>
  <si>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</si>
  <si>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</si>
  <si>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</si>
  <si>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</si>
  <si>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</si>
  <si>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</si>
  <si>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</si>
  <si>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</si>
  <si>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</si>
  <si>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</si>
  <si>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</si>
  <si>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</si>
  <si>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</si>
  <si>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</si>
  <si>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</si>
  <si>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</si>
  <si>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</si>
  <si>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</si>
  <si>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</si>
  <si>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</si>
  <si>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</si>
  <si>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</si>
  <si>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</si>
  <si>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</si>
  <si>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</si>
  <si>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</si>
  <si>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</si>
  <si>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</si>
  <si>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</si>
  <si>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</si>
  <si>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</si>
  <si>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</si>
  <si>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</si>
  <si>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</si>
  <si>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</si>
  <si>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</si>
  <si>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</si>
  <si>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</si>
  <si>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</si>
  <si>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</si>
  <si>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</si>
  <si>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</si>
  <si>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</si>
  <si>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</si>
  <si>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</si>
  <si>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</si>
  <si>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</si>
  <si>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</si>
  <si>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</si>
  <si>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</si>
  <si>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</si>
  <si>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</si>
  <si>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</si>
  <si>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</si>
  <si>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</si>
  <si>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</si>
  <si>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</si>
  <si>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</si>
  <si>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</si>
  <si>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</si>
  <si>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</si>
  <si>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</si>
  <si>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</si>
  <si>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</si>
  <si>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</si>
  <si>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</si>
  <si>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</si>
  <si>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</si>
  <si>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</si>
  <si>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</si>
  <si>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</si>
  <si>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</si>
  <si>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</si>
  <si>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</si>
  <si>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</si>
  <si>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</si>
  <si>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</si>
  <si>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</si>
  <si>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</si>
  <si>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</si>
  <si>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</si>
  <si>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</si>
  <si>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</si>
  <si>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</si>
  <si>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</si>
  <si>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</si>
  <si>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</si>
  <si>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</si>
  <si>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</si>
  <si>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</si>
  <si>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</si>
  <si>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</si>
  <si>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</si>
  <si>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</si>
  <si>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</si>
  <si>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</si>
  <si>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</si>
  <si>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</si>
  <si>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</si>
  <si>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</si>
  <si>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</si>
  <si>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</si>
  <si>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</si>
  <si>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</si>
  <si>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</si>
  <si>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</si>
  <si>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</si>
  <si>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</si>
  <si>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</si>
  <si>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</si>
  <si>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</si>
  <si>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</si>
  <si>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</si>
  <si>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</si>
  <si>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</si>
  <si>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</si>
  <si>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</si>
  <si>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</si>
  <si>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</si>
  <si>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</si>
  <si>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</si>
  <si>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</si>
  <si>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</si>
  <si>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</si>
  <si>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</si>
  <si>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</si>
  <si>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</si>
  <si>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</si>
  <si>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</si>
  <si>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</si>
  <si>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</si>
  <si>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</si>
  <si>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</si>
  <si>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</si>
  <si>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</si>
  <si>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</si>
  <si>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</si>
  <si>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</si>
  <si>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</si>
  <si>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</si>
  <si>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</si>
  <si>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</si>
  <si>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</si>
  <si>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</si>
  <si>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</si>
  <si>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</si>
  <si>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</si>
  <si>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</si>
  <si>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</si>
  <si>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</si>
  <si>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</si>
  <si>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</si>
  <si>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</si>
  <si>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</si>
  <si>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</si>
  <si>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</si>
  <si>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</si>
  <si>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</si>
  <si>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</si>
  <si>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</si>
  <si>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</si>
  <si>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</si>
  <si>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</si>
  <si>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</si>
  <si>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</si>
  <si>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</si>
  <si>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</si>
  <si>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</si>
  <si>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</si>
  <si>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</si>
  <si>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</si>
  <si>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</si>
  <si>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</si>
  <si>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</si>
  <si>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</si>
  <si>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</si>
  <si>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</si>
  <si>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</si>
  <si>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</si>
  <si>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</si>
  <si>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</si>
  <si>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</si>
  <si>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</si>
  <si>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</si>
  <si>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</si>
  <si>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</si>
  <si>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</si>
  <si>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</si>
  <si>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</si>
  <si>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</si>
  <si>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</si>
  <si>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</si>
  <si>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</si>
  <si>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</si>
  <si>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</si>
  <si>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</si>
  <si>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</si>
  <si>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</si>
  <si>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</si>
  <si>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</si>
  <si>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</si>
  <si>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</si>
  <si>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</si>
  <si>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</si>
  <si>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</si>
  <si>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</si>
  <si>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</si>
  <si>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</si>
  <si>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</si>
  <si>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</si>
  <si>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</si>
  <si>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</si>
  <si>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</si>
  <si>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</si>
  <si>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</si>
  <si>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</si>
  <si>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</si>
  <si>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</si>
  <si>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</si>
  <si>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</si>
  <si>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</si>
  <si>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</si>
  <si>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</si>
  <si>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</si>
  <si>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</si>
  <si>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</si>
  <si>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</si>
  <si>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</si>
  <si>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</si>
  <si>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</si>
  <si>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</si>
  <si>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</si>
  <si>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</si>
  <si>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</si>
  <si>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</si>
  <si>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</si>
  <si>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</si>
  <si>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</si>
  <si>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</si>
  <si>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</si>
  <si>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</si>
  <si>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</si>
  <si>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</si>
  <si>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</si>
  <si>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</si>
  <si>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</si>
  <si>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</si>
  <si>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</si>
  <si>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</si>
  <si>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</si>
  <si>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</si>
  <si>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</si>
  <si>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</si>
  <si>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</si>
  <si>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</si>
  <si>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</si>
  <si>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</si>
  <si>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</si>
  <si>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</si>
  <si>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</si>
  <si>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</si>
  <si>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</si>
  <si>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</si>
  <si>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</si>
  <si>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</si>
  <si>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</si>
  <si>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</si>
  <si>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</si>
  <si>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</si>
  <si>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</si>
  <si>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</si>
  <si>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</si>
  <si>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</si>
  <si>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</si>
  <si>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</si>
  <si>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</si>
  <si>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</si>
  <si>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</si>
  <si>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</si>
  <si>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</si>
  <si>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</si>
  <si>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</si>
  <si>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</si>
  <si>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</si>
  <si>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</si>
  <si>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</si>
  <si>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</si>
  <si>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</si>
  <si>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</si>
  <si>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</si>
  <si>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</si>
  <si>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</si>
  <si>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</si>
  <si>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</si>
  <si>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</si>
  <si>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</si>
  <si>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</si>
  <si>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</si>
  <si>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</si>
  <si>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</si>
  <si>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</si>
  <si>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</si>
  <si>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</si>
  <si>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</si>
  <si>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</si>
  <si>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</si>
  <si>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</si>
  <si>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</si>
  <si>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</si>
  <si>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</si>
  <si>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</si>
  <si>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</si>
  <si>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</si>
  <si>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</si>
  <si>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</si>
  <si>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</si>
  <si>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</si>
  <si>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</si>
  <si>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</si>
  <si>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</si>
  <si>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</si>
  <si>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</si>
  <si>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</si>
  <si>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</si>
  <si>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</si>
  <si>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</si>
  <si>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</si>
  <si>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</si>
  <si>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</si>
  <si>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</si>
  <si>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</si>
  <si>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</si>
  <si>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</si>
  <si>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</si>
  <si>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</si>
  <si>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</si>
  <si>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</si>
  <si>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</si>
  <si>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</si>
  <si>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</si>
  <si>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</si>
  <si>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</si>
  <si>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</si>
  <si>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</si>
  <si>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</si>
  <si>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</si>
  <si>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</si>
  <si>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</si>
  <si>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</si>
  <si>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</si>
  <si>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</si>
  <si>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</si>
  <si>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</si>
  <si>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</si>
  <si>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</si>
  <si>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</si>
  <si>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</si>
  <si>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</si>
  <si>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</si>
  <si>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</si>
  <si>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</si>
  <si>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</si>
  <si>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</si>
  <si>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</si>
  <si>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</si>
  <si>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</si>
  <si>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</si>
  <si>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</si>
  <si>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</si>
  <si>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</si>
  <si>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</si>
  <si>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</si>
  <si>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北米諸国との経済分野での協力推進</t>
    <rPh sb="0" eb="2">
      <t>ホクベイ</t>
    </rPh>
    <rPh sb="2" eb="4">
      <t>ショコク</t>
    </rPh>
    <rPh sb="6" eb="8">
      <t>ケイザイ</t>
    </rPh>
    <rPh sb="8" eb="10">
      <t>ブンヤ</t>
    </rPh>
    <rPh sb="12" eb="14">
      <t>キョウリョク</t>
    </rPh>
    <rPh sb="14" eb="16">
      <t>スイシン</t>
    </rPh>
    <phoneticPr fontId="5"/>
  </si>
  <si>
    <t>北米局</t>
    <rPh sb="0" eb="3">
      <t>ホクベイキョク</t>
    </rPh>
    <phoneticPr fontId="5"/>
  </si>
  <si>
    <t>北米第二課</t>
    <rPh sb="0" eb="2">
      <t>ホクベイ</t>
    </rPh>
    <rPh sb="2" eb="5">
      <t>ダイニカ</t>
    </rPh>
    <phoneticPr fontId="5"/>
  </si>
  <si>
    <t>外務省設置法第４条第１項ロ，第２項</t>
    <phoneticPr fontId="5"/>
  </si>
  <si>
    <t>-</t>
    <phoneticPr fontId="5"/>
  </si>
  <si>
    <t>○</t>
  </si>
  <si>
    <t>　我が国の外交の基軸である日米同盟関係の更なる強化，及び，日加関係の更なる強化のため，日・北米諸国の持続可能な経済成長に資する各種の政策分野での協調を推進する必要があるところ，日米，日加首脳会談及び外相会談等を通じた日米，日加経済関係の強化，日米間の各種経済対話を通じた貿易・投資の促進への取組及び個別経済問題への対処，日加次官級経済協議，各種対話，民間対話を通じた貿易投資関係一般等を含む主要分野における関係強化を図る。</t>
    <phoneticPr fontId="5"/>
  </si>
  <si>
    <t>１　米国
（１）日米首脳会談・外相会談等を通じて日米経済関係を強化する。
（２）日米経済対話をはじめとした日米間の各種経済対話を通じて貿易・投資の促進に向け取り組む。
（３）個別経済問題に対処する。
２　カナダ
（１）日加首脳会談・外相会談等を通じて日加経済関係を強化する。
（２）日加次官級経済協議，各種対話，民間対話等を通じて，官民連携強化を中心に幅広い協力強化を図る。</t>
    <phoneticPr fontId="5"/>
  </si>
  <si>
    <t>-</t>
    <phoneticPr fontId="5"/>
  </si>
  <si>
    <t>-</t>
    <phoneticPr fontId="5"/>
  </si>
  <si>
    <t>-</t>
    <phoneticPr fontId="5"/>
  </si>
  <si>
    <t>-</t>
    <phoneticPr fontId="5"/>
  </si>
  <si>
    <t>対日理解促進プログラム関係経費</t>
    <rPh sb="0" eb="2">
      <t>タイニチ</t>
    </rPh>
    <rPh sb="2" eb="4">
      <t>リカイ</t>
    </rPh>
    <rPh sb="4" eb="6">
      <t>ソクシン</t>
    </rPh>
    <rPh sb="11" eb="13">
      <t>カンケイ</t>
    </rPh>
    <rPh sb="13" eb="15">
      <t>ケイヒ</t>
    </rPh>
    <phoneticPr fontId="5"/>
  </si>
  <si>
    <t>対北米経済政策に必要な経費</t>
    <rPh sb="0" eb="1">
      <t>タイ</t>
    </rPh>
    <rPh sb="1" eb="3">
      <t>ホクベイ</t>
    </rPh>
    <rPh sb="3" eb="5">
      <t>ケイザイ</t>
    </rPh>
    <rPh sb="5" eb="7">
      <t>セイサク</t>
    </rPh>
    <rPh sb="8" eb="10">
      <t>ヒツヨウ</t>
    </rPh>
    <rPh sb="11" eb="13">
      <t>ケイヒ</t>
    </rPh>
    <phoneticPr fontId="5"/>
  </si>
  <si>
    <t>日米経済新分野協力経費</t>
    <rPh sb="0" eb="2">
      <t>ニチベイ</t>
    </rPh>
    <rPh sb="2" eb="4">
      <t>ケイザイ</t>
    </rPh>
    <rPh sb="4" eb="5">
      <t>シン</t>
    </rPh>
    <rPh sb="5" eb="7">
      <t>ブンヤ</t>
    </rPh>
    <rPh sb="7" eb="9">
      <t>キョウリョク</t>
    </rPh>
    <rPh sb="9" eb="11">
      <t>ケイヒ</t>
    </rPh>
    <phoneticPr fontId="5"/>
  </si>
  <si>
    <t>日米・日加経済連携関係経費</t>
    <rPh sb="0" eb="2">
      <t>ニチベイ</t>
    </rPh>
    <rPh sb="3" eb="5">
      <t>ニチカ</t>
    </rPh>
    <rPh sb="5" eb="7">
      <t>ケイザイ</t>
    </rPh>
    <rPh sb="7" eb="9">
      <t>レンケイ</t>
    </rPh>
    <rPh sb="9" eb="11">
      <t>カンケイ</t>
    </rPh>
    <rPh sb="11" eb="13">
      <t>ケイヒ</t>
    </rPh>
    <phoneticPr fontId="5"/>
  </si>
  <si>
    <t>日米・日加経済関係検討フォーラム開催経費</t>
    <rPh sb="0" eb="2">
      <t>ニチベイ</t>
    </rPh>
    <rPh sb="3" eb="5">
      <t>ニチカ</t>
    </rPh>
    <rPh sb="5" eb="7">
      <t>ケイザイ</t>
    </rPh>
    <rPh sb="7" eb="9">
      <t>カンケイ</t>
    </rPh>
    <rPh sb="9" eb="11">
      <t>ケントウ</t>
    </rPh>
    <rPh sb="16" eb="18">
      <t>カイサイ</t>
    </rPh>
    <rPh sb="18" eb="20">
      <t>ケイヒ</t>
    </rPh>
    <phoneticPr fontId="5"/>
  </si>
  <si>
    <t>日・北米諸国の持続可能な経済成長に資する各種の政策分野での強調を推進するものであり，事業の性質上，定量的な目標値を示すことは困難である。</t>
    <phoneticPr fontId="5"/>
  </si>
  <si>
    <t>日米，日加間の貿易・投資関係の深化及び強化を図る</t>
    <rPh sb="0" eb="2">
      <t>ニチベイ</t>
    </rPh>
    <rPh sb="3" eb="5">
      <t>ニチカ</t>
    </rPh>
    <rPh sb="5" eb="6">
      <t>アイダ</t>
    </rPh>
    <rPh sb="7" eb="9">
      <t>ボウエキ</t>
    </rPh>
    <rPh sb="10" eb="12">
      <t>トウシ</t>
    </rPh>
    <rPh sb="12" eb="14">
      <t>カンケイ</t>
    </rPh>
    <rPh sb="15" eb="17">
      <t>シンカ</t>
    </rPh>
    <rPh sb="17" eb="18">
      <t>オヨ</t>
    </rPh>
    <rPh sb="19" eb="21">
      <t>キョウカ</t>
    </rPh>
    <rPh sb="22" eb="23">
      <t>ハカ</t>
    </rPh>
    <phoneticPr fontId="5"/>
  </si>
  <si>
    <t>参考となる指標として日本の対北米（米国・カナダ）対外直接投資額（国際収支ベース，ネット，フロー／JETRO直接投資統計）を使用する。</t>
    <rPh sb="0" eb="2">
      <t>サンコウ</t>
    </rPh>
    <rPh sb="5" eb="7">
      <t>シヒョウ</t>
    </rPh>
    <rPh sb="10" eb="12">
      <t>ニホン</t>
    </rPh>
    <rPh sb="13" eb="14">
      <t>タイ</t>
    </rPh>
    <rPh sb="14" eb="16">
      <t>ホクベイ</t>
    </rPh>
    <rPh sb="17" eb="19">
      <t>ベイコク</t>
    </rPh>
    <rPh sb="24" eb="25">
      <t>タイ</t>
    </rPh>
    <rPh sb="25" eb="26">
      <t>ガイ</t>
    </rPh>
    <rPh sb="26" eb="28">
      <t>チョクセツ</t>
    </rPh>
    <rPh sb="28" eb="30">
      <t>トウシ</t>
    </rPh>
    <rPh sb="30" eb="31">
      <t>ガク</t>
    </rPh>
    <rPh sb="32" eb="34">
      <t>コクサイ</t>
    </rPh>
    <rPh sb="34" eb="36">
      <t>シュウシ</t>
    </rPh>
    <rPh sb="53" eb="55">
      <t>チョクセツ</t>
    </rPh>
    <rPh sb="55" eb="57">
      <t>トウシ</t>
    </rPh>
    <rPh sb="57" eb="59">
      <t>トウケイ</t>
    </rPh>
    <rPh sb="61" eb="63">
      <t>シヨウ</t>
    </rPh>
    <phoneticPr fontId="5"/>
  </si>
  <si>
    <t>日米，日加間の貿易・投資関係の深化及び強化を図る</t>
    <rPh sb="0" eb="2">
      <t>ニチベイ</t>
    </rPh>
    <rPh sb="3" eb="5">
      <t>ニッカ</t>
    </rPh>
    <rPh sb="5" eb="6">
      <t>カン</t>
    </rPh>
    <rPh sb="7" eb="9">
      <t>ボウエキ</t>
    </rPh>
    <rPh sb="10" eb="12">
      <t>トウシ</t>
    </rPh>
    <rPh sb="12" eb="14">
      <t>カンケイ</t>
    </rPh>
    <rPh sb="15" eb="17">
      <t>シンカ</t>
    </rPh>
    <rPh sb="17" eb="18">
      <t>オヨ</t>
    </rPh>
    <rPh sb="19" eb="21">
      <t>キョウカ</t>
    </rPh>
    <rPh sb="22" eb="23">
      <t>ハカ</t>
    </rPh>
    <phoneticPr fontId="5"/>
  </si>
  <si>
    <t>参考となる指標として日本の対北米（米国・カナダ）対内直接投資額（国際収支ベース，ネット，フロー／JETRO直接投資統計）を使用する。</t>
    <rPh sb="0" eb="2">
      <t>サンコウ</t>
    </rPh>
    <rPh sb="5" eb="7">
      <t>シヒョウ</t>
    </rPh>
    <rPh sb="10" eb="12">
      <t>ニホン</t>
    </rPh>
    <rPh sb="13" eb="14">
      <t>タイ</t>
    </rPh>
    <rPh sb="14" eb="16">
      <t>ホクベイ</t>
    </rPh>
    <rPh sb="17" eb="19">
      <t>ベイコク</t>
    </rPh>
    <rPh sb="24" eb="25">
      <t>タイ</t>
    </rPh>
    <rPh sb="25" eb="26">
      <t>ナイ</t>
    </rPh>
    <rPh sb="26" eb="28">
      <t>チョクセツ</t>
    </rPh>
    <rPh sb="28" eb="30">
      <t>トウシ</t>
    </rPh>
    <rPh sb="30" eb="31">
      <t>ガク</t>
    </rPh>
    <rPh sb="32" eb="34">
      <t>コクサイ</t>
    </rPh>
    <rPh sb="34" eb="36">
      <t>シュウシ</t>
    </rPh>
    <rPh sb="53" eb="55">
      <t>チョクセツ</t>
    </rPh>
    <rPh sb="55" eb="57">
      <t>トウシ</t>
    </rPh>
    <rPh sb="57" eb="59">
      <t>トウケイ</t>
    </rPh>
    <rPh sb="61" eb="63">
      <t>シヨウ</t>
    </rPh>
    <phoneticPr fontId="5"/>
  </si>
  <si>
    <t>政府関係者や有識者，経済界等の参加を得て，経済分野において北米諸国との間で実施した各種会合等への出張件数</t>
    <rPh sb="0" eb="2">
      <t>セイフ</t>
    </rPh>
    <rPh sb="2" eb="5">
      <t>カンケイシャ</t>
    </rPh>
    <rPh sb="6" eb="9">
      <t>ユウシキシャ</t>
    </rPh>
    <rPh sb="10" eb="13">
      <t>ケイザイカイ</t>
    </rPh>
    <rPh sb="13" eb="14">
      <t>トウ</t>
    </rPh>
    <rPh sb="15" eb="17">
      <t>サンカ</t>
    </rPh>
    <rPh sb="18" eb="19">
      <t>エ</t>
    </rPh>
    <rPh sb="21" eb="23">
      <t>ケイザイ</t>
    </rPh>
    <rPh sb="23" eb="25">
      <t>ブンヤ</t>
    </rPh>
    <rPh sb="29" eb="31">
      <t>ホクベイ</t>
    </rPh>
    <rPh sb="31" eb="33">
      <t>ショコク</t>
    </rPh>
    <rPh sb="35" eb="36">
      <t>アイダ</t>
    </rPh>
    <rPh sb="37" eb="39">
      <t>ジッシ</t>
    </rPh>
    <rPh sb="41" eb="43">
      <t>カクシュ</t>
    </rPh>
    <rPh sb="43" eb="45">
      <t>カイゴウ</t>
    </rPh>
    <rPh sb="45" eb="46">
      <t>トウ</t>
    </rPh>
    <rPh sb="48" eb="50">
      <t>シュッチョウ</t>
    </rPh>
    <rPh sb="50" eb="52">
      <t>ケンスウ</t>
    </rPh>
    <phoneticPr fontId="5"/>
  </si>
  <si>
    <t>各年度執行額／各種会合等への出張件数　　　　　　　　</t>
    <rPh sb="0" eb="3">
      <t>カクネンド</t>
    </rPh>
    <rPh sb="3" eb="5">
      <t>シッコウ</t>
    </rPh>
    <rPh sb="5" eb="6">
      <t>ガク</t>
    </rPh>
    <rPh sb="7" eb="9">
      <t>カクシュ</t>
    </rPh>
    <rPh sb="9" eb="11">
      <t>カイゴウ</t>
    </rPh>
    <rPh sb="11" eb="12">
      <t>トウ</t>
    </rPh>
    <rPh sb="14" eb="16">
      <t>シュッチョウ</t>
    </rPh>
    <rPh sb="16" eb="18">
      <t>ケンスウ</t>
    </rPh>
    <rPh sb="17" eb="18">
      <t>カズ</t>
    </rPh>
    <phoneticPr fontId="5"/>
  </si>
  <si>
    <t>100万ドル</t>
    <rPh sb="3" eb="4">
      <t>マン</t>
    </rPh>
    <phoneticPr fontId="5"/>
  </si>
  <si>
    <t>回</t>
    <rPh sb="0" eb="1">
      <t>カイ</t>
    </rPh>
    <phoneticPr fontId="5"/>
  </si>
  <si>
    <t>百万</t>
    <rPh sb="0" eb="2">
      <t>ヒャクマン</t>
    </rPh>
    <phoneticPr fontId="5"/>
  </si>
  <si>
    <t>27/20</t>
    <phoneticPr fontId="5"/>
  </si>
  <si>
    <t>12/19</t>
    <phoneticPr fontId="5"/>
  </si>
  <si>
    <t>基本目標Ⅰ：地域別外交</t>
    <rPh sb="0" eb="2">
      <t>キホン</t>
    </rPh>
    <rPh sb="2" eb="4">
      <t>モクヒョウ</t>
    </rPh>
    <rPh sb="6" eb="9">
      <t>チイキベツ</t>
    </rPh>
    <rPh sb="9" eb="11">
      <t>ガイコウ</t>
    </rPh>
    <phoneticPr fontId="5"/>
  </si>
  <si>
    <t>具体的施策Ⅰ－２－２：北米諸国との経済分野での協力推進</t>
    <rPh sb="0" eb="3">
      <t>グタイテキ</t>
    </rPh>
    <rPh sb="3" eb="5">
      <t>シサク</t>
    </rPh>
    <rPh sb="11" eb="13">
      <t>ホクベイ</t>
    </rPh>
    <rPh sb="13" eb="15">
      <t>ショコク</t>
    </rPh>
    <rPh sb="17" eb="19">
      <t>ケイザイ</t>
    </rPh>
    <rPh sb="19" eb="21">
      <t>ブンヤ</t>
    </rPh>
    <rPh sb="23" eb="25">
      <t>キョウリョク</t>
    </rPh>
    <rPh sb="25" eb="27">
      <t>スイシン</t>
    </rPh>
    <phoneticPr fontId="5"/>
  </si>
  <si>
    <t>米国との経済分野での協調の深化</t>
    <rPh sb="0" eb="2">
      <t>ベイコク</t>
    </rPh>
    <rPh sb="4" eb="6">
      <t>ケイザイ</t>
    </rPh>
    <rPh sb="6" eb="8">
      <t>ブンヤ</t>
    </rPh>
    <rPh sb="10" eb="12">
      <t>キョウチョウ</t>
    </rPh>
    <rPh sb="13" eb="15">
      <t>シンカ</t>
    </rPh>
    <phoneticPr fontId="5"/>
  </si>
  <si>
    <t>-</t>
    <phoneticPr fontId="5"/>
  </si>
  <si>
    <t>２９年度</t>
    <rPh sb="2" eb="4">
      <t>ネンド</t>
    </rPh>
    <phoneticPr fontId="5"/>
  </si>
  <si>
    <t>麻生副総理・ペンス米副大統領の下で実施される日米経済対話において，貿易及び投資のルール／課題に関する共通戦略，経済及び構造政策分野での協力，並びに分野別協力の３つの柱に沿って議論を進める。</t>
    <rPh sb="0" eb="2">
      <t>アソウ</t>
    </rPh>
    <rPh sb="2" eb="5">
      <t>フクソウリ</t>
    </rPh>
    <rPh sb="9" eb="10">
      <t>ベイ</t>
    </rPh>
    <rPh sb="10" eb="14">
      <t>フクダイトウリョウ</t>
    </rPh>
    <rPh sb="15" eb="16">
      <t>シタ</t>
    </rPh>
    <rPh sb="17" eb="19">
      <t>ジッシ</t>
    </rPh>
    <rPh sb="22" eb="24">
      <t>ニチベイ</t>
    </rPh>
    <rPh sb="24" eb="26">
      <t>ケイザイ</t>
    </rPh>
    <rPh sb="26" eb="28">
      <t>タイワ</t>
    </rPh>
    <rPh sb="33" eb="35">
      <t>ボウエキ</t>
    </rPh>
    <rPh sb="35" eb="36">
      <t>オヨ</t>
    </rPh>
    <rPh sb="37" eb="39">
      <t>トウシ</t>
    </rPh>
    <rPh sb="44" eb="46">
      <t>カダイ</t>
    </rPh>
    <rPh sb="47" eb="48">
      <t>カン</t>
    </rPh>
    <rPh sb="50" eb="52">
      <t>キョウツウ</t>
    </rPh>
    <rPh sb="52" eb="54">
      <t>センリャク</t>
    </rPh>
    <rPh sb="55" eb="57">
      <t>ケイザイ</t>
    </rPh>
    <rPh sb="57" eb="58">
      <t>オヨ</t>
    </rPh>
    <rPh sb="59" eb="61">
      <t>コウゾウ</t>
    </rPh>
    <rPh sb="61" eb="63">
      <t>セイサク</t>
    </rPh>
    <rPh sb="63" eb="65">
      <t>ブンヤ</t>
    </rPh>
    <rPh sb="67" eb="69">
      <t>キョウリョク</t>
    </rPh>
    <rPh sb="70" eb="71">
      <t>ナラ</t>
    </rPh>
    <rPh sb="73" eb="76">
      <t>ブンヤベツ</t>
    </rPh>
    <rPh sb="76" eb="78">
      <t>キョウリョク</t>
    </rPh>
    <rPh sb="82" eb="83">
      <t>ハシラ</t>
    </rPh>
    <rPh sb="84" eb="85">
      <t>ソ</t>
    </rPh>
    <rPh sb="87" eb="89">
      <t>ギロン</t>
    </rPh>
    <rPh sb="90" eb="91">
      <t>スス</t>
    </rPh>
    <phoneticPr fontId="5"/>
  </si>
  <si>
    <t>麻生副総理及びペンス副大統領の下，４月の初回会合においては上記３つの柱に沿って議論を進めていくことで一致。１０月の第２回会合においては，アジア太平洋地域における安全保障環境が厳しさを増す中，戦略的にも極めて重要な日米経済関係を更に深化させるため，今後も建設的な議論を進めていくことの重要性を共有し，両会合において日米共同プレス・リリースを発表した。また，１１月の日米首脳会談等の様々な機会において，同対話の重要性を確認した。</t>
    <rPh sb="0" eb="2">
      <t>アソウ</t>
    </rPh>
    <rPh sb="2" eb="5">
      <t>フクソウリ</t>
    </rPh>
    <rPh sb="5" eb="6">
      <t>オヨ</t>
    </rPh>
    <rPh sb="10" eb="11">
      <t>フク</t>
    </rPh>
    <rPh sb="11" eb="14">
      <t>ダイトウリョウ</t>
    </rPh>
    <rPh sb="15" eb="16">
      <t>シタ</t>
    </rPh>
    <rPh sb="18" eb="19">
      <t>ガツ</t>
    </rPh>
    <rPh sb="20" eb="22">
      <t>ショカイ</t>
    </rPh>
    <rPh sb="22" eb="24">
      <t>カイゴウ</t>
    </rPh>
    <rPh sb="29" eb="31">
      <t>ジョウキ</t>
    </rPh>
    <rPh sb="34" eb="35">
      <t>ハシラ</t>
    </rPh>
    <rPh sb="36" eb="37">
      <t>ソ</t>
    </rPh>
    <rPh sb="39" eb="41">
      <t>ギロン</t>
    </rPh>
    <rPh sb="42" eb="43">
      <t>スス</t>
    </rPh>
    <rPh sb="50" eb="52">
      <t>イッチ</t>
    </rPh>
    <rPh sb="55" eb="56">
      <t>ガツ</t>
    </rPh>
    <rPh sb="57" eb="58">
      <t>ダイ</t>
    </rPh>
    <rPh sb="59" eb="60">
      <t>カイ</t>
    </rPh>
    <rPh sb="60" eb="62">
      <t>カイゴウ</t>
    </rPh>
    <rPh sb="71" eb="74">
      <t>タイヘイヨウ</t>
    </rPh>
    <rPh sb="74" eb="76">
      <t>チイキ</t>
    </rPh>
    <rPh sb="80" eb="82">
      <t>アンゼン</t>
    </rPh>
    <rPh sb="82" eb="84">
      <t>ホショウ</t>
    </rPh>
    <rPh sb="84" eb="86">
      <t>カンキョウ</t>
    </rPh>
    <rPh sb="87" eb="88">
      <t>キビ</t>
    </rPh>
    <rPh sb="91" eb="92">
      <t>マ</t>
    </rPh>
    <rPh sb="93" eb="94">
      <t>ナカ</t>
    </rPh>
    <rPh sb="95" eb="98">
      <t>センリャクテキ</t>
    </rPh>
    <rPh sb="100" eb="101">
      <t>キワ</t>
    </rPh>
    <rPh sb="103" eb="105">
      <t>ジュウヨウ</t>
    </rPh>
    <rPh sb="106" eb="108">
      <t>ニチベイ</t>
    </rPh>
    <rPh sb="108" eb="110">
      <t>ケイザイ</t>
    </rPh>
    <rPh sb="110" eb="112">
      <t>カンケイ</t>
    </rPh>
    <rPh sb="113" eb="114">
      <t>サラ</t>
    </rPh>
    <rPh sb="115" eb="117">
      <t>シンカ</t>
    </rPh>
    <rPh sb="123" eb="125">
      <t>コンゴ</t>
    </rPh>
    <rPh sb="126" eb="129">
      <t>ケンセツテキ</t>
    </rPh>
    <rPh sb="130" eb="132">
      <t>ギロン</t>
    </rPh>
    <rPh sb="133" eb="134">
      <t>スス</t>
    </rPh>
    <rPh sb="141" eb="144">
      <t>ジュウヨウセイ</t>
    </rPh>
    <rPh sb="145" eb="147">
      <t>キョウユウ</t>
    </rPh>
    <rPh sb="149" eb="150">
      <t>リョウ</t>
    </rPh>
    <rPh sb="150" eb="152">
      <t>カイゴウ</t>
    </rPh>
    <rPh sb="156" eb="158">
      <t>ニチベイ</t>
    </rPh>
    <rPh sb="158" eb="160">
      <t>キョウドウ</t>
    </rPh>
    <rPh sb="169" eb="171">
      <t>ハッピョウ</t>
    </rPh>
    <rPh sb="179" eb="180">
      <t>ガツ</t>
    </rPh>
    <rPh sb="181" eb="183">
      <t>ニチベイ</t>
    </rPh>
    <rPh sb="183" eb="185">
      <t>シュノウ</t>
    </rPh>
    <rPh sb="185" eb="187">
      <t>カイダン</t>
    </rPh>
    <rPh sb="187" eb="188">
      <t>トウ</t>
    </rPh>
    <rPh sb="189" eb="191">
      <t>サマザマ</t>
    </rPh>
    <rPh sb="192" eb="194">
      <t>キカイ</t>
    </rPh>
    <rPh sb="199" eb="200">
      <t>ドウ</t>
    </rPh>
    <rPh sb="200" eb="202">
      <t>タイワ</t>
    </rPh>
    <rPh sb="203" eb="206">
      <t>ジュウヨウセイ</t>
    </rPh>
    <rPh sb="207" eb="209">
      <t>カクニン</t>
    </rPh>
    <phoneticPr fontId="5"/>
  </si>
  <si>
    <t>－</t>
    <phoneticPr fontId="5"/>
  </si>
  <si>
    <t>３０年度</t>
    <rPh sb="2" eb="4">
      <t>ネンド</t>
    </rPh>
    <phoneticPr fontId="5"/>
  </si>
  <si>
    <t>麻生副総理・ペンス米副大統領の下で実施される日米経済対話において，貿易及び投資のルール／課題に関する共通戦略，経済及び構造政策分野での協力，並びに分野別協力の３つの柱に沿って議論を進め，第３回会合以降の対話を確実に実施する。また，平成30年4月の日米首脳会談で開始に合意した茂木大臣・ライトハイザー米通商代表の下の「自由で公正かつ相互的な貿易取引のための協議（FFR）」において，日米双方の利益となるよう日米間の貿易・投資をさらに拡大させ，公正なルールに基づく自由で開かれたインド太平洋地域における経済発展を実現するための議論を行う。</t>
    <rPh sb="93" eb="94">
      <t>ダイ</t>
    </rPh>
    <rPh sb="95" eb="96">
      <t>カイ</t>
    </rPh>
    <rPh sb="96" eb="98">
      <t>カイゴウ</t>
    </rPh>
    <rPh sb="98" eb="100">
      <t>イコウ</t>
    </rPh>
    <rPh sb="101" eb="103">
      <t>タイワ</t>
    </rPh>
    <rPh sb="104" eb="106">
      <t>カクジツ</t>
    </rPh>
    <rPh sb="107" eb="109">
      <t>ジッシ</t>
    </rPh>
    <rPh sb="115" eb="117">
      <t>ヘイセイ</t>
    </rPh>
    <rPh sb="119" eb="120">
      <t>ネン</t>
    </rPh>
    <rPh sb="121" eb="122">
      <t>ガツ</t>
    </rPh>
    <rPh sb="123" eb="125">
      <t>ニチベイ</t>
    </rPh>
    <rPh sb="125" eb="127">
      <t>シュノウ</t>
    </rPh>
    <rPh sb="127" eb="129">
      <t>カイダン</t>
    </rPh>
    <rPh sb="130" eb="132">
      <t>カイシ</t>
    </rPh>
    <rPh sb="133" eb="135">
      <t>ゴウイ</t>
    </rPh>
    <rPh sb="137" eb="139">
      <t>モテギ</t>
    </rPh>
    <rPh sb="139" eb="141">
      <t>ダイジン</t>
    </rPh>
    <phoneticPr fontId="5"/>
  </si>
  <si>
    <t>日米経済対話については，30年度は麻生副総理とペンス副大統領による会合は開催されなかったものの，「経済及び構造政策分野」及び「分野別協力」の柱について，各々，作業部会を開催するなど事務レベルの議論を行った。また，平成30年8月に，茂木大臣・ライトハイザー通商代表の下でFFR第１回会合が行われ，自由で開かれた経済発展を実現するために双方の利益となるよう日米間の貿易を更に拡大させること，国際経済問題での日米協力を一層進めることの重要性を認識。9月にはFFR第２回会合を開催し，右議論を受け，9月26日に行われた日米首脳会談において，日米両国の経済的な結びつきをより強固なものとすることが日米の貿易を安定的に拡大させるとともに，自由で開かれた国際経済の発展につながるとの考えの下，日米物品貿易協定について交渉を開始することに合意，共同声明を発出。さらに，11月30日，G20サミットの際に行われた日米首脳会談においても両首脳は，9月の日米共同声明に従い，日米双方の利益となるよう，日米間の貿易・投資を更に拡大させ，公正なルールに基づく自由で開かれたインド太平洋地域の経済発展を実現していくことを再確認した。</t>
    <rPh sb="0" eb="2">
      <t>ニチベイ</t>
    </rPh>
    <rPh sb="2" eb="4">
      <t>ケイザイ</t>
    </rPh>
    <rPh sb="4" eb="6">
      <t>タイワ</t>
    </rPh>
    <rPh sb="14" eb="16">
      <t>ネンド</t>
    </rPh>
    <rPh sb="17" eb="19">
      <t>アソウ</t>
    </rPh>
    <rPh sb="19" eb="22">
      <t>フクソウリ</t>
    </rPh>
    <rPh sb="26" eb="30">
      <t>フクダイトウリョウ</t>
    </rPh>
    <rPh sb="33" eb="35">
      <t>カイゴウ</t>
    </rPh>
    <rPh sb="36" eb="38">
      <t>カイサイ</t>
    </rPh>
    <rPh sb="49" eb="51">
      <t>ケイザイ</t>
    </rPh>
    <rPh sb="51" eb="52">
      <t>オヨ</t>
    </rPh>
    <rPh sb="53" eb="55">
      <t>コウゾウ</t>
    </rPh>
    <rPh sb="55" eb="57">
      <t>セイサク</t>
    </rPh>
    <rPh sb="57" eb="59">
      <t>ブンヤ</t>
    </rPh>
    <rPh sb="60" eb="61">
      <t>オヨ</t>
    </rPh>
    <rPh sb="63" eb="66">
      <t>ブンヤベツ</t>
    </rPh>
    <rPh sb="66" eb="68">
      <t>キョウリョク</t>
    </rPh>
    <rPh sb="70" eb="71">
      <t>ハシラ</t>
    </rPh>
    <rPh sb="76" eb="78">
      <t>オノオノ</t>
    </rPh>
    <rPh sb="79" eb="81">
      <t>サギョウ</t>
    </rPh>
    <rPh sb="81" eb="83">
      <t>ブカイ</t>
    </rPh>
    <rPh sb="84" eb="86">
      <t>カイサイ</t>
    </rPh>
    <rPh sb="90" eb="92">
      <t>ジム</t>
    </rPh>
    <rPh sb="96" eb="98">
      <t>ギロン</t>
    </rPh>
    <rPh sb="99" eb="100">
      <t>オコナ</t>
    </rPh>
    <rPh sb="106" eb="108">
      <t>ヘイセイ</t>
    </rPh>
    <rPh sb="110" eb="111">
      <t>ネン</t>
    </rPh>
    <rPh sb="112" eb="113">
      <t>ガツ</t>
    </rPh>
    <rPh sb="115" eb="117">
      <t>モテギ</t>
    </rPh>
    <rPh sb="117" eb="119">
      <t>ダイジン</t>
    </rPh>
    <rPh sb="127" eb="129">
      <t>ツウショウ</t>
    </rPh>
    <rPh sb="129" eb="131">
      <t>ダイヒョウ</t>
    </rPh>
    <rPh sb="132" eb="133">
      <t>モト</t>
    </rPh>
    <rPh sb="137" eb="138">
      <t>ダイ</t>
    </rPh>
    <rPh sb="139" eb="140">
      <t>カイ</t>
    </rPh>
    <rPh sb="140" eb="142">
      <t>カイゴウ</t>
    </rPh>
    <rPh sb="143" eb="144">
      <t>オコナ</t>
    </rPh>
    <rPh sb="147" eb="149">
      <t>ジユウ</t>
    </rPh>
    <rPh sb="150" eb="151">
      <t>ヒラ</t>
    </rPh>
    <rPh sb="154" eb="156">
      <t>ケイザイ</t>
    </rPh>
    <rPh sb="156" eb="158">
      <t>ハッテン</t>
    </rPh>
    <rPh sb="159" eb="161">
      <t>ジツゲン</t>
    </rPh>
    <rPh sb="166" eb="168">
      <t>ソウホウ</t>
    </rPh>
    <rPh sb="169" eb="171">
      <t>リエキ</t>
    </rPh>
    <rPh sb="176" eb="179">
      <t>ニチベイカン</t>
    </rPh>
    <rPh sb="180" eb="182">
      <t>ボウエキ</t>
    </rPh>
    <rPh sb="183" eb="184">
      <t>サラ</t>
    </rPh>
    <rPh sb="185" eb="187">
      <t>カクダイ</t>
    </rPh>
    <rPh sb="193" eb="195">
      <t>コクサイ</t>
    </rPh>
    <rPh sb="195" eb="197">
      <t>ケイザイ</t>
    </rPh>
    <rPh sb="197" eb="199">
      <t>モンダイ</t>
    </rPh>
    <rPh sb="201" eb="203">
      <t>ニチベイ</t>
    </rPh>
    <rPh sb="203" eb="205">
      <t>キョウリョク</t>
    </rPh>
    <rPh sb="206" eb="208">
      <t>イッソウ</t>
    </rPh>
    <rPh sb="208" eb="209">
      <t>スス</t>
    </rPh>
    <rPh sb="214" eb="217">
      <t>ジュウヨウセイ</t>
    </rPh>
    <rPh sb="218" eb="220">
      <t>ニンシキ</t>
    </rPh>
    <rPh sb="222" eb="223">
      <t>ガツ</t>
    </rPh>
    <rPh sb="228" eb="229">
      <t>ダイ</t>
    </rPh>
    <rPh sb="230" eb="231">
      <t>カイ</t>
    </rPh>
    <rPh sb="231" eb="233">
      <t>カイゴウ</t>
    </rPh>
    <rPh sb="234" eb="236">
      <t>カイサイ</t>
    </rPh>
    <rPh sb="238" eb="239">
      <t>ミギ</t>
    </rPh>
    <rPh sb="239" eb="241">
      <t>ギロン</t>
    </rPh>
    <rPh sb="242" eb="243">
      <t>ウ</t>
    </rPh>
    <rPh sb="246" eb="247">
      <t>ガツ</t>
    </rPh>
    <rPh sb="249" eb="250">
      <t>ニチ</t>
    </rPh>
    <rPh sb="251" eb="252">
      <t>オコナ</t>
    </rPh>
    <rPh sb="255" eb="257">
      <t>ニチベイ</t>
    </rPh>
    <rPh sb="257" eb="259">
      <t>シュノウ</t>
    </rPh>
    <rPh sb="259" eb="261">
      <t>カイダン</t>
    </rPh>
    <rPh sb="266" eb="268">
      <t>ニチベイ</t>
    </rPh>
    <rPh sb="268" eb="270">
      <t>リョウコク</t>
    </rPh>
    <rPh sb="271" eb="274">
      <t>ケイザイテキ</t>
    </rPh>
    <rPh sb="275" eb="276">
      <t>ムス</t>
    </rPh>
    <rPh sb="282" eb="284">
      <t>キョウコ</t>
    </rPh>
    <rPh sb="293" eb="295">
      <t>ニチベイ</t>
    </rPh>
    <rPh sb="296" eb="298">
      <t>ボウエキ</t>
    </rPh>
    <rPh sb="299" eb="302">
      <t>アンテイテキ</t>
    </rPh>
    <rPh sb="303" eb="305">
      <t>カクダイ</t>
    </rPh>
    <rPh sb="313" eb="315">
      <t>ジユウ</t>
    </rPh>
    <rPh sb="316" eb="317">
      <t>ヒラ</t>
    </rPh>
    <rPh sb="320" eb="322">
      <t>コクサイ</t>
    </rPh>
    <rPh sb="322" eb="324">
      <t>ケイザイ</t>
    </rPh>
    <rPh sb="325" eb="327">
      <t>ハッテン</t>
    </rPh>
    <rPh sb="334" eb="335">
      <t>カンガ</t>
    </rPh>
    <rPh sb="337" eb="338">
      <t>シタ</t>
    </rPh>
    <rPh sb="339" eb="341">
      <t>ニチベイ</t>
    </rPh>
    <rPh sb="341" eb="343">
      <t>ブッピン</t>
    </rPh>
    <rPh sb="343" eb="345">
      <t>ボウエキ</t>
    </rPh>
    <rPh sb="345" eb="347">
      <t>キョウテイ</t>
    </rPh>
    <rPh sb="351" eb="353">
      <t>コウショウ</t>
    </rPh>
    <rPh sb="354" eb="356">
      <t>カイシ</t>
    </rPh>
    <rPh sb="361" eb="363">
      <t>ゴウイ</t>
    </rPh>
    <rPh sb="364" eb="366">
      <t>キョウドウ</t>
    </rPh>
    <rPh sb="366" eb="368">
      <t>セイメイ</t>
    </rPh>
    <rPh sb="369" eb="371">
      <t>ハッシュツ</t>
    </rPh>
    <rPh sb="378" eb="379">
      <t>ガツ</t>
    </rPh>
    <rPh sb="381" eb="382">
      <t>ニチ</t>
    </rPh>
    <rPh sb="391" eb="392">
      <t>サイ</t>
    </rPh>
    <rPh sb="393" eb="394">
      <t>オコナ</t>
    </rPh>
    <rPh sb="397" eb="399">
      <t>ニチベイ</t>
    </rPh>
    <rPh sb="399" eb="401">
      <t>シュノウ</t>
    </rPh>
    <rPh sb="401" eb="403">
      <t>カイダン</t>
    </rPh>
    <rPh sb="408" eb="411">
      <t>リョウシュノウ</t>
    </rPh>
    <rPh sb="414" eb="415">
      <t>ガツ</t>
    </rPh>
    <rPh sb="416" eb="418">
      <t>ニチベイ</t>
    </rPh>
    <rPh sb="418" eb="420">
      <t>キョウドウ</t>
    </rPh>
    <rPh sb="420" eb="422">
      <t>セイメイ</t>
    </rPh>
    <rPh sb="423" eb="424">
      <t>シタガ</t>
    </rPh>
    <rPh sb="426" eb="428">
      <t>ニチベイ</t>
    </rPh>
    <rPh sb="428" eb="430">
      <t>ソウホウ</t>
    </rPh>
    <rPh sb="431" eb="433">
      <t>リエキ</t>
    </rPh>
    <rPh sb="439" eb="442">
      <t>ニチベイカン</t>
    </rPh>
    <rPh sb="443" eb="445">
      <t>ボウエキ</t>
    </rPh>
    <rPh sb="446" eb="448">
      <t>トウシ</t>
    </rPh>
    <rPh sb="449" eb="450">
      <t>サラ</t>
    </rPh>
    <rPh sb="451" eb="453">
      <t>カクダイ</t>
    </rPh>
    <rPh sb="456" eb="458">
      <t>コウセイ</t>
    </rPh>
    <rPh sb="463" eb="464">
      <t>モト</t>
    </rPh>
    <rPh sb="466" eb="468">
      <t>ジユウ</t>
    </rPh>
    <rPh sb="469" eb="470">
      <t>ヒラ</t>
    </rPh>
    <rPh sb="476" eb="479">
      <t>タイヘイヨウ</t>
    </rPh>
    <rPh sb="479" eb="481">
      <t>チイキ</t>
    </rPh>
    <rPh sb="482" eb="484">
      <t>ケイザイ</t>
    </rPh>
    <rPh sb="484" eb="486">
      <t>ハッテン</t>
    </rPh>
    <rPh sb="487" eb="489">
      <t>ジツゲン</t>
    </rPh>
    <rPh sb="496" eb="499">
      <t>サイカクニン</t>
    </rPh>
    <phoneticPr fontId="5"/>
  </si>
  <si>
    <t>茂木大臣とライトハイザー通商代表との間で行われる日米物品貿易協定について，平成30年9月の日米共同声明に従い，交渉を進める。また，麻生副総理・ペンス副大統領の下で実施される日米経済対話において，インフラ，エネルギー，デジタルを含む分野を中心に議論を進める。</t>
    <rPh sb="18" eb="19">
      <t>アイダ</t>
    </rPh>
    <rPh sb="20" eb="21">
      <t>オコナ</t>
    </rPh>
    <rPh sb="24" eb="26">
      <t>ニチベイ</t>
    </rPh>
    <rPh sb="26" eb="28">
      <t>ブッピン</t>
    </rPh>
    <rPh sb="28" eb="30">
      <t>ボウエキ</t>
    </rPh>
    <rPh sb="30" eb="32">
      <t>キョウテイ</t>
    </rPh>
    <rPh sb="37" eb="39">
      <t>ヘイセイ</t>
    </rPh>
    <rPh sb="41" eb="42">
      <t>ネン</t>
    </rPh>
    <rPh sb="43" eb="44">
      <t>ガツ</t>
    </rPh>
    <rPh sb="45" eb="47">
      <t>ニチベイ</t>
    </rPh>
    <rPh sb="47" eb="49">
      <t>キョウドウ</t>
    </rPh>
    <rPh sb="49" eb="51">
      <t>セイメイ</t>
    </rPh>
    <rPh sb="52" eb="53">
      <t>シタガ</t>
    </rPh>
    <rPh sb="55" eb="57">
      <t>コウショウ</t>
    </rPh>
    <rPh sb="58" eb="59">
      <t>スス</t>
    </rPh>
    <rPh sb="65" eb="67">
      <t>アソウ</t>
    </rPh>
    <rPh sb="67" eb="70">
      <t>フクソウリ</t>
    </rPh>
    <rPh sb="74" eb="78">
      <t>フクダイトウリョウ</t>
    </rPh>
    <rPh sb="79" eb="80">
      <t>モト</t>
    </rPh>
    <rPh sb="81" eb="83">
      <t>ジッシ</t>
    </rPh>
    <rPh sb="86" eb="88">
      <t>ニチベイ</t>
    </rPh>
    <rPh sb="88" eb="90">
      <t>ケイザイ</t>
    </rPh>
    <rPh sb="90" eb="92">
      <t>タイワ</t>
    </rPh>
    <rPh sb="113" eb="114">
      <t>フク</t>
    </rPh>
    <rPh sb="115" eb="117">
      <t>ブンヤ</t>
    </rPh>
    <rPh sb="118" eb="120">
      <t>チュウシン</t>
    </rPh>
    <rPh sb="121" eb="123">
      <t>ギロン</t>
    </rPh>
    <rPh sb="124" eb="125">
      <t>スス</t>
    </rPh>
    <phoneticPr fontId="5"/>
  </si>
  <si>
    <t>世界経済の情勢変化が進む中，我が国及び米国をとりまく国際経済環境は転機を迎えている。これを踏まえ，日米それぞれの取組が我が国の経済成長，ひいては世界経済の成長につながるよう対米国経済政策を強化していく必要があり，その実績を測ることは，施策の進捗を把握する上で有益である。</t>
    <rPh sb="0" eb="2">
      <t>セカイ</t>
    </rPh>
    <rPh sb="2" eb="4">
      <t>ケイザイ</t>
    </rPh>
    <rPh sb="5" eb="7">
      <t>ジョウセイ</t>
    </rPh>
    <rPh sb="7" eb="9">
      <t>ヘンカ</t>
    </rPh>
    <rPh sb="10" eb="11">
      <t>スス</t>
    </rPh>
    <rPh sb="12" eb="13">
      <t>ナカ</t>
    </rPh>
    <rPh sb="14" eb="15">
      <t>ワ</t>
    </rPh>
    <rPh sb="16" eb="17">
      <t>クニ</t>
    </rPh>
    <rPh sb="17" eb="18">
      <t>オヨ</t>
    </rPh>
    <rPh sb="19" eb="21">
      <t>ベイコク</t>
    </rPh>
    <rPh sb="26" eb="28">
      <t>コクサイ</t>
    </rPh>
    <rPh sb="28" eb="30">
      <t>ケイザイ</t>
    </rPh>
    <rPh sb="30" eb="32">
      <t>カンキョウ</t>
    </rPh>
    <rPh sb="33" eb="35">
      <t>テンキ</t>
    </rPh>
    <rPh sb="36" eb="37">
      <t>ムカ</t>
    </rPh>
    <rPh sb="45" eb="46">
      <t>フ</t>
    </rPh>
    <rPh sb="49" eb="51">
      <t>ニチベイ</t>
    </rPh>
    <rPh sb="56" eb="58">
      <t>トリクミ</t>
    </rPh>
    <rPh sb="59" eb="60">
      <t>ワ</t>
    </rPh>
    <rPh sb="61" eb="62">
      <t>クニ</t>
    </rPh>
    <rPh sb="63" eb="65">
      <t>ケイザイ</t>
    </rPh>
    <rPh sb="65" eb="67">
      <t>セイチョウ</t>
    </rPh>
    <rPh sb="72" eb="74">
      <t>セカイ</t>
    </rPh>
    <rPh sb="74" eb="76">
      <t>ケイザイ</t>
    </rPh>
    <rPh sb="77" eb="79">
      <t>セイチョウ</t>
    </rPh>
    <rPh sb="86" eb="87">
      <t>タイ</t>
    </rPh>
    <rPh sb="87" eb="88">
      <t>ベイ</t>
    </rPh>
    <rPh sb="88" eb="89">
      <t>コク</t>
    </rPh>
    <rPh sb="89" eb="91">
      <t>ケイザイ</t>
    </rPh>
    <rPh sb="91" eb="93">
      <t>セイサク</t>
    </rPh>
    <rPh sb="94" eb="96">
      <t>キョウカ</t>
    </rPh>
    <rPh sb="100" eb="102">
      <t>ヒツヨウ</t>
    </rPh>
    <rPh sb="108" eb="110">
      <t>ジッセキ</t>
    </rPh>
    <rPh sb="111" eb="112">
      <t>ハカ</t>
    </rPh>
    <rPh sb="117" eb="119">
      <t>シサク</t>
    </rPh>
    <rPh sb="120" eb="122">
      <t>シンチョク</t>
    </rPh>
    <rPh sb="123" eb="125">
      <t>ハアク</t>
    </rPh>
    <rPh sb="127" eb="128">
      <t>ウエ</t>
    </rPh>
    <rPh sb="129" eb="131">
      <t>ユウエキ</t>
    </rPh>
    <phoneticPr fontId="5"/>
  </si>
  <si>
    <t>カナダとの経済分野での協調の深化</t>
    <rPh sb="5" eb="7">
      <t>ケイザイ</t>
    </rPh>
    <rPh sb="7" eb="9">
      <t>ブンヤ</t>
    </rPh>
    <rPh sb="11" eb="13">
      <t>キョウチョウ</t>
    </rPh>
    <rPh sb="14" eb="16">
      <t>シンカ</t>
    </rPh>
    <phoneticPr fontId="5"/>
  </si>
  <si>
    <t>－</t>
    <phoneticPr fontId="5"/>
  </si>
  <si>
    <t>「日加協力新時代」の下，ＴＰＰ等を中心に経済分野に関しても首脳間で密接に協議を実施した。外相間でも自由貿易の促進についても議論し，平成３０年にカナダが議長を務めるＧ７外相・首脳会合についても意見交換を行った。なお，平成３０年３月のＴＰＰ１１協定署名式（於チリ）において，カナダもＴＰＰ協定に署名し，本協定を迅速に発効させるために国内手続を完了する決意を表明。</t>
    <rPh sb="1" eb="3">
      <t>ニッカ</t>
    </rPh>
    <rPh sb="3" eb="5">
      <t>キョウリョク</t>
    </rPh>
    <rPh sb="5" eb="6">
      <t>シン</t>
    </rPh>
    <rPh sb="6" eb="8">
      <t>ジダイ</t>
    </rPh>
    <rPh sb="10" eb="11">
      <t>シタ</t>
    </rPh>
    <rPh sb="15" eb="16">
      <t>トウ</t>
    </rPh>
    <rPh sb="17" eb="19">
      <t>チュウシン</t>
    </rPh>
    <rPh sb="20" eb="22">
      <t>ケイザイ</t>
    </rPh>
    <rPh sb="22" eb="24">
      <t>ブンヤ</t>
    </rPh>
    <rPh sb="25" eb="26">
      <t>カン</t>
    </rPh>
    <rPh sb="29" eb="32">
      <t>シュノウカン</t>
    </rPh>
    <rPh sb="33" eb="35">
      <t>ミッセツ</t>
    </rPh>
    <rPh sb="36" eb="38">
      <t>キョウギ</t>
    </rPh>
    <rPh sb="39" eb="41">
      <t>ジッシ</t>
    </rPh>
    <rPh sb="44" eb="47">
      <t>ガイショウカン</t>
    </rPh>
    <rPh sb="49" eb="51">
      <t>ジユウ</t>
    </rPh>
    <rPh sb="51" eb="53">
      <t>ボウエキ</t>
    </rPh>
    <rPh sb="54" eb="56">
      <t>ソクシン</t>
    </rPh>
    <rPh sb="61" eb="63">
      <t>ギロン</t>
    </rPh>
    <rPh sb="65" eb="67">
      <t>ヘイセイ</t>
    </rPh>
    <rPh sb="69" eb="70">
      <t>ネン</t>
    </rPh>
    <rPh sb="75" eb="77">
      <t>ギチョウ</t>
    </rPh>
    <rPh sb="78" eb="79">
      <t>ツト</t>
    </rPh>
    <rPh sb="83" eb="85">
      <t>ガイショウ</t>
    </rPh>
    <rPh sb="86" eb="88">
      <t>シュノウ</t>
    </rPh>
    <rPh sb="88" eb="90">
      <t>カイゴウ</t>
    </rPh>
    <rPh sb="95" eb="97">
      <t>イケン</t>
    </rPh>
    <rPh sb="97" eb="99">
      <t>コウカン</t>
    </rPh>
    <rPh sb="100" eb="101">
      <t>オコナ</t>
    </rPh>
    <rPh sb="107" eb="109">
      <t>ヘイセイ</t>
    </rPh>
    <rPh sb="111" eb="112">
      <t>ネン</t>
    </rPh>
    <rPh sb="113" eb="114">
      <t>ガツ</t>
    </rPh>
    <rPh sb="120" eb="122">
      <t>キョウテイ</t>
    </rPh>
    <rPh sb="122" eb="125">
      <t>ショメイシキ</t>
    </rPh>
    <rPh sb="126" eb="127">
      <t>オ</t>
    </rPh>
    <rPh sb="142" eb="144">
      <t>キョウテイ</t>
    </rPh>
    <rPh sb="145" eb="147">
      <t>ショメイ</t>
    </rPh>
    <rPh sb="149" eb="152">
      <t>ホンキョウテイ</t>
    </rPh>
    <rPh sb="153" eb="155">
      <t>ジンソク</t>
    </rPh>
    <rPh sb="156" eb="158">
      <t>ハッコウ</t>
    </rPh>
    <rPh sb="164" eb="166">
      <t>コクナイ</t>
    </rPh>
    <rPh sb="166" eb="168">
      <t>テツヅキ</t>
    </rPh>
    <rPh sb="169" eb="171">
      <t>カンリョウ</t>
    </rPh>
    <rPh sb="173" eb="175">
      <t>ケツイ</t>
    </rPh>
    <rPh sb="176" eb="178">
      <t>ヒョウメイ</t>
    </rPh>
    <phoneticPr fontId="5"/>
  </si>
  <si>
    <t>NAFTA再交渉等，日本企業のビジネス環境に大きな影響を与え得る政策問題について日本企業の意見を取り入れるよう働きかける。また，官が民の取組を積極的に支援するとの観点から，日加商工会議所協議会等の民間交流協力を通じ，官民連携を含む経済関係強化を進める。</t>
    <rPh sb="5" eb="8">
      <t>サイコウショウ</t>
    </rPh>
    <rPh sb="8" eb="9">
      <t>トウ</t>
    </rPh>
    <rPh sb="10" eb="12">
      <t>ニホン</t>
    </rPh>
    <rPh sb="12" eb="14">
      <t>キギョウ</t>
    </rPh>
    <rPh sb="19" eb="21">
      <t>カンキョウ</t>
    </rPh>
    <rPh sb="22" eb="23">
      <t>オオ</t>
    </rPh>
    <rPh sb="25" eb="27">
      <t>エイキョウ</t>
    </rPh>
    <rPh sb="28" eb="29">
      <t>アタ</t>
    </rPh>
    <rPh sb="30" eb="31">
      <t>エ</t>
    </rPh>
    <rPh sb="32" eb="34">
      <t>セイサク</t>
    </rPh>
    <rPh sb="34" eb="36">
      <t>モンダイ</t>
    </rPh>
    <rPh sb="40" eb="42">
      <t>ニホン</t>
    </rPh>
    <rPh sb="42" eb="44">
      <t>キギョウ</t>
    </rPh>
    <rPh sb="45" eb="47">
      <t>イケン</t>
    </rPh>
    <rPh sb="48" eb="49">
      <t>ト</t>
    </rPh>
    <rPh sb="50" eb="51">
      <t>イ</t>
    </rPh>
    <rPh sb="55" eb="56">
      <t>ハタラ</t>
    </rPh>
    <rPh sb="64" eb="65">
      <t>カン</t>
    </rPh>
    <rPh sb="66" eb="67">
      <t>ミン</t>
    </rPh>
    <rPh sb="68" eb="70">
      <t>トリクミ</t>
    </rPh>
    <rPh sb="71" eb="74">
      <t>セッキョクテキ</t>
    </rPh>
    <rPh sb="75" eb="77">
      <t>シエン</t>
    </rPh>
    <rPh sb="81" eb="83">
      <t>カンテン</t>
    </rPh>
    <rPh sb="86" eb="88">
      <t>ニッカ</t>
    </rPh>
    <rPh sb="88" eb="93">
      <t>ショウコウカイギショ</t>
    </rPh>
    <rPh sb="93" eb="96">
      <t>キョウギカイ</t>
    </rPh>
    <rPh sb="96" eb="97">
      <t>トウ</t>
    </rPh>
    <rPh sb="98" eb="100">
      <t>ミンカン</t>
    </rPh>
    <rPh sb="100" eb="102">
      <t>コウリュウ</t>
    </rPh>
    <rPh sb="102" eb="104">
      <t>キョウリョク</t>
    </rPh>
    <rPh sb="105" eb="106">
      <t>ツウ</t>
    </rPh>
    <rPh sb="108" eb="110">
      <t>カンミン</t>
    </rPh>
    <rPh sb="110" eb="112">
      <t>レンケイ</t>
    </rPh>
    <rPh sb="113" eb="114">
      <t>フク</t>
    </rPh>
    <rPh sb="115" eb="117">
      <t>ケイザイ</t>
    </rPh>
    <rPh sb="117" eb="119">
      <t>カンケイ</t>
    </rPh>
    <rPh sb="119" eb="121">
      <t>キョウカ</t>
    </rPh>
    <rPh sb="122" eb="123">
      <t>スス</t>
    </rPh>
    <phoneticPr fontId="5"/>
  </si>
  <si>
    <t>平成２９年５月に駐カナダ日本大使からシャンパーニュ国際貿易相に対し，NAFTA再交渉及びビジネス環境に関する日系企業意見書を手交し，申し入れを行った。これを踏まえ，平成３０年２月の在カナダ公館長会議の際に，参加民間企業・機関（計１２社）とシャンパーニュ国際貿易相との意見交換の場を初めて設け，NAFTA再交渉等，日本企業のビジネス環境に大きな影響を与える政策問題について日本企業の意見を申し入れる機会を日本企業に提供することで適切な企業支援を実施。</t>
    <rPh sb="0" eb="2">
      <t>ヘイセイ</t>
    </rPh>
    <rPh sb="4" eb="5">
      <t>ネン</t>
    </rPh>
    <rPh sb="6" eb="7">
      <t>ガツ</t>
    </rPh>
    <rPh sb="8" eb="9">
      <t>チュウ</t>
    </rPh>
    <rPh sb="12" eb="14">
      <t>ニホン</t>
    </rPh>
    <rPh sb="14" eb="16">
      <t>タイシ</t>
    </rPh>
    <rPh sb="25" eb="27">
      <t>コクサイ</t>
    </rPh>
    <rPh sb="27" eb="29">
      <t>ボウエキ</t>
    </rPh>
    <rPh sb="29" eb="30">
      <t>ショウ</t>
    </rPh>
    <rPh sb="31" eb="32">
      <t>タイ</t>
    </rPh>
    <rPh sb="39" eb="42">
      <t>サイコウショウ</t>
    </rPh>
    <rPh sb="42" eb="43">
      <t>オヨ</t>
    </rPh>
    <rPh sb="48" eb="50">
      <t>カンキョウ</t>
    </rPh>
    <rPh sb="51" eb="52">
      <t>カン</t>
    </rPh>
    <rPh sb="54" eb="56">
      <t>ニッケイ</t>
    </rPh>
    <rPh sb="56" eb="58">
      <t>キギョウ</t>
    </rPh>
    <rPh sb="58" eb="61">
      <t>イケンショ</t>
    </rPh>
    <rPh sb="62" eb="64">
      <t>シュコウ</t>
    </rPh>
    <rPh sb="66" eb="67">
      <t>モウ</t>
    </rPh>
    <rPh sb="68" eb="69">
      <t>イ</t>
    </rPh>
    <rPh sb="71" eb="72">
      <t>オコナ</t>
    </rPh>
    <rPh sb="78" eb="79">
      <t>フ</t>
    </rPh>
    <rPh sb="82" eb="84">
      <t>ヘイセイ</t>
    </rPh>
    <rPh sb="86" eb="87">
      <t>ネン</t>
    </rPh>
    <rPh sb="88" eb="89">
      <t>ガツ</t>
    </rPh>
    <rPh sb="90" eb="91">
      <t>ザイ</t>
    </rPh>
    <rPh sb="94" eb="97">
      <t>コウカンチョウ</t>
    </rPh>
    <rPh sb="97" eb="99">
      <t>カイギ</t>
    </rPh>
    <rPh sb="100" eb="101">
      <t>サイ</t>
    </rPh>
    <rPh sb="103" eb="105">
      <t>サンカ</t>
    </rPh>
    <rPh sb="105" eb="107">
      <t>ミンカン</t>
    </rPh>
    <rPh sb="107" eb="109">
      <t>キギョウ</t>
    </rPh>
    <rPh sb="110" eb="112">
      <t>キカン</t>
    </rPh>
    <rPh sb="113" eb="114">
      <t>ケイ</t>
    </rPh>
    <rPh sb="116" eb="117">
      <t>シャ</t>
    </rPh>
    <rPh sb="126" eb="128">
      <t>コクサイ</t>
    </rPh>
    <rPh sb="128" eb="130">
      <t>ボウエキ</t>
    </rPh>
    <rPh sb="130" eb="131">
      <t>ショウ</t>
    </rPh>
    <rPh sb="133" eb="135">
      <t>イケン</t>
    </rPh>
    <rPh sb="135" eb="137">
      <t>コウカン</t>
    </rPh>
    <rPh sb="138" eb="139">
      <t>バ</t>
    </rPh>
    <rPh sb="140" eb="141">
      <t>ハジ</t>
    </rPh>
    <rPh sb="143" eb="144">
      <t>モウ</t>
    </rPh>
    <rPh sb="151" eb="154">
      <t>サイコウショウ</t>
    </rPh>
    <rPh sb="154" eb="155">
      <t>トウ</t>
    </rPh>
    <rPh sb="156" eb="158">
      <t>ニホン</t>
    </rPh>
    <rPh sb="158" eb="160">
      <t>キギョウ</t>
    </rPh>
    <rPh sb="165" eb="167">
      <t>カンキョウ</t>
    </rPh>
    <rPh sb="168" eb="169">
      <t>オオ</t>
    </rPh>
    <rPh sb="171" eb="173">
      <t>エイキョウ</t>
    </rPh>
    <rPh sb="174" eb="175">
      <t>アタ</t>
    </rPh>
    <rPh sb="177" eb="179">
      <t>セイサク</t>
    </rPh>
    <rPh sb="179" eb="181">
      <t>モンダイ</t>
    </rPh>
    <rPh sb="185" eb="187">
      <t>ニホン</t>
    </rPh>
    <rPh sb="187" eb="189">
      <t>キギョウ</t>
    </rPh>
    <rPh sb="190" eb="192">
      <t>イケン</t>
    </rPh>
    <rPh sb="193" eb="194">
      <t>モウ</t>
    </rPh>
    <rPh sb="195" eb="196">
      <t>イ</t>
    </rPh>
    <rPh sb="198" eb="200">
      <t>キカイ</t>
    </rPh>
    <rPh sb="201" eb="203">
      <t>ニホン</t>
    </rPh>
    <rPh sb="203" eb="205">
      <t>キギョウ</t>
    </rPh>
    <rPh sb="206" eb="208">
      <t>テイキョウ</t>
    </rPh>
    <rPh sb="213" eb="215">
      <t>テキセツ</t>
    </rPh>
    <rPh sb="216" eb="218">
      <t>キギョウ</t>
    </rPh>
    <rPh sb="218" eb="220">
      <t>シエン</t>
    </rPh>
    <rPh sb="221" eb="223">
      <t>ジッシ</t>
    </rPh>
    <phoneticPr fontId="5"/>
  </si>
  <si>
    <t>30年度は，カナダがG7議長国を務めることもあり，首脳・閣僚等ハイレベルでの交流を一層，促進し，「日加協力新時代」を切り開くための協力を深化させる。また，日加次官級経済協議等の枠組みを通じ重点５分野（インフラ，エネルギー，科学技術協力，ビジネス環境改善及び観光），また，NAFTA再交渉等，日本企業のビジネス環境に大きな影響を与え得る政策問題について日本企業の意見を取り入れるよう働きかけ，加えて，日加商工会議所協議会等の民間交流協力を通じ，官民連携を含む経済関係強化を進める。</t>
    <rPh sb="2" eb="4">
      <t>ネンド</t>
    </rPh>
    <rPh sb="12" eb="15">
      <t>ギチョウコク</t>
    </rPh>
    <rPh sb="16" eb="17">
      <t>ツト</t>
    </rPh>
    <rPh sb="25" eb="27">
      <t>シュノウ</t>
    </rPh>
    <rPh sb="38" eb="40">
      <t>コウリュウ</t>
    </rPh>
    <rPh sb="41" eb="43">
      <t>イッソウ</t>
    </rPh>
    <rPh sb="44" eb="46">
      <t>ソクシン</t>
    </rPh>
    <rPh sb="49" eb="51">
      <t>ニチカ</t>
    </rPh>
    <rPh sb="51" eb="53">
      <t>キョウリョク</t>
    </rPh>
    <rPh sb="53" eb="56">
      <t>シンジダイ</t>
    </rPh>
    <rPh sb="58" eb="59">
      <t>キ</t>
    </rPh>
    <rPh sb="60" eb="61">
      <t>ヒラ</t>
    </rPh>
    <rPh sb="65" eb="67">
      <t>キョウリョク</t>
    </rPh>
    <rPh sb="68" eb="70">
      <t>シンカ</t>
    </rPh>
    <rPh sb="77" eb="79">
      <t>ニチカ</t>
    </rPh>
    <rPh sb="79" eb="82">
      <t>ジカンキュウ</t>
    </rPh>
    <rPh sb="82" eb="84">
      <t>ケイザイ</t>
    </rPh>
    <rPh sb="84" eb="86">
      <t>キョウギ</t>
    </rPh>
    <rPh sb="86" eb="87">
      <t>トウ</t>
    </rPh>
    <rPh sb="88" eb="90">
      <t>ワクグ</t>
    </rPh>
    <rPh sb="92" eb="93">
      <t>ツウ</t>
    </rPh>
    <rPh sb="94" eb="96">
      <t>ジュウテン</t>
    </rPh>
    <rPh sb="97" eb="99">
      <t>ブンヤ</t>
    </rPh>
    <rPh sb="111" eb="113">
      <t>カガク</t>
    </rPh>
    <rPh sb="113" eb="115">
      <t>ギジュツ</t>
    </rPh>
    <rPh sb="115" eb="117">
      <t>キョウリョク</t>
    </rPh>
    <rPh sb="122" eb="124">
      <t>カンキョウ</t>
    </rPh>
    <rPh sb="124" eb="126">
      <t>カイゼン</t>
    </rPh>
    <rPh sb="126" eb="127">
      <t>オヨ</t>
    </rPh>
    <rPh sb="128" eb="130">
      <t>カンコウ</t>
    </rPh>
    <rPh sb="195" eb="196">
      <t>クワ</t>
    </rPh>
    <phoneticPr fontId="5"/>
  </si>
  <si>
    <t>安倍総理とトルドー首相は，「日加協力新時代」の下，TPP11等を中心に経済分野に関しても首脳間で密接に協議。6月，G7サミットでの日加首脳会談では両国間の民間連携の推進等，引き続き，二国間関係を強化。更にTPP11協定について早期に発効させることの重要性について一致。11月のAPEC首脳会議での日加首脳会談では「自由で開かれたインド太平洋」の実現に向けた具体的な協力を進めていくことで一致した。河野外相とフリーランド外相は，TPP11協定，NAFTA再交渉及び米国通商拡大法第232条に基づく調査等の国際貿易に関しての意見交換を実施。カナダは30年3月に署名したTPP11協定を10月29日に締結，12月30日の発効で日加間の経済連携協定が初めて成立した。</t>
    <rPh sb="0" eb="2">
      <t>アベ</t>
    </rPh>
    <rPh sb="2" eb="4">
      <t>ソウリ</t>
    </rPh>
    <rPh sb="9" eb="11">
      <t>シュショウ</t>
    </rPh>
    <rPh sb="14" eb="16">
      <t>ニチカ</t>
    </rPh>
    <rPh sb="16" eb="18">
      <t>キョウリョク</t>
    </rPh>
    <rPh sb="18" eb="21">
      <t>シンジダイ</t>
    </rPh>
    <rPh sb="23" eb="24">
      <t>シタ</t>
    </rPh>
    <rPh sb="30" eb="31">
      <t>トウ</t>
    </rPh>
    <rPh sb="32" eb="34">
      <t>チュウシン</t>
    </rPh>
    <rPh sb="35" eb="37">
      <t>ケイザイ</t>
    </rPh>
    <rPh sb="37" eb="39">
      <t>ブンヤ</t>
    </rPh>
    <rPh sb="40" eb="41">
      <t>カン</t>
    </rPh>
    <rPh sb="44" eb="47">
      <t>シュノウカン</t>
    </rPh>
    <rPh sb="48" eb="50">
      <t>ミッセツ</t>
    </rPh>
    <rPh sb="51" eb="53">
      <t>キョウギ</t>
    </rPh>
    <rPh sb="55" eb="56">
      <t>ガツ</t>
    </rPh>
    <rPh sb="65" eb="67">
      <t>ニチカ</t>
    </rPh>
    <rPh sb="67" eb="69">
      <t>シュノウ</t>
    </rPh>
    <rPh sb="69" eb="71">
      <t>カイダン</t>
    </rPh>
    <rPh sb="73" eb="75">
      <t>リョウコク</t>
    </rPh>
    <rPh sb="75" eb="76">
      <t>カン</t>
    </rPh>
    <rPh sb="77" eb="79">
      <t>ミンカン</t>
    </rPh>
    <rPh sb="79" eb="81">
      <t>レンケイ</t>
    </rPh>
    <rPh sb="82" eb="84">
      <t>スイシン</t>
    </rPh>
    <rPh sb="84" eb="85">
      <t>トウ</t>
    </rPh>
    <rPh sb="86" eb="87">
      <t>ヒ</t>
    </rPh>
    <rPh sb="88" eb="89">
      <t>ツヅ</t>
    </rPh>
    <rPh sb="91" eb="92">
      <t>ニ</t>
    </rPh>
    <rPh sb="92" eb="94">
      <t>コクカン</t>
    </rPh>
    <rPh sb="94" eb="96">
      <t>カンケイ</t>
    </rPh>
    <rPh sb="97" eb="99">
      <t>キョウカ</t>
    </rPh>
    <rPh sb="100" eb="101">
      <t>サラ</t>
    </rPh>
    <rPh sb="107" eb="109">
      <t>キョウテイ</t>
    </rPh>
    <rPh sb="113" eb="115">
      <t>ソウキ</t>
    </rPh>
    <rPh sb="116" eb="118">
      <t>ハッコウ</t>
    </rPh>
    <rPh sb="124" eb="127">
      <t>ジュウヨウセイ</t>
    </rPh>
    <rPh sb="131" eb="133">
      <t>イッチ</t>
    </rPh>
    <rPh sb="136" eb="137">
      <t>ガツ</t>
    </rPh>
    <rPh sb="142" eb="144">
      <t>シュノウ</t>
    </rPh>
    <rPh sb="144" eb="146">
      <t>カイギ</t>
    </rPh>
    <rPh sb="148" eb="150">
      <t>ニチカ</t>
    </rPh>
    <rPh sb="150" eb="152">
      <t>シュノウ</t>
    </rPh>
    <rPh sb="152" eb="154">
      <t>カイダン</t>
    </rPh>
    <rPh sb="157" eb="159">
      <t>ジユウ</t>
    </rPh>
    <rPh sb="160" eb="161">
      <t>ヒラ</t>
    </rPh>
    <rPh sb="167" eb="170">
      <t>タイヘイヨウ</t>
    </rPh>
    <rPh sb="172" eb="174">
      <t>ジツゲン</t>
    </rPh>
    <rPh sb="175" eb="176">
      <t>ム</t>
    </rPh>
    <rPh sb="178" eb="181">
      <t>グタイテキ</t>
    </rPh>
    <rPh sb="182" eb="184">
      <t>キョウリョク</t>
    </rPh>
    <rPh sb="185" eb="186">
      <t>スス</t>
    </rPh>
    <rPh sb="193" eb="195">
      <t>イッチ</t>
    </rPh>
    <rPh sb="198" eb="200">
      <t>コウノ</t>
    </rPh>
    <rPh sb="200" eb="202">
      <t>ガイショウ</t>
    </rPh>
    <rPh sb="209" eb="211">
      <t>ガイショウ</t>
    </rPh>
    <rPh sb="218" eb="220">
      <t>キョウテイ</t>
    </rPh>
    <rPh sb="226" eb="229">
      <t>サイコウショウ</t>
    </rPh>
    <rPh sb="229" eb="230">
      <t>オヨ</t>
    </rPh>
    <rPh sb="231" eb="233">
      <t>ベイコク</t>
    </rPh>
    <rPh sb="233" eb="235">
      <t>ツウショウ</t>
    </rPh>
    <rPh sb="235" eb="237">
      <t>カクダイ</t>
    </rPh>
    <rPh sb="237" eb="238">
      <t>ホウ</t>
    </rPh>
    <rPh sb="238" eb="239">
      <t>ダイ</t>
    </rPh>
    <rPh sb="242" eb="243">
      <t>ジョウ</t>
    </rPh>
    <rPh sb="244" eb="245">
      <t>モト</t>
    </rPh>
    <rPh sb="247" eb="249">
      <t>チョウサ</t>
    </rPh>
    <rPh sb="249" eb="250">
      <t>トウ</t>
    </rPh>
    <rPh sb="251" eb="253">
      <t>コクサイ</t>
    </rPh>
    <rPh sb="253" eb="255">
      <t>ボウエキ</t>
    </rPh>
    <rPh sb="256" eb="257">
      <t>カン</t>
    </rPh>
    <rPh sb="260" eb="262">
      <t>イケン</t>
    </rPh>
    <rPh sb="262" eb="264">
      <t>コウカン</t>
    </rPh>
    <rPh sb="265" eb="267">
      <t>ジッシ</t>
    </rPh>
    <rPh sb="274" eb="275">
      <t>ネン</t>
    </rPh>
    <rPh sb="276" eb="277">
      <t>ガツ</t>
    </rPh>
    <rPh sb="278" eb="280">
      <t>ショメイ</t>
    </rPh>
    <rPh sb="287" eb="289">
      <t>キョウテイ</t>
    </rPh>
    <rPh sb="292" eb="293">
      <t>ガツ</t>
    </rPh>
    <rPh sb="295" eb="296">
      <t>ニチ</t>
    </rPh>
    <rPh sb="297" eb="299">
      <t>テイケツ</t>
    </rPh>
    <rPh sb="302" eb="303">
      <t>ガツ</t>
    </rPh>
    <rPh sb="305" eb="306">
      <t>ニチ</t>
    </rPh>
    <rPh sb="307" eb="309">
      <t>ハッコウ</t>
    </rPh>
    <rPh sb="310" eb="312">
      <t>ニチカ</t>
    </rPh>
    <rPh sb="312" eb="313">
      <t>アイダ</t>
    </rPh>
    <rPh sb="314" eb="316">
      <t>ケイザイ</t>
    </rPh>
    <rPh sb="316" eb="318">
      <t>レンケイ</t>
    </rPh>
    <rPh sb="318" eb="320">
      <t>キョウテイ</t>
    </rPh>
    <rPh sb="321" eb="322">
      <t>ハジ</t>
    </rPh>
    <rPh sb="324" eb="326">
      <t>セイリツ</t>
    </rPh>
    <phoneticPr fontId="5"/>
  </si>
  <si>
    <t>元年度</t>
    <rPh sb="0" eb="1">
      <t>モト</t>
    </rPh>
    <rPh sb="1" eb="3">
      <t>ネンド</t>
    </rPh>
    <phoneticPr fontId="5"/>
  </si>
  <si>
    <t>世界経済の情勢変化が進む中，我が国及びカナダをとりまく国際経済環境は転機を迎えている。これを踏まえ，日カナダそれぞれの取組が我が国の経済成長，ひいては世界経済の成長につながるよう対カナダ経済政策を強化していく必要があり，その実績を測ることは，施策の進捗を把握する上で有益である。</t>
    <rPh sb="0" eb="2">
      <t>セカイ</t>
    </rPh>
    <rPh sb="2" eb="4">
      <t>ケイザイ</t>
    </rPh>
    <rPh sb="5" eb="7">
      <t>ジョウセイ</t>
    </rPh>
    <rPh sb="7" eb="9">
      <t>ヘンカ</t>
    </rPh>
    <rPh sb="10" eb="11">
      <t>スス</t>
    </rPh>
    <rPh sb="12" eb="13">
      <t>ナカ</t>
    </rPh>
    <rPh sb="14" eb="15">
      <t>ワ</t>
    </rPh>
    <rPh sb="16" eb="17">
      <t>クニ</t>
    </rPh>
    <rPh sb="17" eb="18">
      <t>オヨ</t>
    </rPh>
    <rPh sb="27" eb="29">
      <t>コクサイ</t>
    </rPh>
    <rPh sb="29" eb="31">
      <t>ケイザイ</t>
    </rPh>
    <rPh sb="31" eb="33">
      <t>カンキョウ</t>
    </rPh>
    <rPh sb="34" eb="36">
      <t>テンキ</t>
    </rPh>
    <rPh sb="37" eb="38">
      <t>ムカ</t>
    </rPh>
    <rPh sb="46" eb="47">
      <t>フ</t>
    </rPh>
    <rPh sb="59" eb="61">
      <t>トリクミ</t>
    </rPh>
    <rPh sb="62" eb="63">
      <t>ワ</t>
    </rPh>
    <rPh sb="64" eb="65">
      <t>クニ</t>
    </rPh>
    <rPh sb="66" eb="68">
      <t>ケイザイ</t>
    </rPh>
    <rPh sb="68" eb="70">
      <t>セイチョウ</t>
    </rPh>
    <rPh sb="75" eb="77">
      <t>セカイ</t>
    </rPh>
    <rPh sb="77" eb="79">
      <t>ケイザイ</t>
    </rPh>
    <rPh sb="80" eb="82">
      <t>セイチョウ</t>
    </rPh>
    <rPh sb="89" eb="90">
      <t>タイ</t>
    </rPh>
    <rPh sb="93" eb="95">
      <t>ケイザイ</t>
    </rPh>
    <rPh sb="95" eb="97">
      <t>セイサク</t>
    </rPh>
    <rPh sb="98" eb="100">
      <t>キョウカ</t>
    </rPh>
    <rPh sb="104" eb="106">
      <t>ヒツヨウ</t>
    </rPh>
    <rPh sb="112" eb="114">
      <t>ジッセキ</t>
    </rPh>
    <rPh sb="115" eb="116">
      <t>ハカ</t>
    </rPh>
    <rPh sb="121" eb="123">
      <t>シサク</t>
    </rPh>
    <rPh sb="124" eb="126">
      <t>シンチョク</t>
    </rPh>
    <rPh sb="127" eb="129">
      <t>ハアク</t>
    </rPh>
    <rPh sb="131" eb="132">
      <t>ウエ</t>
    </rPh>
    <rPh sb="133" eb="135">
      <t>ユウエキ</t>
    </rPh>
    <phoneticPr fontId="5"/>
  </si>
  <si>
    <t>対北米経済外交を通じた日・北米諸国の持続可能な経済成長に資する各種の政策分野での協調を推進していくものであり，日米・日加の貿易投資関係の深化やエネルギー等の分野における協力関係の強化・発展のためのニーズを的確に反映するもの。</t>
    <rPh sb="0" eb="1">
      <t>タイ</t>
    </rPh>
    <rPh sb="1" eb="3">
      <t>ホクベイ</t>
    </rPh>
    <rPh sb="3" eb="5">
      <t>ケイザイ</t>
    </rPh>
    <rPh sb="5" eb="7">
      <t>ガイコウ</t>
    </rPh>
    <rPh sb="8" eb="9">
      <t>ツウ</t>
    </rPh>
    <rPh sb="11" eb="12">
      <t>ニチ</t>
    </rPh>
    <rPh sb="13" eb="15">
      <t>ホクベイ</t>
    </rPh>
    <rPh sb="15" eb="17">
      <t>ショコク</t>
    </rPh>
    <rPh sb="18" eb="20">
      <t>ジゾク</t>
    </rPh>
    <rPh sb="20" eb="22">
      <t>カノウ</t>
    </rPh>
    <rPh sb="23" eb="25">
      <t>ケイザイ</t>
    </rPh>
    <rPh sb="25" eb="27">
      <t>セイチョウ</t>
    </rPh>
    <rPh sb="28" eb="29">
      <t>シ</t>
    </rPh>
    <rPh sb="31" eb="33">
      <t>カクシュ</t>
    </rPh>
    <rPh sb="34" eb="36">
      <t>セイサク</t>
    </rPh>
    <rPh sb="36" eb="38">
      <t>ブンヤ</t>
    </rPh>
    <rPh sb="40" eb="42">
      <t>キョウチョウ</t>
    </rPh>
    <rPh sb="43" eb="45">
      <t>スイシン</t>
    </rPh>
    <rPh sb="55" eb="57">
      <t>ニチベイ</t>
    </rPh>
    <rPh sb="58" eb="60">
      <t>ニッカ</t>
    </rPh>
    <rPh sb="61" eb="63">
      <t>ボウエキ</t>
    </rPh>
    <rPh sb="63" eb="65">
      <t>トウシ</t>
    </rPh>
    <rPh sb="65" eb="67">
      <t>カンケイ</t>
    </rPh>
    <rPh sb="68" eb="70">
      <t>シンカ</t>
    </rPh>
    <rPh sb="76" eb="77">
      <t>トウ</t>
    </rPh>
    <rPh sb="78" eb="80">
      <t>ブンヤ</t>
    </rPh>
    <rPh sb="84" eb="86">
      <t>キョウリョク</t>
    </rPh>
    <rPh sb="86" eb="88">
      <t>カンケイ</t>
    </rPh>
    <rPh sb="89" eb="91">
      <t>キョウカ</t>
    </rPh>
    <rPh sb="92" eb="94">
      <t>ハッテン</t>
    </rPh>
    <rPh sb="102" eb="104">
      <t>テキカク</t>
    </rPh>
    <rPh sb="105" eb="107">
      <t>ハンエイ</t>
    </rPh>
    <phoneticPr fontId="5"/>
  </si>
  <si>
    <t>対北米経済外交に関わる協議及び対北米経済外交を通じた対日理解促進を目的としていることから，外務省が主体となって行う事業である。</t>
    <rPh sb="0" eb="1">
      <t>タイ</t>
    </rPh>
    <rPh sb="1" eb="3">
      <t>ホクベイ</t>
    </rPh>
    <rPh sb="3" eb="5">
      <t>ケイザイ</t>
    </rPh>
    <rPh sb="5" eb="7">
      <t>ガイコウ</t>
    </rPh>
    <rPh sb="8" eb="9">
      <t>カカ</t>
    </rPh>
    <rPh sb="11" eb="13">
      <t>キョウギ</t>
    </rPh>
    <rPh sb="13" eb="14">
      <t>オヨ</t>
    </rPh>
    <rPh sb="15" eb="16">
      <t>タイ</t>
    </rPh>
    <rPh sb="16" eb="18">
      <t>ホクベイ</t>
    </rPh>
    <rPh sb="18" eb="20">
      <t>ケイザイ</t>
    </rPh>
    <rPh sb="20" eb="22">
      <t>ガイコウ</t>
    </rPh>
    <rPh sb="23" eb="24">
      <t>ツウ</t>
    </rPh>
    <rPh sb="26" eb="27">
      <t>タイ</t>
    </rPh>
    <rPh sb="27" eb="28">
      <t>ニチ</t>
    </rPh>
    <rPh sb="28" eb="30">
      <t>リカイ</t>
    </rPh>
    <rPh sb="30" eb="32">
      <t>ソクシン</t>
    </rPh>
    <rPh sb="33" eb="35">
      <t>モクテキ</t>
    </rPh>
    <rPh sb="45" eb="48">
      <t>ガイムショウ</t>
    </rPh>
    <rPh sb="49" eb="51">
      <t>シュタイ</t>
    </rPh>
    <rPh sb="55" eb="56">
      <t>オコナ</t>
    </rPh>
    <rPh sb="57" eb="59">
      <t>ジギョウ</t>
    </rPh>
    <phoneticPr fontId="5"/>
  </si>
  <si>
    <t>我が国が密接な関係にある日米日加両国との経済関係強化を図っていくための優先度の高い事業である。</t>
    <rPh sb="0" eb="1">
      <t>ワ</t>
    </rPh>
    <rPh sb="2" eb="3">
      <t>クニ</t>
    </rPh>
    <rPh sb="4" eb="6">
      <t>ミッセツ</t>
    </rPh>
    <rPh sb="7" eb="9">
      <t>カンケイ</t>
    </rPh>
    <rPh sb="12" eb="14">
      <t>ニチベイ</t>
    </rPh>
    <rPh sb="14" eb="16">
      <t>ニッカ</t>
    </rPh>
    <rPh sb="16" eb="18">
      <t>リョウコク</t>
    </rPh>
    <rPh sb="20" eb="22">
      <t>ケイザイ</t>
    </rPh>
    <rPh sb="22" eb="24">
      <t>カンケイ</t>
    </rPh>
    <rPh sb="24" eb="26">
      <t>キョウカ</t>
    </rPh>
    <rPh sb="27" eb="28">
      <t>ハカ</t>
    </rPh>
    <rPh sb="35" eb="38">
      <t>ユウセンド</t>
    </rPh>
    <rPh sb="39" eb="40">
      <t>タカ</t>
    </rPh>
    <rPh sb="41" eb="43">
      <t>ジギョウ</t>
    </rPh>
    <phoneticPr fontId="5"/>
  </si>
  <si>
    <t>高度な専門性が必要であり，受注先となる業者は極めて限られているが，見積もり合わせが可能なものについては，実施の上，支出先の選定を行っている。</t>
    <rPh sb="0" eb="2">
      <t>コウド</t>
    </rPh>
    <rPh sb="3" eb="6">
      <t>センモンセイ</t>
    </rPh>
    <rPh sb="7" eb="9">
      <t>ヒツヨウ</t>
    </rPh>
    <rPh sb="13" eb="16">
      <t>ジュチュウサキ</t>
    </rPh>
    <rPh sb="19" eb="21">
      <t>ギョウシャ</t>
    </rPh>
    <rPh sb="22" eb="23">
      <t>キワ</t>
    </rPh>
    <rPh sb="25" eb="26">
      <t>カギ</t>
    </rPh>
    <rPh sb="33" eb="35">
      <t>ミツ</t>
    </rPh>
    <rPh sb="37" eb="38">
      <t>ア</t>
    </rPh>
    <rPh sb="41" eb="43">
      <t>カノウ</t>
    </rPh>
    <rPh sb="52" eb="54">
      <t>ジッシ</t>
    </rPh>
    <rPh sb="55" eb="56">
      <t>ウエ</t>
    </rPh>
    <rPh sb="57" eb="60">
      <t>シシュツサキ</t>
    </rPh>
    <rPh sb="61" eb="63">
      <t>センテイ</t>
    </rPh>
    <rPh sb="64" eb="65">
      <t>オコナ</t>
    </rPh>
    <phoneticPr fontId="5"/>
  </si>
  <si>
    <t>無</t>
  </si>
  <si>
    <t>有</t>
  </si>
  <si>
    <t>‐</t>
  </si>
  <si>
    <t>各種事業実施にあたり，必要最小限の経費支出となるよう常に配慮し，経費節減に努めている。</t>
    <rPh sb="0" eb="2">
      <t>カクシュ</t>
    </rPh>
    <rPh sb="2" eb="4">
      <t>ジギョウ</t>
    </rPh>
    <rPh sb="4" eb="6">
      <t>ジッシ</t>
    </rPh>
    <rPh sb="11" eb="13">
      <t>ヒツヨウ</t>
    </rPh>
    <rPh sb="13" eb="16">
      <t>サイショウゲン</t>
    </rPh>
    <rPh sb="17" eb="19">
      <t>ケイヒ</t>
    </rPh>
    <rPh sb="19" eb="21">
      <t>シシュツ</t>
    </rPh>
    <rPh sb="26" eb="27">
      <t>ツネ</t>
    </rPh>
    <rPh sb="28" eb="30">
      <t>ハイリョ</t>
    </rPh>
    <rPh sb="32" eb="34">
      <t>ケイヒ</t>
    </rPh>
    <rPh sb="34" eb="36">
      <t>セツゲン</t>
    </rPh>
    <rPh sb="37" eb="38">
      <t>ツト</t>
    </rPh>
    <phoneticPr fontId="5"/>
  </si>
  <si>
    <t>-</t>
    <phoneticPr fontId="5"/>
  </si>
  <si>
    <t>各種事業目的の達成を図るとともに，必要最小限の経費支出となるよう常に配慮し，経費節減に努めている。</t>
    <rPh sb="0" eb="2">
      <t>カクシュ</t>
    </rPh>
    <rPh sb="2" eb="4">
      <t>ジギョウ</t>
    </rPh>
    <rPh sb="4" eb="6">
      <t>モクテキ</t>
    </rPh>
    <rPh sb="7" eb="9">
      <t>タッセイ</t>
    </rPh>
    <rPh sb="10" eb="11">
      <t>ハカ</t>
    </rPh>
    <rPh sb="17" eb="19">
      <t>ヒツヨウ</t>
    </rPh>
    <rPh sb="19" eb="22">
      <t>サイショウゲン</t>
    </rPh>
    <rPh sb="23" eb="25">
      <t>ケイヒ</t>
    </rPh>
    <rPh sb="25" eb="27">
      <t>シシュツ</t>
    </rPh>
    <rPh sb="32" eb="33">
      <t>ツネ</t>
    </rPh>
    <rPh sb="34" eb="36">
      <t>ハイリョ</t>
    </rPh>
    <rPh sb="38" eb="40">
      <t>ケイヒ</t>
    </rPh>
    <rPh sb="40" eb="42">
      <t>セツゲン</t>
    </rPh>
    <rPh sb="43" eb="44">
      <t>ツト</t>
    </rPh>
    <phoneticPr fontId="5"/>
  </si>
  <si>
    <t>各種事業実施にあたり，見積もり合わせ等必要最小限の経費支出となるよう常に配慮し，経費節減に努めている。</t>
    <rPh sb="0" eb="2">
      <t>カクシュ</t>
    </rPh>
    <rPh sb="2" eb="4">
      <t>ジギョウ</t>
    </rPh>
    <rPh sb="4" eb="6">
      <t>ジッシ</t>
    </rPh>
    <rPh sb="11" eb="13">
      <t>ミツ</t>
    </rPh>
    <rPh sb="15" eb="16">
      <t>ア</t>
    </rPh>
    <rPh sb="18" eb="19">
      <t>トウ</t>
    </rPh>
    <rPh sb="19" eb="21">
      <t>ヒツヨウ</t>
    </rPh>
    <rPh sb="21" eb="24">
      <t>サイショウゲン</t>
    </rPh>
    <rPh sb="25" eb="27">
      <t>ケイヒ</t>
    </rPh>
    <rPh sb="27" eb="29">
      <t>シシュツ</t>
    </rPh>
    <rPh sb="34" eb="35">
      <t>ツネ</t>
    </rPh>
    <rPh sb="36" eb="38">
      <t>ハイリョ</t>
    </rPh>
    <rPh sb="40" eb="42">
      <t>ケイヒ</t>
    </rPh>
    <rPh sb="42" eb="44">
      <t>セツゲン</t>
    </rPh>
    <rPh sb="45" eb="46">
      <t>ツト</t>
    </rPh>
    <phoneticPr fontId="5"/>
  </si>
  <si>
    <t>事業実施にあたり，効果及びコストを精査して実施している。</t>
    <rPh sb="0" eb="2">
      <t>ジギョウ</t>
    </rPh>
    <rPh sb="2" eb="4">
      <t>ジッシ</t>
    </rPh>
    <rPh sb="9" eb="11">
      <t>コウカ</t>
    </rPh>
    <rPh sb="11" eb="12">
      <t>オヨ</t>
    </rPh>
    <rPh sb="17" eb="19">
      <t>セイサ</t>
    </rPh>
    <rPh sb="21" eb="23">
      <t>ジッシ</t>
    </rPh>
    <phoneticPr fontId="5"/>
  </si>
  <si>
    <t>年度当初に見込んでいた活動を着実に実施してきている。</t>
    <rPh sb="0" eb="2">
      <t>ネンド</t>
    </rPh>
    <rPh sb="2" eb="4">
      <t>トウショ</t>
    </rPh>
    <rPh sb="5" eb="7">
      <t>ミコ</t>
    </rPh>
    <rPh sb="11" eb="13">
      <t>カツドウ</t>
    </rPh>
    <rPh sb="14" eb="16">
      <t>チャクジツ</t>
    </rPh>
    <rPh sb="17" eb="19">
      <t>ジッシ</t>
    </rPh>
    <phoneticPr fontId="5"/>
  </si>
  <si>
    <t>同事業で得られた結果等をもとに，日米・日加経済関係を一層強化している。</t>
    <rPh sb="0" eb="1">
      <t>ドウ</t>
    </rPh>
    <rPh sb="1" eb="3">
      <t>ジギョウ</t>
    </rPh>
    <rPh sb="4" eb="5">
      <t>エ</t>
    </rPh>
    <rPh sb="8" eb="10">
      <t>ケッカ</t>
    </rPh>
    <rPh sb="10" eb="11">
      <t>トウ</t>
    </rPh>
    <rPh sb="16" eb="18">
      <t>ニチベイ</t>
    </rPh>
    <rPh sb="19" eb="21">
      <t>ニッカ</t>
    </rPh>
    <rPh sb="21" eb="23">
      <t>ケイザイ</t>
    </rPh>
    <rPh sb="23" eb="25">
      <t>カンケイ</t>
    </rPh>
    <rPh sb="26" eb="28">
      <t>イッソウ</t>
    </rPh>
    <rPh sb="28" eb="30">
      <t>キョウカ</t>
    </rPh>
    <phoneticPr fontId="5"/>
  </si>
  <si>
    <t>合理的な支出及びコストの削減を心がけつつ，事業の目標達成に努めるとともに，今後の新たな課題を見つけ，国民の要請に一層応えられるべく，日・北米諸国の持続可能な経済成長に資する各種の政策分野での協調を推進する。また，執行実績を考慮し，適切な予算要求及び一般競争入札等を用いた執行に努める。</t>
    <rPh sb="0" eb="3">
      <t>ゴウリテキ</t>
    </rPh>
    <rPh sb="4" eb="6">
      <t>シシュツ</t>
    </rPh>
    <rPh sb="6" eb="7">
      <t>オヨ</t>
    </rPh>
    <rPh sb="12" eb="14">
      <t>サクゲン</t>
    </rPh>
    <rPh sb="15" eb="16">
      <t>ココロ</t>
    </rPh>
    <rPh sb="21" eb="23">
      <t>ジギョウ</t>
    </rPh>
    <rPh sb="24" eb="26">
      <t>モクヒョウ</t>
    </rPh>
    <rPh sb="26" eb="28">
      <t>タッセイ</t>
    </rPh>
    <rPh sb="29" eb="30">
      <t>ツト</t>
    </rPh>
    <rPh sb="37" eb="39">
      <t>コンゴ</t>
    </rPh>
    <rPh sb="40" eb="41">
      <t>アラ</t>
    </rPh>
    <rPh sb="43" eb="45">
      <t>カダイ</t>
    </rPh>
    <rPh sb="46" eb="47">
      <t>ミ</t>
    </rPh>
    <rPh sb="50" eb="52">
      <t>コクミン</t>
    </rPh>
    <rPh sb="53" eb="55">
      <t>ヨウセイ</t>
    </rPh>
    <rPh sb="56" eb="58">
      <t>イッソウ</t>
    </rPh>
    <rPh sb="58" eb="59">
      <t>コタ</t>
    </rPh>
    <rPh sb="66" eb="67">
      <t>ニチ</t>
    </rPh>
    <rPh sb="68" eb="70">
      <t>ホクベイ</t>
    </rPh>
    <rPh sb="70" eb="72">
      <t>ショコク</t>
    </rPh>
    <rPh sb="73" eb="75">
      <t>ジゾク</t>
    </rPh>
    <rPh sb="75" eb="77">
      <t>カノウ</t>
    </rPh>
    <rPh sb="78" eb="80">
      <t>ケイザイ</t>
    </rPh>
    <rPh sb="80" eb="82">
      <t>セイチョウ</t>
    </rPh>
    <rPh sb="83" eb="84">
      <t>シ</t>
    </rPh>
    <rPh sb="86" eb="88">
      <t>カクシュ</t>
    </rPh>
    <rPh sb="89" eb="91">
      <t>セイサク</t>
    </rPh>
    <rPh sb="91" eb="93">
      <t>ブンヤ</t>
    </rPh>
    <rPh sb="95" eb="97">
      <t>キョウチョウ</t>
    </rPh>
    <rPh sb="98" eb="100">
      <t>スイシン</t>
    </rPh>
    <rPh sb="106" eb="108">
      <t>シッコウ</t>
    </rPh>
    <rPh sb="108" eb="110">
      <t>ジッセキ</t>
    </rPh>
    <rPh sb="111" eb="113">
      <t>コウリョ</t>
    </rPh>
    <rPh sb="115" eb="117">
      <t>テキセツ</t>
    </rPh>
    <rPh sb="118" eb="120">
      <t>ヨサン</t>
    </rPh>
    <rPh sb="120" eb="122">
      <t>ヨウキュウ</t>
    </rPh>
    <rPh sb="122" eb="123">
      <t>オヨ</t>
    </rPh>
    <rPh sb="124" eb="126">
      <t>イッパン</t>
    </rPh>
    <rPh sb="126" eb="128">
      <t>キョウソウ</t>
    </rPh>
    <rPh sb="128" eb="130">
      <t>ニュウサツ</t>
    </rPh>
    <rPh sb="130" eb="131">
      <t>トウ</t>
    </rPh>
    <rPh sb="132" eb="133">
      <t>モチ</t>
    </rPh>
    <rPh sb="135" eb="137">
      <t>シッコウ</t>
    </rPh>
    <rPh sb="138" eb="139">
      <t>ツト</t>
    </rPh>
    <phoneticPr fontId="5"/>
  </si>
  <si>
    <t>引き続き，効率化に努めつつ，適切な予算要求及び執行に努める。</t>
    <rPh sb="0" eb="1">
      <t>ヒ</t>
    </rPh>
    <rPh sb="2" eb="3">
      <t>ツヅ</t>
    </rPh>
    <rPh sb="5" eb="8">
      <t>コウリツカ</t>
    </rPh>
    <rPh sb="9" eb="10">
      <t>ツト</t>
    </rPh>
    <rPh sb="14" eb="16">
      <t>テキセツ</t>
    </rPh>
    <rPh sb="17" eb="19">
      <t>ヨサン</t>
    </rPh>
    <rPh sb="19" eb="21">
      <t>ヨウキュウ</t>
    </rPh>
    <rPh sb="21" eb="22">
      <t>オヨ</t>
    </rPh>
    <rPh sb="23" eb="25">
      <t>シッコウ</t>
    </rPh>
    <rPh sb="26" eb="27">
      <t>ツト</t>
    </rPh>
    <phoneticPr fontId="5"/>
  </si>
  <si>
    <t>－</t>
    <phoneticPr fontId="5"/>
  </si>
  <si>
    <t>393,396,399,403</t>
    <phoneticPr fontId="5"/>
  </si>
  <si>
    <t>18</t>
    <phoneticPr fontId="5"/>
  </si>
  <si>
    <t>234</t>
    <phoneticPr fontId="5"/>
  </si>
  <si>
    <t>21</t>
    <phoneticPr fontId="5"/>
  </si>
  <si>
    <t>17</t>
    <phoneticPr fontId="5"/>
  </si>
  <si>
    <t>0020</t>
    <phoneticPr fontId="5"/>
  </si>
  <si>
    <t>21</t>
    <phoneticPr fontId="5"/>
  </si>
  <si>
    <t>A.　出張者Ａ</t>
    <rPh sb="3" eb="6">
      <t>シュッチョウシャ</t>
    </rPh>
    <phoneticPr fontId="5"/>
  </si>
  <si>
    <t>B.　期間業務職員Ａ</t>
    <rPh sb="3" eb="5">
      <t>キカン</t>
    </rPh>
    <rPh sb="5" eb="7">
      <t>ギョウム</t>
    </rPh>
    <rPh sb="7" eb="9">
      <t>ショクイン</t>
    </rPh>
    <phoneticPr fontId="5"/>
  </si>
  <si>
    <t>旅費</t>
    <rPh sb="0" eb="2">
      <t>リョヒ</t>
    </rPh>
    <phoneticPr fontId="5"/>
  </si>
  <si>
    <t>外国出張旅費</t>
    <rPh sb="0" eb="2">
      <t>ガイコク</t>
    </rPh>
    <rPh sb="2" eb="4">
      <t>シュッチョウ</t>
    </rPh>
    <rPh sb="4" eb="6">
      <t>リョヒ</t>
    </rPh>
    <phoneticPr fontId="5"/>
  </si>
  <si>
    <t>賃金</t>
    <rPh sb="0" eb="2">
      <t>チンギン</t>
    </rPh>
    <phoneticPr fontId="5"/>
  </si>
  <si>
    <t>期間業務職員賃金</t>
    <rPh sb="0" eb="2">
      <t>キカン</t>
    </rPh>
    <rPh sb="2" eb="4">
      <t>ギョウム</t>
    </rPh>
    <rPh sb="4" eb="6">
      <t>ショクイン</t>
    </rPh>
    <rPh sb="6" eb="8">
      <t>チンギン</t>
    </rPh>
    <phoneticPr fontId="5"/>
  </si>
  <si>
    <t>-</t>
    <phoneticPr fontId="5"/>
  </si>
  <si>
    <t>-</t>
    <phoneticPr fontId="5"/>
  </si>
  <si>
    <t>-</t>
    <phoneticPr fontId="5"/>
  </si>
  <si>
    <t>F. 　ブルーバーグＬ．Ｐ．社</t>
    <rPh sb="14" eb="15">
      <t>シャ</t>
    </rPh>
    <phoneticPr fontId="5"/>
  </si>
  <si>
    <t>サービス利用料</t>
    <rPh sb="4" eb="7">
      <t>リヨウリョウ</t>
    </rPh>
    <phoneticPr fontId="5"/>
  </si>
  <si>
    <t>ブルームバーグオンラインサービス利用料</t>
    <rPh sb="16" eb="19">
      <t>リヨウリョウ</t>
    </rPh>
    <phoneticPr fontId="5"/>
  </si>
  <si>
    <t>G.　California Strategies社</t>
    <rPh sb="24" eb="25">
      <t>シャ</t>
    </rPh>
    <phoneticPr fontId="5"/>
  </si>
  <si>
    <t>調査分析業務料</t>
    <rPh sb="0" eb="2">
      <t>チョウサ</t>
    </rPh>
    <rPh sb="2" eb="4">
      <t>ブンセキ</t>
    </rPh>
    <rPh sb="4" eb="7">
      <t>ギョウムリョウ</t>
    </rPh>
    <phoneticPr fontId="5"/>
  </si>
  <si>
    <t>コンサルタント料</t>
    <rPh sb="7" eb="8">
      <t>リョウ</t>
    </rPh>
    <phoneticPr fontId="5"/>
  </si>
  <si>
    <t>出張者Ａ</t>
    <rPh sb="0" eb="3">
      <t>シュッチョウシャ</t>
    </rPh>
    <phoneticPr fontId="5"/>
  </si>
  <si>
    <t>会議等参加（出張旅費）</t>
    <rPh sb="0" eb="2">
      <t>カイギ</t>
    </rPh>
    <rPh sb="2" eb="3">
      <t>トウ</t>
    </rPh>
    <rPh sb="3" eb="5">
      <t>サンカ</t>
    </rPh>
    <rPh sb="6" eb="8">
      <t>シュッチョウ</t>
    </rPh>
    <rPh sb="8" eb="10">
      <t>リョヒ</t>
    </rPh>
    <phoneticPr fontId="5"/>
  </si>
  <si>
    <t>-</t>
    <phoneticPr fontId="5"/>
  </si>
  <si>
    <t>出張者Ｂ</t>
    <rPh sb="0" eb="3">
      <t>シュッチョウシャ</t>
    </rPh>
    <phoneticPr fontId="5"/>
  </si>
  <si>
    <t>-</t>
    <phoneticPr fontId="5"/>
  </si>
  <si>
    <t>-</t>
    <phoneticPr fontId="5"/>
  </si>
  <si>
    <t>出張者Ｃ</t>
    <rPh sb="0" eb="3">
      <t>シュッチョウシャ</t>
    </rPh>
    <phoneticPr fontId="5"/>
  </si>
  <si>
    <t>-</t>
    <phoneticPr fontId="5"/>
  </si>
  <si>
    <t>出張者Ｄ</t>
    <rPh sb="0" eb="3">
      <t>シュッチョウシャ</t>
    </rPh>
    <phoneticPr fontId="5"/>
  </si>
  <si>
    <t>出張者Ｅ</t>
    <rPh sb="0" eb="3">
      <t>シュッチョウシャ</t>
    </rPh>
    <phoneticPr fontId="5"/>
  </si>
  <si>
    <t>出張者Ｆ</t>
    <rPh sb="0" eb="3">
      <t>シュッチョウシャ</t>
    </rPh>
    <phoneticPr fontId="5"/>
  </si>
  <si>
    <t>出張者Ｇ</t>
    <rPh sb="0" eb="3">
      <t>シュッチョウシャ</t>
    </rPh>
    <phoneticPr fontId="5"/>
  </si>
  <si>
    <t>出張者Ｈ</t>
    <rPh sb="0" eb="3">
      <t>シュッチョウシャ</t>
    </rPh>
    <phoneticPr fontId="5"/>
  </si>
  <si>
    <t>出張者Ｉ</t>
    <rPh sb="0" eb="3">
      <t>シュッチョウシャ</t>
    </rPh>
    <phoneticPr fontId="5"/>
  </si>
  <si>
    <t>出張者Ｊ</t>
    <rPh sb="0" eb="3">
      <t>シュッチョウシャ</t>
    </rPh>
    <phoneticPr fontId="5"/>
  </si>
  <si>
    <t>期間業務職員Ａ</t>
    <rPh sb="0" eb="2">
      <t>キカン</t>
    </rPh>
    <rPh sb="2" eb="4">
      <t>ギョウム</t>
    </rPh>
    <rPh sb="4" eb="6">
      <t>ショクイン</t>
    </rPh>
    <phoneticPr fontId="5"/>
  </si>
  <si>
    <t>業務補助</t>
    <rPh sb="0" eb="2">
      <t>ギョウム</t>
    </rPh>
    <rPh sb="2" eb="4">
      <t>ホジョ</t>
    </rPh>
    <phoneticPr fontId="5"/>
  </si>
  <si>
    <r>
      <t>I</t>
    </r>
    <r>
      <rPr>
        <sz val="11"/>
        <rFont val="ＭＳ Ｐゴシック"/>
        <family val="3"/>
        <charset val="128"/>
      </rPr>
      <t>nside Washington Publishers社</t>
    </r>
    <rPh sb="28" eb="29">
      <t>シャ</t>
    </rPh>
    <phoneticPr fontId="5"/>
  </si>
  <si>
    <t>資料提供</t>
    <rPh sb="0" eb="2">
      <t>シリョウ</t>
    </rPh>
    <rPh sb="2" eb="4">
      <t>テイキョウ</t>
    </rPh>
    <phoneticPr fontId="5"/>
  </si>
  <si>
    <t>-</t>
    <phoneticPr fontId="5"/>
  </si>
  <si>
    <r>
      <t>T</t>
    </r>
    <r>
      <rPr>
        <sz val="11"/>
        <rFont val="ＭＳ Ｐゴシック"/>
        <family val="3"/>
        <charset val="128"/>
      </rPr>
      <t>rade Reports International社</t>
    </r>
    <rPh sb="27" eb="28">
      <t>シャ</t>
    </rPh>
    <phoneticPr fontId="5"/>
  </si>
  <si>
    <t>-</t>
    <phoneticPr fontId="5"/>
  </si>
  <si>
    <t>ワシントン・ウォッチ社</t>
    <rPh sb="10" eb="11">
      <t>シャ</t>
    </rPh>
    <phoneticPr fontId="5"/>
  </si>
  <si>
    <t>-</t>
    <phoneticPr fontId="5"/>
  </si>
  <si>
    <t>-</t>
    <phoneticPr fontId="5"/>
  </si>
  <si>
    <t>-</t>
    <phoneticPr fontId="5"/>
  </si>
  <si>
    <t>ブルームバーグL.P.</t>
    <phoneticPr fontId="5"/>
  </si>
  <si>
    <t>ブルームバーグオンラインサービス情報提供</t>
    <rPh sb="16" eb="18">
      <t>ジョウホウ</t>
    </rPh>
    <rPh sb="18" eb="20">
      <t>テイキョウ</t>
    </rPh>
    <phoneticPr fontId="5"/>
  </si>
  <si>
    <r>
      <t>C</t>
    </r>
    <r>
      <rPr>
        <sz val="11"/>
        <rFont val="ＭＳ Ｐゴシック"/>
        <family val="3"/>
        <charset val="128"/>
      </rPr>
      <t>alifornia Strategies社</t>
    </r>
    <rPh sb="21" eb="22">
      <t>シャ</t>
    </rPh>
    <phoneticPr fontId="5"/>
  </si>
  <si>
    <t>コンサルタント業務</t>
    <rPh sb="7" eb="9">
      <t>ギョウム</t>
    </rPh>
    <phoneticPr fontId="5"/>
  </si>
  <si>
    <t>17/19</t>
    <phoneticPr fontId="5"/>
  </si>
  <si>
    <t>17/19</t>
    <phoneticPr fontId="5"/>
  </si>
  <si>
    <t>首脳・閣僚等のハイレベルでの交流を一層促進し，「日加協力新時代」を切り開くための協力を深化させるとともに，次官級経済協議等の枠組みを通じ，重点５分野（インフラ，エネルギー，科学技術協力，ビジネス環境改善・投資促進，観光・青少年交流）を中心に幅広い協力を強化する。</t>
    <rPh sb="0" eb="2">
      <t>シュノウ</t>
    </rPh>
    <rPh sb="3" eb="5">
      <t>カクリョウ</t>
    </rPh>
    <rPh sb="5" eb="6">
      <t>トウ</t>
    </rPh>
    <rPh sb="14" eb="16">
      <t>コウリュウ</t>
    </rPh>
    <rPh sb="17" eb="19">
      <t>イッソウ</t>
    </rPh>
    <rPh sb="19" eb="21">
      <t>ソクシン</t>
    </rPh>
    <rPh sb="24" eb="26">
      <t>ニッカ</t>
    </rPh>
    <rPh sb="26" eb="28">
      <t>キョウリョク</t>
    </rPh>
    <rPh sb="28" eb="29">
      <t>シン</t>
    </rPh>
    <rPh sb="29" eb="31">
      <t>ジダイ</t>
    </rPh>
    <rPh sb="33" eb="34">
      <t>キ</t>
    </rPh>
    <rPh sb="35" eb="36">
      <t>ヒラ</t>
    </rPh>
    <rPh sb="40" eb="42">
      <t>キョウリョク</t>
    </rPh>
    <rPh sb="43" eb="45">
      <t>シンカ</t>
    </rPh>
    <rPh sb="53" eb="56">
      <t>ジカンキュウ</t>
    </rPh>
    <rPh sb="56" eb="58">
      <t>ケイザイ</t>
    </rPh>
    <rPh sb="58" eb="60">
      <t>キョウギ</t>
    </rPh>
    <rPh sb="60" eb="61">
      <t>トウ</t>
    </rPh>
    <rPh sb="62" eb="64">
      <t>ワクグ</t>
    </rPh>
    <rPh sb="66" eb="67">
      <t>ツウ</t>
    </rPh>
    <rPh sb="69" eb="71">
      <t>ジュウテン</t>
    </rPh>
    <rPh sb="72" eb="74">
      <t>ブンヤ</t>
    </rPh>
    <rPh sb="86" eb="88">
      <t>カガク</t>
    </rPh>
    <rPh sb="88" eb="90">
      <t>ギジュツ</t>
    </rPh>
    <rPh sb="90" eb="92">
      <t>キョウリョク</t>
    </rPh>
    <rPh sb="97" eb="99">
      <t>カンキョウ</t>
    </rPh>
    <rPh sb="99" eb="101">
      <t>カイゼン</t>
    </rPh>
    <rPh sb="102" eb="104">
      <t>トウシ</t>
    </rPh>
    <rPh sb="104" eb="106">
      <t>ソクシン</t>
    </rPh>
    <rPh sb="107" eb="109">
      <t>カンコウ</t>
    </rPh>
    <rPh sb="110" eb="113">
      <t>セイショウネン</t>
    </rPh>
    <rPh sb="113" eb="115">
      <t>コウリュウ</t>
    </rPh>
    <rPh sb="117" eb="119">
      <t>チュウシン</t>
    </rPh>
    <rPh sb="120" eb="122">
      <t>ハバヒロ</t>
    </rPh>
    <rPh sb="123" eb="125">
      <t>キョウリョク</t>
    </rPh>
    <rPh sb="126" eb="128">
      <t>キョウカ</t>
    </rPh>
    <phoneticPr fontId="5"/>
  </si>
  <si>
    <t xml:space="preserve">WTOを含む様々な国際フォーラムを通じ，自由貿易体制の強化のための協力を強化していく。また，日加次官級経済協議等の枠組みを通じ，重点５分野（インフラ，エネルギー，科学技術協力，ビジネス環境改善・投資促進，及び観光・青少年交流）や官民連携強化を中心に幅広い協力を強化するとともに平成30年12月30日のTPP11協定の発効を受け，二国間経済関係を一層強化していく。また，北米自由貿易協定（NAFTA）再交渉により発足した米国・メキシコ・カナダ協定（USMCA）については，批准に向けた動向や日系企業に与える影響等について注視しつつ，カナダ政府に対する働きかけや日系企業に対する情報提供を通じ，ビジネス環境の向上に努める。
</t>
    <rPh sb="138" eb="140">
      <t>ヘイセイ</t>
    </rPh>
    <rPh sb="142" eb="143">
      <t>ネン</t>
    </rPh>
    <rPh sb="145" eb="146">
      <t>ガツ</t>
    </rPh>
    <rPh sb="148" eb="149">
      <t>ニチ</t>
    </rPh>
    <phoneticPr fontId="5"/>
  </si>
  <si>
    <t>安倍総理大臣とトルドー首相は， Ｇ20大阪サミットに向けた協力やTPP11の活用等を中心に経済分野に関しても首脳間で密接に協議。4月，オタワを訪問し，自由で開かれたインド太平洋ビジョンの下で，日加の戦略的パートナーシップ強化で一致した。河野外務大臣は，フリーランド外相と自由で開かれたインド太平洋のビジョンに基づく取組やNAFTA再交渉等の国際貿易に関する意見交換を行った。平成30年12月30日の発効を受けて，両国各地において，政府関係者や経済団体等によるTPP11の活用についてのセミナー等を開催した。
【日加首脳間でＧ20大阪サミットに向けた協力，TPP11の活用といった経済分野に関する協議を密接に行うとともに，自由で開かれたインド太平洋ビジョンの下での日加の戦略的パートナーシップ強化でも一致した。外相間でも，自由で開かれたインド太平洋のビジョンに基づく取組やNAFTA再交渉等の国際貿易に関する意見交換を行った。TPP11の発効を受けて，両国各地において，政府関係者や経済団体等によるTPP11の活用についてのセミナー等を開催した。また，カナダ政府主催WTO少数国閣僚会合等への出席を通じ，紛争解決制度の改革等自由貿易体制強化に貢献を行った。日加次官級経済協議においては，重点５分野に関する議論を行うとともに，両国のビジネス団体及び企業関係者を含め，グッドプラクティスと課題の共有・意見交換を実施した。NAFTA再交渉については，カナダ議会における審議状況等の情報収集を行い，日系進出企業のビジネス環境に対する影響について，日系企業の意見を聴取しつつ，カナダ側への働きかけを実施した。】</t>
    <rPh sb="256" eb="258">
      <t>ニッカ</t>
    </rPh>
    <rPh sb="258" eb="261">
      <t>シュノウカン</t>
    </rPh>
    <rPh sb="265" eb="267">
      <t>オオサカ</t>
    </rPh>
    <rPh sb="272" eb="273">
      <t>ム</t>
    </rPh>
    <rPh sb="275" eb="277">
      <t>キョウリョク</t>
    </rPh>
    <rPh sb="284" eb="286">
      <t>カツヨウ</t>
    </rPh>
    <rPh sb="290" eb="292">
      <t>ケイザイ</t>
    </rPh>
    <rPh sb="292" eb="294">
      <t>ブンヤ</t>
    </rPh>
    <rPh sb="295" eb="296">
      <t>カン</t>
    </rPh>
    <rPh sb="298" eb="300">
      <t>キョウギ</t>
    </rPh>
    <rPh sb="301" eb="303">
      <t>ミッセツ</t>
    </rPh>
    <rPh sb="304" eb="305">
      <t>オコナ</t>
    </rPh>
    <rPh sb="311" eb="313">
      <t>ジユウ</t>
    </rPh>
    <rPh sb="314" eb="315">
      <t>ヒラ</t>
    </rPh>
    <rPh sb="321" eb="324">
      <t>タイヘイヨウ</t>
    </rPh>
    <rPh sb="329" eb="330">
      <t>シタ</t>
    </rPh>
    <rPh sb="332" eb="334">
      <t>ニッカ</t>
    </rPh>
    <rPh sb="335" eb="338">
      <t>センリャクテキ</t>
    </rPh>
    <rPh sb="346" eb="348">
      <t>キョウカ</t>
    </rPh>
    <rPh sb="350" eb="352">
      <t>イッチ</t>
    </rPh>
    <rPh sb="355" eb="357">
      <t>ガイショウ</t>
    </rPh>
    <rPh sb="357" eb="358">
      <t>カン</t>
    </rPh>
    <rPh sb="419" eb="421">
      <t>ハッコウ</t>
    </rPh>
    <rPh sb="422" eb="423">
      <t>ウ</t>
    </rPh>
    <rPh sb="479" eb="481">
      <t>セイフ</t>
    </rPh>
    <rPh sb="481" eb="483">
      <t>シュサイ</t>
    </rPh>
    <rPh sb="486" eb="488">
      <t>ショウスウ</t>
    </rPh>
    <rPh sb="488" eb="489">
      <t>コク</t>
    </rPh>
    <rPh sb="489" eb="491">
      <t>カクリョウ</t>
    </rPh>
    <rPh sb="491" eb="493">
      <t>カイゴウ</t>
    </rPh>
    <rPh sb="493" eb="494">
      <t>トウ</t>
    </rPh>
    <rPh sb="496" eb="498">
      <t>シュッセキ</t>
    </rPh>
    <rPh sb="499" eb="500">
      <t>ツウ</t>
    </rPh>
    <rPh sb="502" eb="506">
      <t>フンソウカイケツ</t>
    </rPh>
    <rPh sb="506" eb="508">
      <t>セイド</t>
    </rPh>
    <rPh sb="509" eb="511">
      <t>カイカク</t>
    </rPh>
    <rPh sb="511" eb="512">
      <t>ナド</t>
    </rPh>
    <rPh sb="512" eb="514">
      <t>ジユウ</t>
    </rPh>
    <rPh sb="514" eb="516">
      <t>ボウエキ</t>
    </rPh>
    <rPh sb="516" eb="518">
      <t>タイセイ</t>
    </rPh>
    <rPh sb="518" eb="520">
      <t>キョウカ</t>
    </rPh>
    <rPh sb="521" eb="523">
      <t>コウケン</t>
    </rPh>
    <rPh sb="524" eb="525">
      <t>オコナ</t>
    </rPh>
    <rPh sb="528" eb="537">
      <t>ニッカジカンキュウケイザイキョウギ</t>
    </rPh>
    <rPh sb="543" eb="545">
      <t>ジュウテン</t>
    </rPh>
    <rPh sb="546" eb="548">
      <t>ブンヤ</t>
    </rPh>
    <rPh sb="549" eb="550">
      <t>カン</t>
    </rPh>
    <rPh sb="552" eb="554">
      <t>ギロン</t>
    </rPh>
    <rPh sb="555" eb="556">
      <t>オコナ</t>
    </rPh>
    <rPh sb="562" eb="564">
      <t>リョウコク</t>
    </rPh>
    <rPh sb="569" eb="571">
      <t>ダンタイ</t>
    </rPh>
    <rPh sb="571" eb="572">
      <t>オヨ</t>
    </rPh>
    <rPh sb="573" eb="575">
      <t>キギョウ</t>
    </rPh>
    <rPh sb="575" eb="578">
      <t>カンケイシャ</t>
    </rPh>
    <rPh sb="579" eb="580">
      <t>フク</t>
    </rPh>
    <rPh sb="592" eb="594">
      <t>カダイ</t>
    </rPh>
    <rPh sb="595" eb="597">
      <t>キョウユウ</t>
    </rPh>
    <rPh sb="598" eb="600">
      <t>イケン</t>
    </rPh>
    <rPh sb="600" eb="602">
      <t>コウカン</t>
    </rPh>
    <rPh sb="603" eb="605">
      <t>ジッシ</t>
    </rPh>
    <rPh sb="613" eb="616">
      <t>サイコウショウ</t>
    </rPh>
    <rPh sb="625" eb="627">
      <t>ギカイ</t>
    </rPh>
    <rPh sb="631" eb="633">
      <t>シンギ</t>
    </rPh>
    <rPh sb="633" eb="635">
      <t>ジョウキョウ</t>
    </rPh>
    <rPh sb="635" eb="636">
      <t>トウ</t>
    </rPh>
    <rPh sb="637" eb="639">
      <t>ジョウホウ</t>
    </rPh>
    <rPh sb="639" eb="641">
      <t>シュウシュウ</t>
    </rPh>
    <rPh sb="642" eb="643">
      <t>オコナ</t>
    </rPh>
    <rPh sb="645" eb="647">
      <t>ニッケイ</t>
    </rPh>
    <rPh sb="647" eb="649">
      <t>シンシュツ</t>
    </rPh>
    <rPh sb="649" eb="651">
      <t>キギョウ</t>
    </rPh>
    <rPh sb="656" eb="658">
      <t>カンキョウ</t>
    </rPh>
    <rPh sb="659" eb="660">
      <t>タイ</t>
    </rPh>
    <rPh sb="662" eb="664">
      <t>エイキョウ</t>
    </rPh>
    <rPh sb="669" eb="671">
      <t>ニッケイ</t>
    </rPh>
    <rPh sb="671" eb="673">
      <t>キギョウ</t>
    </rPh>
    <rPh sb="674" eb="676">
      <t>イケン</t>
    </rPh>
    <rPh sb="677" eb="679">
      <t>チョウシュ</t>
    </rPh>
    <rPh sb="686" eb="687">
      <t>ガワ</t>
    </rPh>
    <rPh sb="689" eb="690">
      <t>ハタラ</t>
    </rPh>
    <rPh sb="694" eb="696">
      <t>ジッシ</t>
    </rPh>
    <phoneticPr fontId="5"/>
  </si>
  <si>
    <t>日米・日加間の貿易・投資関係の深化やエネルギー等の分野における協力関係の強化・発展のため，日米間では，高速鉄道プロジェクトをはじめとしたインフラ開発についての協力の拡大，インターネットエコノミーに関する日米政策協力対話の実施等協力拡大，また，麻生副総理・ペンス副大統領の下での「日米経済対話」や茂木大臣・ライトハイザー通商代表の下での「自由で公正かつ相互的な貿易取引のための協議（FFR）」にて議論を進めることで一致。30年度，日米経済対話は開催されなかったものの事務レベルでの作業部会にて議論を実施，また，FFR協議は2度会合を実施し，9月26日に行われた日米首脳会談において，日米物品貿易協定について交渉を開始することに合意，共同声明を発出した。
日加間では，30年は，カナダがG7議長国を務めることもあり，首脳・閣僚等ハイレベルでの交流を一層，促進し，「日加協力新時代」を切り開くための協力を深化させる。30年度，G7サミットので日加首脳会談をはじめ，日加外相間においても，TPP11協定，NAFTA再交渉及び米国通商拡大法第232条に基づく調査等の国際貿易に関しての意見交換を実施。カナダは30年3月に署名したTPP11協定を10月29日に締結，12月30日の発効で日加間の経済連携協定が初めて成立した。
【日加間では，WTOを含む様々な国際フォーラムを通じ，自由貿易体制の強化のための協力を強化していく。元年度は，Ｇ20大阪サミットに向けた協力，TPP11の活用といった経済分野，自由で開かれたインド太平洋ビジョンの下での日加の戦略的パートナーシップ強化に関する協議が行われた他，外相間でも，自由で開かれたインド太平洋のビジョンに基づく取組やNAFTA再交渉等の国際貿易に関する意見交換を行った。30年12月３０日のTPP11の発効を受けて，両国各地において，政府関係者や経済団体等によるTPP11の活用についてのセミナー等を開催した。また，カナダ政府主催WTO少数国閣僚会合等への出席を通じ自由貿易体制強化に貢献を行った。】</t>
    <rPh sb="559" eb="561">
      <t>ニッカ</t>
    </rPh>
    <rPh sb="561" eb="562">
      <t>カン</t>
    </rPh>
    <rPh sb="608" eb="610">
      <t>ガンネン</t>
    </rPh>
    <rPh sb="610" eb="611">
      <t>ド</t>
    </rPh>
    <rPh sb="684" eb="685">
      <t>カン</t>
    </rPh>
    <rPh sb="687" eb="689">
      <t>キョウギ</t>
    </rPh>
    <rPh sb="690" eb="691">
      <t>オコナ</t>
    </rPh>
    <rPh sb="694" eb="695">
      <t>ホカ</t>
    </rPh>
    <rPh sb="756" eb="757">
      <t>ネン</t>
    </rPh>
    <rPh sb="759" eb="760">
      <t>ガツ</t>
    </rPh>
    <rPh sb="762" eb="763">
      <t>ニチ</t>
    </rPh>
    <phoneticPr fontId="5"/>
  </si>
  <si>
    <t>平成31年4月以降，５か月間で８回にわたり，茂木大臣とライトハイザー米国通商代表による閣僚協議が行われ，9月25日に行われた日米首脳会談では，日米貿易協定及び日米デジタル貿易協定が最終合意に達したことを確認し，日米共同声明を発出した。10月7日（米国時間）に両協定の署名が行われ,12月10日に両協定の効力発生のための日米間の書面での相互通告が完了し，国会での承認を経て令和２年１月１日に両協定が発効した。日米経済対話については，令和元年度は麻生副総理とペンス米副大統領による会合は開催されなかったものの，インフラ・エネルギー・デジタルを含む分野につき，事務レベルでの議論が進展し， 令和元年5月の日米首脳会談において，エネルギー，デジタル及びインフラ分野を含め，「自由で開かれたインド太平洋」の実現に向けた日米協力が着実に進展していることを歓迎し，３分野における最近の日米協力をハイライトする形でファクトシートを公表した。</t>
    <rPh sb="0" eb="2">
      <t>ヘイセイ</t>
    </rPh>
    <rPh sb="4" eb="5">
      <t>ネン</t>
    </rPh>
    <rPh sb="48" eb="49">
      <t>オコナ</t>
    </rPh>
    <rPh sb="147" eb="148">
      <t>リョウ</t>
    </rPh>
    <rPh sb="148" eb="150">
      <t>キョウテイ</t>
    </rPh>
    <phoneticPr fontId="5"/>
  </si>
  <si>
    <t>米国カリフォルニア州高速鉄道計画の中止に伴う，関連事業を見直したことが主な要因と思料します。</t>
    <rPh sb="0" eb="2">
      <t>ベイコク</t>
    </rPh>
    <rPh sb="9" eb="10">
      <t>シュウ</t>
    </rPh>
    <rPh sb="10" eb="12">
      <t>コウソク</t>
    </rPh>
    <rPh sb="12" eb="14">
      <t>テツドウ</t>
    </rPh>
    <rPh sb="14" eb="16">
      <t>ケイカク</t>
    </rPh>
    <rPh sb="17" eb="19">
      <t>チュウシ</t>
    </rPh>
    <rPh sb="20" eb="21">
      <t>トモナ</t>
    </rPh>
    <rPh sb="23" eb="25">
      <t>カンレン</t>
    </rPh>
    <rPh sb="25" eb="27">
      <t>ジギョウ</t>
    </rPh>
    <rPh sb="28" eb="30">
      <t>ミナオ</t>
    </rPh>
    <rPh sb="35" eb="36">
      <t>オモ</t>
    </rPh>
    <rPh sb="37" eb="39">
      <t>ヨウイン</t>
    </rPh>
    <rPh sb="40" eb="42">
      <t>シリョウ</t>
    </rPh>
    <phoneticPr fontId="5"/>
  </si>
  <si>
    <t>外部有識者の点検対象外である。</t>
    <phoneticPr fontId="5"/>
  </si>
  <si>
    <t>事業の効率化による経費の縮減に努める。</t>
    <phoneticPr fontId="5"/>
  </si>
  <si>
    <t>課長　岡崎　泰之</t>
    <rPh sb="0" eb="2">
      <t>カチョウ</t>
    </rPh>
    <rPh sb="3" eb="5">
      <t>オカザキ</t>
    </rPh>
    <rPh sb="6" eb="8">
      <t>ヤスユキ</t>
    </rPh>
    <phoneticPr fontId="5"/>
  </si>
  <si>
    <t>事業の効率化による経費縮減を図る。</t>
    <rPh sb="14" eb="15">
      <t>ハカル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</si>
</sst>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183028</xdr:colOff>
      <xdr:row>741</xdr:row>
      <xdr:rowOff>334663</xdr:rowOff>
    </xdr:from>
    <xdr:to>
      <xdr:col>37</xdr:col>
      <xdr:colOff>122017</xdr:colOff>
      <xdr:row>744</xdr:row>
      <xdr:rowOff>128719</xdr:rowOff>
    </xdr:to>
    <xdr:sp macro="" textlink="">
      <xdr:nvSpPr>
        <xdr:cNvPr id="2" name="角丸四角形 2">
          <a:extLst>
            <a:ext uri="{FF2B5EF4-FFF2-40B4-BE49-F238E27FC236}">
              <a16:creationId xmlns:a16="http://schemas.microsoft.com/office/drawing/2014/main" id="{E1DB4D13-45FA-4774-A182-96DDD2508015}"/>
            </a:ext>
          </a:extLst>
        </xdr:cNvPr>
        <xdr:cNvSpPr/>
      </xdr:nvSpPr>
      <xdr:spPr>
        <a:xfrm>
          <a:off x="3783478" y="77458588"/>
          <a:ext cx="3739464" cy="851331"/>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kumimoji="1" lang="ja-JP" altLang="en-US" sz="1800">
              <a:latin typeface="ＭＳ ゴシック" panose="020B0609070205080204" pitchFamily="49" charset="-128"/>
              <a:ea typeface="ＭＳ ゴシック" panose="020B0609070205080204" pitchFamily="49" charset="-128"/>
            </a:rPr>
            <a:t>外務省</a:t>
          </a:r>
          <a:endParaRPr kumimoji="1" lang="en-US" altLang="ja-JP" sz="1800">
            <a:latin typeface="ＭＳ ゴシック" panose="020B0609070205080204" pitchFamily="49" charset="-128"/>
            <a:ea typeface="ＭＳ ゴシック" panose="020B0609070205080204" pitchFamily="49" charset="-128"/>
          </a:endParaRPr>
        </a:p>
        <a:p>
          <a:pPr algn="ctr"/>
          <a:r>
            <a:rPr kumimoji="1" lang="ja-JP" altLang="en-US" sz="1800">
              <a:latin typeface="ＭＳ ゴシック" panose="020B0609070205080204" pitchFamily="49" charset="-128"/>
              <a:ea typeface="ＭＳ ゴシック" panose="020B0609070205080204" pitchFamily="49" charset="-128"/>
            </a:rPr>
            <a:t>３８百万円</a:t>
          </a:r>
          <a:endParaRPr kumimoji="1" lang="en-US" altLang="ja-JP" sz="1800">
            <a:latin typeface="ＭＳ ゴシック" panose="020B0609070205080204" pitchFamily="49" charset="-128"/>
            <a:ea typeface="ＭＳ ゴシック" panose="020B0609070205080204" pitchFamily="49" charset="-128"/>
          </a:endParaRPr>
        </a:p>
        <a:p>
          <a:pPr algn="ctr"/>
          <a:endParaRPr kumimoji="1" lang="ja-JP" altLang="en-US" sz="1100"/>
        </a:p>
      </xdr:txBody>
    </xdr:sp>
    <xdr:clientData/>
  </xdr:twoCellAnchor>
  <xdr:twoCellAnchor>
    <xdr:from>
      <xdr:col>11</xdr:col>
      <xdr:colOff>13608</xdr:colOff>
      <xdr:row>746</xdr:row>
      <xdr:rowOff>25749</xdr:rowOff>
    </xdr:from>
    <xdr:to>
      <xdr:col>23</xdr:col>
      <xdr:colOff>41965</xdr:colOff>
      <xdr:row>751</xdr:row>
      <xdr:rowOff>340179</xdr:rowOff>
    </xdr:to>
    <xdr:sp macro="" textlink="">
      <xdr:nvSpPr>
        <xdr:cNvPr id="3" name="角丸四角形 2">
          <a:extLst>
            <a:ext uri="{FF2B5EF4-FFF2-40B4-BE49-F238E27FC236}">
              <a16:creationId xmlns:a16="http://schemas.microsoft.com/office/drawing/2014/main" id="{E1DB4D13-45FA-4774-A182-96DDD2508015}"/>
            </a:ext>
          </a:extLst>
        </xdr:cNvPr>
        <xdr:cNvSpPr/>
      </xdr:nvSpPr>
      <xdr:spPr>
        <a:xfrm>
          <a:off x="2213883" y="78911799"/>
          <a:ext cx="2428657" cy="2076555"/>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Ａ</a:t>
          </a:r>
          <a:endParaRPr kumimoji="1" lang="en-US" altLang="ja-JP" sz="1200">
            <a:latin typeface="ＭＳ ゴシック" panose="020B0609070205080204" pitchFamily="49" charset="-128"/>
            <a:ea typeface="ＭＳ ゴシック" panose="020B0609070205080204" pitchFamily="49" charset="-128"/>
          </a:endParaRP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出張者　１９名</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１７百万円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会議参加旅費</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33</xdr:col>
      <xdr:colOff>4891</xdr:colOff>
      <xdr:row>746</xdr:row>
      <xdr:rowOff>44791</xdr:rowOff>
    </xdr:from>
    <xdr:to>
      <xdr:col>44</xdr:col>
      <xdr:colOff>190500</xdr:colOff>
      <xdr:row>751</xdr:row>
      <xdr:rowOff>340178</xdr:rowOff>
    </xdr:to>
    <xdr:sp macro="" textlink="">
      <xdr:nvSpPr>
        <xdr:cNvPr id="4" name="角丸四角形 2">
          <a:extLst>
            <a:ext uri="{FF2B5EF4-FFF2-40B4-BE49-F238E27FC236}">
              <a16:creationId xmlns:a16="http://schemas.microsoft.com/office/drawing/2014/main" id="{E1DB4D13-45FA-4774-A182-96DDD2508015}"/>
            </a:ext>
          </a:extLst>
        </xdr:cNvPr>
        <xdr:cNvSpPr/>
      </xdr:nvSpPr>
      <xdr:spPr>
        <a:xfrm>
          <a:off x="6605716" y="78930841"/>
          <a:ext cx="2385884" cy="2057512"/>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Ｂ</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随意契約（公募）</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期間業務職員　１名</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３百万円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非常勤職員賃金</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11</xdr:col>
      <xdr:colOff>27214</xdr:colOff>
      <xdr:row>753</xdr:row>
      <xdr:rowOff>25747</xdr:rowOff>
    </xdr:from>
    <xdr:to>
      <xdr:col>23</xdr:col>
      <xdr:colOff>3344</xdr:colOff>
      <xdr:row>758</xdr:row>
      <xdr:rowOff>312964</xdr:rowOff>
    </xdr:to>
    <xdr:sp macro="" textlink="">
      <xdr:nvSpPr>
        <xdr:cNvPr id="5" name="角丸四角形 2">
          <a:extLst>
            <a:ext uri="{FF2B5EF4-FFF2-40B4-BE49-F238E27FC236}">
              <a16:creationId xmlns:a16="http://schemas.microsoft.com/office/drawing/2014/main" id="{E1DB4D13-45FA-4774-A182-96DDD2508015}"/>
            </a:ext>
          </a:extLst>
        </xdr:cNvPr>
        <xdr:cNvSpPr/>
      </xdr:nvSpPr>
      <xdr:spPr>
        <a:xfrm>
          <a:off x="2227489" y="81378772"/>
          <a:ext cx="2376430" cy="2020767"/>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Ｃ</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Inside</a:t>
          </a:r>
          <a:r>
            <a:rPr kumimoji="1" lang="en-US" altLang="ja-JP" sz="1200" baseline="0">
              <a:latin typeface="ＭＳ ゴシック" panose="020B0609070205080204" pitchFamily="49" charset="-128"/>
              <a:ea typeface="ＭＳ ゴシック" panose="020B0609070205080204" pitchFamily="49" charset="-128"/>
            </a:rPr>
            <a:t> Washington Publishers</a:t>
          </a:r>
          <a:r>
            <a:rPr kumimoji="1" lang="ja-JP" altLang="en-US" sz="1200" baseline="0">
              <a:latin typeface="ＭＳ ゴシック" panose="020B0609070205080204" pitchFamily="49" charset="-128"/>
              <a:ea typeface="ＭＳ ゴシック" panose="020B0609070205080204" pitchFamily="49" charset="-128"/>
            </a:rPr>
            <a:t>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０．２百万円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〔Inside US Trade</a:t>
          </a:r>
        </a:p>
        <a:p>
          <a:pPr algn="ctr"/>
          <a:r>
            <a:rPr kumimoji="1" lang="ja-JP" altLang="en-US" sz="1200">
              <a:latin typeface="ＭＳ ゴシック" panose="020B0609070205080204" pitchFamily="49" charset="-128"/>
              <a:ea typeface="ＭＳ ゴシック" panose="020B0609070205080204" pitchFamily="49" charset="-128"/>
            </a:rPr>
            <a:t>購読料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11</xdr:col>
      <xdr:colOff>27214</xdr:colOff>
      <xdr:row>760</xdr:row>
      <xdr:rowOff>19050</xdr:rowOff>
    </xdr:from>
    <xdr:to>
      <xdr:col>23</xdr:col>
      <xdr:colOff>28574</xdr:colOff>
      <xdr:row>765</xdr:row>
      <xdr:rowOff>312964</xdr:rowOff>
    </xdr:to>
    <xdr:sp macro="" textlink="">
      <xdr:nvSpPr>
        <xdr:cNvPr id="6" name="角丸四角形 2">
          <a:extLst>
            <a:ext uri="{FF2B5EF4-FFF2-40B4-BE49-F238E27FC236}">
              <a16:creationId xmlns:a16="http://schemas.microsoft.com/office/drawing/2014/main" id="{E1DB4D13-45FA-4774-A182-96DDD2508015}"/>
            </a:ext>
          </a:extLst>
        </xdr:cNvPr>
        <xdr:cNvSpPr/>
      </xdr:nvSpPr>
      <xdr:spPr>
        <a:xfrm>
          <a:off x="2227489" y="83791425"/>
          <a:ext cx="2401660" cy="2008414"/>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Ｅ</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一般競争入札（最低価格）</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会計課取り纏め</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ワシントンウォッチ社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０．２百万円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ワシントンウォッチ購読料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33</xdr:col>
      <xdr:colOff>19050</xdr:colOff>
      <xdr:row>767</xdr:row>
      <xdr:rowOff>24493</xdr:rowOff>
    </xdr:from>
    <xdr:to>
      <xdr:col>44</xdr:col>
      <xdr:colOff>190500</xdr:colOff>
      <xdr:row>772</xdr:row>
      <xdr:rowOff>299357</xdr:rowOff>
    </xdr:to>
    <xdr:sp macro="" textlink="">
      <xdr:nvSpPr>
        <xdr:cNvPr id="7" name="角丸四角形 2">
          <a:extLst>
            <a:ext uri="{FF2B5EF4-FFF2-40B4-BE49-F238E27FC236}">
              <a16:creationId xmlns:a16="http://schemas.microsoft.com/office/drawing/2014/main" id="{E1DB4D13-45FA-4774-A182-96DDD2508015}"/>
            </a:ext>
          </a:extLst>
        </xdr:cNvPr>
        <xdr:cNvSpPr/>
      </xdr:nvSpPr>
      <xdr:spPr>
        <a:xfrm>
          <a:off x="6619875" y="86197168"/>
          <a:ext cx="2371725" cy="1932214"/>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Ｇ</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随意契約（その他）</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California Strategy</a:t>
          </a:r>
          <a:r>
            <a:rPr kumimoji="1" lang="ja-JP" altLang="en-US" sz="1200">
              <a:latin typeface="ＭＳ ゴシック" panose="020B0609070205080204" pitchFamily="49" charset="-128"/>
              <a:ea typeface="ＭＳ ゴシック" panose="020B0609070205080204" pitchFamily="49" charset="-128"/>
            </a:rPr>
            <a:t>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１３百万円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コンサルタント料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33</xdr:col>
      <xdr:colOff>0</xdr:colOff>
      <xdr:row>753</xdr:row>
      <xdr:rowOff>38100</xdr:rowOff>
    </xdr:from>
    <xdr:to>
      <xdr:col>44</xdr:col>
      <xdr:colOff>190500</xdr:colOff>
      <xdr:row>759</xdr:row>
      <xdr:rowOff>0</xdr:rowOff>
    </xdr:to>
    <xdr:sp macro="" textlink="">
      <xdr:nvSpPr>
        <xdr:cNvPr id="8" name="角丸四角形 2">
          <a:extLst>
            <a:ext uri="{FF2B5EF4-FFF2-40B4-BE49-F238E27FC236}">
              <a16:creationId xmlns:a16="http://schemas.microsoft.com/office/drawing/2014/main" id="{E1DB4D13-45FA-4774-A182-96DDD2508015}"/>
            </a:ext>
          </a:extLst>
        </xdr:cNvPr>
        <xdr:cNvSpPr/>
      </xdr:nvSpPr>
      <xdr:spPr>
        <a:xfrm>
          <a:off x="6600825" y="81391125"/>
          <a:ext cx="2390775" cy="2038350"/>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Ｄ</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Trade Reports International</a:t>
          </a:r>
          <a:r>
            <a:rPr kumimoji="1" lang="ja-JP" altLang="en-US" sz="1200">
              <a:latin typeface="ＭＳ ゴシック" panose="020B0609070205080204" pitchFamily="49" charset="-128"/>
              <a:ea typeface="ＭＳ ゴシック" panose="020B0609070205080204" pitchFamily="49" charset="-128"/>
            </a:rPr>
            <a:t>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０．１百万円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〔Washington Trade Daily</a:t>
          </a:r>
          <a:r>
            <a:rPr kumimoji="1" lang="ja-JP" altLang="en-US" sz="1200">
              <a:latin typeface="ＭＳ ゴシック" panose="020B0609070205080204" pitchFamily="49" charset="-128"/>
              <a:ea typeface="ＭＳ ゴシック" panose="020B0609070205080204" pitchFamily="49" charset="-128"/>
            </a:rPr>
            <a:t>購読料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33</xdr:col>
      <xdr:colOff>38099</xdr:colOff>
      <xdr:row>760</xdr:row>
      <xdr:rowOff>38100</xdr:rowOff>
    </xdr:from>
    <xdr:to>
      <xdr:col>44</xdr:col>
      <xdr:colOff>204106</xdr:colOff>
      <xdr:row>765</xdr:row>
      <xdr:rowOff>312964</xdr:rowOff>
    </xdr:to>
    <xdr:sp macro="" textlink="">
      <xdr:nvSpPr>
        <xdr:cNvPr id="9" name="角丸四角形 2">
          <a:extLst>
            <a:ext uri="{FF2B5EF4-FFF2-40B4-BE49-F238E27FC236}">
              <a16:creationId xmlns:a16="http://schemas.microsoft.com/office/drawing/2014/main" id="{E1DB4D13-45FA-4774-A182-96DDD2508015}"/>
            </a:ext>
          </a:extLst>
        </xdr:cNvPr>
        <xdr:cNvSpPr/>
      </xdr:nvSpPr>
      <xdr:spPr>
        <a:xfrm>
          <a:off x="6638924" y="83810475"/>
          <a:ext cx="2366282" cy="1989364"/>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Ｆ</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随意契約（その他）</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ﾌﾞﾙｰﾑﾊﾞｰｸﾞ</a:t>
          </a:r>
          <a:r>
            <a:rPr kumimoji="1" lang="en-US" altLang="ja-JP" sz="1200">
              <a:latin typeface="ＭＳ ゴシック" panose="020B0609070205080204" pitchFamily="49" charset="-128"/>
              <a:ea typeface="ＭＳ ゴシック" panose="020B0609070205080204" pitchFamily="49" charset="-128"/>
            </a:rPr>
            <a:t>L.P.</a:t>
          </a:r>
          <a:r>
            <a:rPr kumimoji="1" lang="ja-JP" altLang="en-US" sz="1200">
              <a:latin typeface="ＭＳ ゴシック" panose="020B0609070205080204" pitchFamily="49" charset="-128"/>
              <a:ea typeface="ＭＳ ゴシック" panose="020B0609070205080204" pitchFamily="49" charset="-128"/>
            </a:rPr>
            <a:t>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４百万円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ﾌﾞﾙｰﾑﾊﾞｰｸﾞｵﾝﾗｲﾝｻｰﾋﾞｽ利用料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28</xdr:col>
      <xdr:colOff>0</xdr:colOff>
      <xdr:row>745</xdr:row>
      <xdr:rowOff>0</xdr:rowOff>
    </xdr:from>
    <xdr:to>
      <xdr:col>28</xdr:col>
      <xdr:colOff>13607</xdr:colOff>
      <xdr:row>769</xdr:row>
      <xdr:rowOff>13607</xdr:rowOff>
    </xdr:to>
    <xdr:cxnSp macro="">
      <xdr:nvCxnSpPr>
        <xdr:cNvPr id="10" name="直線コネクタ 9"/>
        <xdr:cNvCxnSpPr/>
      </xdr:nvCxnSpPr>
      <xdr:spPr>
        <a:xfrm flipH="1">
          <a:off x="5600700" y="78533625"/>
          <a:ext cx="13607" cy="8338457"/>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24</xdr:col>
      <xdr:colOff>0</xdr:colOff>
      <xdr:row>748</xdr:row>
      <xdr:rowOff>0</xdr:rowOff>
    </xdr:from>
    <xdr:to>
      <xdr:col>31</xdr:col>
      <xdr:colOff>190500</xdr:colOff>
      <xdr:row>748</xdr:row>
      <xdr:rowOff>0</xdr:rowOff>
    </xdr:to>
    <xdr:cxnSp macro="">
      <xdr:nvCxnSpPr>
        <xdr:cNvPr id="11" name="直線矢印コネクタ 10"/>
        <xdr:cNvCxnSpPr/>
      </xdr:nvCxnSpPr>
      <xdr:spPr>
        <a:xfrm>
          <a:off x="4800600" y="79590900"/>
          <a:ext cx="1590675" cy="0"/>
        </a:xfrm>
        <a:prstGeom prst="straightConnector1">
          <a:avLst/>
        </a:prstGeom>
        <a:ln>
          <a:headEnd type="triangle"/>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24</xdr:col>
      <xdr:colOff>1</xdr:colOff>
      <xdr:row>755</xdr:row>
      <xdr:rowOff>13607</xdr:rowOff>
    </xdr:from>
    <xdr:to>
      <xdr:col>31</xdr:col>
      <xdr:colOff>190501</xdr:colOff>
      <xdr:row>755</xdr:row>
      <xdr:rowOff>13607</xdr:rowOff>
    </xdr:to>
    <xdr:cxnSp macro="">
      <xdr:nvCxnSpPr>
        <xdr:cNvPr id="12" name="直線矢印コネクタ 11"/>
        <xdr:cNvCxnSpPr/>
      </xdr:nvCxnSpPr>
      <xdr:spPr>
        <a:xfrm>
          <a:off x="4800601" y="82071482"/>
          <a:ext cx="1590675" cy="0"/>
        </a:xfrm>
        <a:prstGeom prst="straightConnector1">
          <a:avLst/>
        </a:prstGeom>
        <a:ln>
          <a:headEnd type="triangle"/>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24</xdr:col>
      <xdr:colOff>27214</xdr:colOff>
      <xdr:row>762</xdr:row>
      <xdr:rowOff>13607</xdr:rowOff>
    </xdr:from>
    <xdr:to>
      <xdr:col>32</xdr:col>
      <xdr:colOff>13606</xdr:colOff>
      <xdr:row>762</xdr:row>
      <xdr:rowOff>13607</xdr:rowOff>
    </xdr:to>
    <xdr:cxnSp macro="">
      <xdr:nvCxnSpPr>
        <xdr:cNvPr id="13" name="直線矢印コネクタ 12"/>
        <xdr:cNvCxnSpPr/>
      </xdr:nvCxnSpPr>
      <xdr:spPr>
        <a:xfrm>
          <a:off x="4827814" y="84471782"/>
          <a:ext cx="1586592" cy="0"/>
        </a:xfrm>
        <a:prstGeom prst="straightConnector1">
          <a:avLst/>
        </a:prstGeom>
        <a:ln>
          <a:headEnd type="triangle"/>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28</xdr:col>
      <xdr:colOff>13607</xdr:colOff>
      <xdr:row>769</xdr:row>
      <xdr:rowOff>0</xdr:rowOff>
    </xdr:from>
    <xdr:to>
      <xdr:col>32</xdr:col>
      <xdr:colOff>13607</xdr:colOff>
      <xdr:row>769</xdr:row>
      <xdr:rowOff>13607</xdr:rowOff>
    </xdr:to>
    <xdr:cxnSp macro="">
      <xdr:nvCxnSpPr>
        <xdr:cNvPr id="14" name="直線矢印コネクタ 13"/>
        <xdr:cNvCxnSpPr/>
      </xdr:nvCxnSpPr>
      <xdr:spPr>
        <a:xfrm>
          <a:off x="5614307" y="86858475"/>
          <a:ext cx="800100" cy="13607"/>
        </a:xfrm>
        <a:prstGeom prst="straightConnector1">
          <a:avLst/>
        </a:prstGeom>
        <a:ln>
          <a:tailEnd type="triangle"/>
        </a:ln>
      </xdr:spPr>
      <xdr:style>
        <a:lnRef idx="3">
          <a:schemeClr val="accent1"/>
        </a:lnRef>
        <a:fillRef idx="0">
          <a:schemeClr val="accent1"/>
        </a:fillRef>
        <a:effectRef idx="2">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21</v>
      </c>
      <c r="AT2" s="967"/>
      <c r="AU2" s="967"/>
      <c r="AV2" s="51" t="str">
        <f>IF(AW2="", "", "-")</f>
        <v/>
      </c>
      <c r="AW2" s="912"/>
      <c r="AX2" s="912"/>
    </row>
    <row r="3" spans="1:50" ht="21" customHeight="1" thickBot="1">
      <c r="A3" s="868" t="s">
        <v>428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560</v>
      </c>
      <c r="AK3" s="870"/>
      <c r="AL3" s="870"/>
      <c r="AM3" s="870"/>
      <c r="AN3" s="870"/>
      <c r="AO3" s="870"/>
      <c r="AP3" s="870"/>
      <c r="AQ3" s="870"/>
      <c r="AR3" s="870"/>
      <c r="AS3" s="870"/>
      <c r="AT3" s="870"/>
      <c r="AU3" s="870"/>
      <c r="AV3" s="870"/>
      <c r="AW3" s="870"/>
      <c r="AX3" s="24" t="s">
        <v>65</v>
      </c>
    </row>
    <row r="4" spans="1:50" ht="24.75" customHeight="1">
      <c r="A4" s="706" t="s">
        <v>25</v>
      </c>
      <c r="B4" s="707"/>
      <c r="C4" s="707"/>
      <c r="D4" s="707"/>
      <c r="E4" s="707"/>
      <c r="F4" s="707"/>
      <c r="G4" s="684" t="s">
        <v>561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0" t="s">
        <v>512</v>
      </c>
      <c r="H5" s="841"/>
      <c r="I5" s="841"/>
      <c r="J5" s="841"/>
      <c r="K5" s="841"/>
      <c r="L5" s="841"/>
      <c r="M5" s="842" t="s">
        <v>66</v>
      </c>
      <c r="N5" s="843"/>
      <c r="O5" s="843"/>
      <c r="P5" s="843"/>
      <c r="Q5" s="843"/>
      <c r="R5" s="844"/>
      <c r="S5" s="845" t="s">
        <v>70</v>
      </c>
      <c r="T5" s="841"/>
      <c r="U5" s="841"/>
      <c r="V5" s="841"/>
      <c r="W5" s="841"/>
      <c r="X5" s="846"/>
      <c r="Y5" s="700" t="s">
        <v>3</v>
      </c>
      <c r="Z5" s="546"/>
      <c r="AA5" s="546"/>
      <c r="AB5" s="546"/>
      <c r="AC5" s="546"/>
      <c r="AD5" s="547"/>
      <c r="AE5" s="701" t="s">
        <v>563</v>
      </c>
      <c r="AF5" s="701"/>
      <c r="AG5" s="701"/>
      <c r="AH5" s="701"/>
      <c r="AI5" s="701"/>
      <c r="AJ5" s="701"/>
      <c r="AK5" s="701"/>
      <c r="AL5" s="701"/>
      <c r="AM5" s="701"/>
      <c r="AN5" s="701"/>
      <c r="AO5" s="701"/>
      <c r="AP5" s="702"/>
      <c r="AQ5" s="703" t="s">
        <v>691</v>
      </c>
      <c r="AR5" s="704"/>
      <c r="AS5" s="704"/>
      <c r="AT5" s="704"/>
      <c r="AU5" s="704"/>
      <c r="AV5" s="704"/>
      <c r="AW5" s="704"/>
      <c r="AX5" s="705"/>
    </row>
    <row r="6" spans="1:50" ht="39" customHeight="1">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3" t="s">
        <v>392</v>
      </c>
      <c r="Z7" s="446"/>
      <c r="AA7" s="446"/>
      <c r="AB7" s="446"/>
      <c r="AC7" s="446"/>
      <c r="AD7" s="924"/>
      <c r="AE7" s="913" t="s">
        <v>565</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8" t="s">
        <v>259</v>
      </c>
      <c r="B8" s="499"/>
      <c r="C8" s="499"/>
      <c r="D8" s="499"/>
      <c r="E8" s="499"/>
      <c r="F8" s="500"/>
      <c r="G8" s="934" t="str">
        <f>入力規則等!A27</f>
        <v>-</v>
      </c>
      <c r="H8" s="722"/>
      <c r="I8" s="722"/>
      <c r="J8" s="722"/>
      <c r="K8" s="722"/>
      <c r="L8" s="722"/>
      <c r="M8" s="722"/>
      <c r="N8" s="722"/>
      <c r="O8" s="722"/>
      <c r="P8" s="722"/>
      <c r="Q8" s="722"/>
      <c r="R8" s="722"/>
      <c r="S8" s="722"/>
      <c r="T8" s="722"/>
      <c r="U8" s="722"/>
      <c r="V8" s="722"/>
      <c r="W8" s="722"/>
      <c r="X8" s="935"/>
      <c r="Y8" s="847" t="s">
        <v>260</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0" t="s">
        <v>23</v>
      </c>
      <c r="B9" s="851"/>
      <c r="C9" s="851"/>
      <c r="D9" s="851"/>
      <c r="E9" s="851"/>
      <c r="F9" s="851"/>
      <c r="G9" s="852" t="s">
        <v>567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1.25" customHeight="1">
      <c r="A10" s="658" t="s">
        <v>30</v>
      </c>
      <c r="B10" s="659"/>
      <c r="C10" s="659"/>
      <c r="D10" s="659"/>
      <c r="E10" s="659"/>
      <c r="F10" s="659"/>
      <c r="G10" s="755" t="s">
        <v>568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58" t="s">
        <v>5</v>
      </c>
      <c r="B11" s="659"/>
      <c r="C11" s="659"/>
      <c r="D11" s="659"/>
      <c r="E11" s="659"/>
      <c r="F11" s="660"/>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77" t="s">
        <v>24</v>
      </c>
      <c r="B12" s="978"/>
      <c r="C12" s="978"/>
      <c r="D12" s="978"/>
      <c r="E12" s="978"/>
      <c r="F12" s="979"/>
      <c r="G12" s="761"/>
      <c r="H12" s="762"/>
      <c r="I12" s="762"/>
      <c r="J12" s="762"/>
      <c r="K12" s="762"/>
      <c r="L12" s="762"/>
      <c r="M12" s="762"/>
      <c r="N12" s="762"/>
      <c r="O12" s="762"/>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4"/>
    </row>
    <row r="13" spans="1:50" ht="21" customHeight="1">
      <c r="A13" s="614"/>
      <c r="B13" s="615"/>
      <c r="C13" s="615"/>
      <c r="D13" s="615"/>
      <c r="E13" s="615"/>
      <c r="F13" s="616"/>
      <c r="G13" s="725" t="s">
        <v>6</v>
      </c>
      <c r="H13" s="726"/>
      <c r="I13" s="765" t="s">
        <v>7</v>
      </c>
      <c r="J13" s="766"/>
      <c r="K13" s="766"/>
      <c r="L13" s="766"/>
      <c r="M13" s="766"/>
      <c r="N13" s="766"/>
      <c r="O13" s="767"/>
      <c r="P13" s="655">
        <v>39</v>
      </c>
      <c r="Q13" s="656"/>
      <c r="R13" s="656"/>
      <c r="S13" s="656"/>
      <c r="T13" s="656"/>
      <c r="U13" s="656"/>
      <c r="V13" s="657"/>
      <c r="W13" s="655">
        <v>38</v>
      </c>
      <c r="X13" s="656"/>
      <c r="Y13" s="656"/>
      <c r="Z13" s="656"/>
      <c r="AA13" s="656"/>
      <c r="AB13" s="656"/>
      <c r="AC13" s="657"/>
      <c r="AD13" s="655">
        <v>39</v>
      </c>
      <c r="AE13" s="656"/>
      <c r="AF13" s="656"/>
      <c r="AG13" s="656"/>
      <c r="AH13" s="656"/>
      <c r="AI13" s="656"/>
      <c r="AJ13" s="657"/>
      <c r="AK13" s="655">
        <v>37</v>
      </c>
      <c r="AL13" s="656"/>
      <c r="AM13" s="656"/>
      <c r="AN13" s="656"/>
      <c r="AO13" s="656"/>
      <c r="AP13" s="656"/>
      <c r="AQ13" s="657"/>
      <c r="AR13" s="920">
        <f>3+7+4+8+2</f>
        <v>24</v>
      </c>
      <c r="AS13" s="921"/>
      <c r="AT13" s="921"/>
      <c r="AU13" s="921"/>
      <c r="AV13" s="921"/>
      <c r="AW13" s="921"/>
      <c r="AX13" s="922"/>
    </row>
    <row r="14" spans="1:50" ht="21" customHeight="1">
      <c r="A14" s="614"/>
      <c r="B14" s="615"/>
      <c r="C14" s="615"/>
      <c r="D14" s="615"/>
      <c r="E14" s="615"/>
      <c r="F14" s="616"/>
      <c r="G14" s="727"/>
      <c r="H14" s="728"/>
      <c r="I14" s="713" t="s">
        <v>8</v>
      </c>
      <c r="J14" s="763"/>
      <c r="K14" s="763"/>
      <c r="L14" s="763"/>
      <c r="M14" s="763"/>
      <c r="N14" s="763"/>
      <c r="O14" s="764"/>
      <c r="P14" s="655" t="s">
        <v>569</v>
      </c>
      <c r="Q14" s="656"/>
      <c r="R14" s="656"/>
      <c r="S14" s="656"/>
      <c r="T14" s="656"/>
      <c r="U14" s="656"/>
      <c r="V14" s="657"/>
      <c r="W14" s="655" t="s">
        <v>565</v>
      </c>
      <c r="X14" s="656"/>
      <c r="Y14" s="656"/>
      <c r="Z14" s="656"/>
      <c r="AA14" s="656"/>
      <c r="AB14" s="656"/>
      <c r="AC14" s="657"/>
      <c r="AD14" s="655" t="s">
        <v>565</v>
      </c>
      <c r="AE14" s="656"/>
      <c r="AF14" s="656"/>
      <c r="AG14" s="656"/>
      <c r="AH14" s="656"/>
      <c r="AI14" s="656"/>
      <c r="AJ14" s="657"/>
      <c r="AK14" s="655" t="s">
        <v>570</v>
      </c>
      <c r="AL14" s="656"/>
      <c r="AM14" s="656"/>
      <c r="AN14" s="656"/>
      <c r="AO14" s="656"/>
      <c r="AP14" s="656"/>
      <c r="AQ14" s="657"/>
      <c r="AR14" s="789"/>
      <c r="AS14" s="789"/>
      <c r="AT14" s="789"/>
      <c r="AU14" s="789"/>
      <c r="AV14" s="789"/>
      <c r="AW14" s="789"/>
      <c r="AX14" s="790"/>
    </row>
    <row r="15" spans="1:50" ht="21" customHeight="1">
      <c r="A15" s="614"/>
      <c r="B15" s="615"/>
      <c r="C15" s="615"/>
      <c r="D15" s="615"/>
      <c r="E15" s="615"/>
      <c r="F15" s="616"/>
      <c r="G15" s="727"/>
      <c r="H15" s="728"/>
      <c r="I15" s="713" t="s">
        <v>51</v>
      </c>
      <c r="J15" s="714"/>
      <c r="K15" s="714"/>
      <c r="L15" s="714"/>
      <c r="M15" s="714"/>
      <c r="N15" s="714"/>
      <c r="O15" s="715"/>
      <c r="P15" s="655" t="s">
        <v>565</v>
      </c>
      <c r="Q15" s="656"/>
      <c r="R15" s="656"/>
      <c r="S15" s="656"/>
      <c r="T15" s="656"/>
      <c r="U15" s="656"/>
      <c r="V15" s="657"/>
      <c r="W15" s="655" t="s">
        <v>571</v>
      </c>
      <c r="X15" s="656"/>
      <c r="Y15" s="656"/>
      <c r="Z15" s="656"/>
      <c r="AA15" s="656"/>
      <c r="AB15" s="656"/>
      <c r="AC15" s="657"/>
      <c r="AD15" s="655" t="s">
        <v>565</v>
      </c>
      <c r="AE15" s="656"/>
      <c r="AF15" s="656"/>
      <c r="AG15" s="656"/>
      <c r="AH15" s="656"/>
      <c r="AI15" s="656"/>
      <c r="AJ15" s="657"/>
      <c r="AK15" s="655" t="s">
        <v>572</v>
      </c>
      <c r="AL15" s="656"/>
      <c r="AM15" s="656"/>
      <c r="AN15" s="656"/>
      <c r="AO15" s="656"/>
      <c r="AP15" s="656"/>
      <c r="AQ15" s="657"/>
      <c r="AR15" s="655"/>
      <c r="AS15" s="656"/>
      <c r="AT15" s="656"/>
      <c r="AU15" s="656"/>
      <c r="AV15" s="656"/>
      <c r="AW15" s="656"/>
      <c r="AX15" s="807"/>
    </row>
    <row r="16" spans="1:50" ht="21" customHeight="1">
      <c r="A16" s="614"/>
      <c r="B16" s="615"/>
      <c r="C16" s="615"/>
      <c r="D16" s="615"/>
      <c r="E16" s="615"/>
      <c r="F16" s="616"/>
      <c r="G16" s="727"/>
      <c r="H16" s="728"/>
      <c r="I16" s="713" t="s">
        <v>52</v>
      </c>
      <c r="J16" s="714"/>
      <c r="K16" s="714"/>
      <c r="L16" s="714"/>
      <c r="M16" s="714"/>
      <c r="N16" s="714"/>
      <c r="O16" s="715"/>
      <c r="P16" s="655" t="s">
        <v>570</v>
      </c>
      <c r="Q16" s="656"/>
      <c r="R16" s="656"/>
      <c r="S16" s="656"/>
      <c r="T16" s="656"/>
      <c r="U16" s="656"/>
      <c r="V16" s="657"/>
      <c r="W16" s="655" t="s">
        <v>565</v>
      </c>
      <c r="X16" s="656"/>
      <c r="Y16" s="656"/>
      <c r="Z16" s="656"/>
      <c r="AA16" s="656"/>
      <c r="AB16" s="656"/>
      <c r="AC16" s="657"/>
      <c r="AD16" s="655" t="s">
        <v>565</v>
      </c>
      <c r="AE16" s="656"/>
      <c r="AF16" s="656"/>
      <c r="AG16" s="656"/>
      <c r="AH16" s="656"/>
      <c r="AI16" s="656"/>
      <c r="AJ16" s="657"/>
      <c r="AK16" s="655" t="s">
        <v>565</v>
      </c>
      <c r="AL16" s="656"/>
      <c r="AM16" s="656"/>
      <c r="AN16" s="656"/>
      <c r="AO16" s="656"/>
      <c r="AP16" s="656"/>
      <c r="AQ16" s="657"/>
      <c r="AR16" s="758"/>
      <c r="AS16" s="759"/>
      <c r="AT16" s="759"/>
      <c r="AU16" s="759"/>
      <c r="AV16" s="759"/>
      <c r="AW16" s="759"/>
      <c r="AX16" s="760"/>
    </row>
    <row r="17" spans="1:50" ht="24.75" customHeight="1">
      <c r="A17" s="614"/>
      <c r="B17" s="615"/>
      <c r="C17" s="615"/>
      <c r="D17" s="615"/>
      <c r="E17" s="615"/>
      <c r="F17" s="616"/>
      <c r="G17" s="727"/>
      <c r="H17" s="728"/>
      <c r="I17" s="713" t="s">
        <v>50</v>
      </c>
      <c r="J17" s="763"/>
      <c r="K17" s="763"/>
      <c r="L17" s="763"/>
      <c r="M17" s="763"/>
      <c r="N17" s="763"/>
      <c r="O17" s="764"/>
      <c r="P17" s="655" t="s">
        <v>565</v>
      </c>
      <c r="Q17" s="656"/>
      <c r="R17" s="656"/>
      <c r="S17" s="656"/>
      <c r="T17" s="656"/>
      <c r="U17" s="656"/>
      <c r="V17" s="657"/>
      <c r="W17" s="655" t="s">
        <v>565</v>
      </c>
      <c r="X17" s="656"/>
      <c r="Y17" s="656"/>
      <c r="Z17" s="656"/>
      <c r="AA17" s="656"/>
      <c r="AB17" s="656"/>
      <c r="AC17" s="657"/>
      <c r="AD17" s="655" t="s">
        <v>565</v>
      </c>
      <c r="AE17" s="656"/>
      <c r="AF17" s="656"/>
      <c r="AG17" s="656"/>
      <c r="AH17" s="656"/>
      <c r="AI17" s="656"/>
      <c r="AJ17" s="657"/>
      <c r="AK17" s="655" t="s">
        <v>565</v>
      </c>
      <c r="AL17" s="656"/>
      <c r="AM17" s="656"/>
      <c r="AN17" s="656"/>
      <c r="AO17" s="656"/>
      <c r="AP17" s="656"/>
      <c r="AQ17" s="657"/>
      <c r="AR17" s="918"/>
      <c r="AS17" s="918"/>
      <c r="AT17" s="918"/>
      <c r="AU17" s="918"/>
      <c r="AV17" s="918"/>
      <c r="AW17" s="918"/>
      <c r="AX17" s="919"/>
    </row>
    <row r="18" spans="1:50" ht="24.75" customHeight="1">
      <c r="A18" s="614"/>
      <c r="B18" s="615"/>
      <c r="C18" s="615"/>
      <c r="D18" s="615"/>
      <c r="E18" s="615"/>
      <c r="F18" s="616"/>
      <c r="G18" s="729"/>
      <c r="H18" s="730"/>
      <c r="I18" s="718" t="s">
        <v>20</v>
      </c>
      <c r="J18" s="719"/>
      <c r="K18" s="719"/>
      <c r="L18" s="719"/>
      <c r="M18" s="719"/>
      <c r="N18" s="719"/>
      <c r="O18" s="720"/>
      <c r="P18" s="879">
        <f>SUM(P13:V17)</f>
        <v>39</v>
      </c>
      <c r="Q18" s="880"/>
      <c r="R18" s="880"/>
      <c r="S18" s="880"/>
      <c r="T18" s="880"/>
      <c r="U18" s="880"/>
      <c r="V18" s="881"/>
      <c r="W18" s="879">
        <f>SUM(W13:AC17)</f>
        <v>38</v>
      </c>
      <c r="X18" s="880"/>
      <c r="Y18" s="880"/>
      <c r="Z18" s="880"/>
      <c r="AA18" s="880"/>
      <c r="AB18" s="880"/>
      <c r="AC18" s="881"/>
      <c r="AD18" s="879">
        <f>SUM(AD13:AJ17)</f>
        <v>39</v>
      </c>
      <c r="AE18" s="880"/>
      <c r="AF18" s="880"/>
      <c r="AG18" s="880"/>
      <c r="AH18" s="880"/>
      <c r="AI18" s="880"/>
      <c r="AJ18" s="881"/>
      <c r="AK18" s="879">
        <f>SUM(AK13:AQ17)</f>
        <v>37</v>
      </c>
      <c r="AL18" s="880"/>
      <c r="AM18" s="880"/>
      <c r="AN18" s="880"/>
      <c r="AO18" s="880"/>
      <c r="AP18" s="880"/>
      <c r="AQ18" s="881"/>
      <c r="AR18" s="879">
        <f>SUM(AR13:AX17)</f>
        <v>24</v>
      </c>
      <c r="AS18" s="880"/>
      <c r="AT18" s="880"/>
      <c r="AU18" s="880"/>
      <c r="AV18" s="880"/>
      <c r="AW18" s="880"/>
      <c r="AX18" s="882"/>
    </row>
    <row r="19" spans="1:50" ht="24.75" customHeight="1">
      <c r="A19" s="614"/>
      <c r="B19" s="615"/>
      <c r="C19" s="615"/>
      <c r="D19" s="615"/>
      <c r="E19" s="615"/>
      <c r="F19" s="616"/>
      <c r="G19" s="877" t="s">
        <v>9</v>
      </c>
      <c r="H19" s="878"/>
      <c r="I19" s="878"/>
      <c r="J19" s="878"/>
      <c r="K19" s="878"/>
      <c r="L19" s="878"/>
      <c r="M19" s="878"/>
      <c r="N19" s="878"/>
      <c r="O19" s="878"/>
      <c r="P19" s="655">
        <v>39</v>
      </c>
      <c r="Q19" s="656"/>
      <c r="R19" s="656"/>
      <c r="S19" s="656"/>
      <c r="T19" s="656"/>
      <c r="U19" s="656"/>
      <c r="V19" s="657"/>
      <c r="W19" s="655">
        <v>32</v>
      </c>
      <c r="X19" s="656"/>
      <c r="Y19" s="656"/>
      <c r="Z19" s="656"/>
      <c r="AA19" s="656"/>
      <c r="AB19" s="656"/>
      <c r="AC19" s="657"/>
      <c r="AD19" s="655">
        <v>38</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4.75" customHeight="1">
      <c r="A20" s="614"/>
      <c r="B20" s="615"/>
      <c r="C20" s="615"/>
      <c r="D20" s="615"/>
      <c r="E20" s="615"/>
      <c r="F20" s="616"/>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0.84210526315789469</v>
      </c>
      <c r="X20" s="316"/>
      <c r="Y20" s="316"/>
      <c r="Z20" s="316"/>
      <c r="AA20" s="316"/>
      <c r="AB20" s="316"/>
      <c r="AC20" s="316"/>
      <c r="AD20" s="316">
        <f t="shared" ref="AD20" si="1">IF(AD18=0, "-", SUM(AD19)/AD18)</f>
        <v>0.97435897435897434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50"/>
      <c r="B21" s="851"/>
      <c r="C21" s="851"/>
      <c r="D21" s="851"/>
      <c r="E21" s="851"/>
      <c r="F21" s="980"/>
      <c r="G21" s="314" t="s">
        <v>356</v>
      </c>
      <c r="H21" s="315"/>
      <c r="I21" s="315"/>
      <c r="J21" s="315"/>
      <c r="K21" s="315"/>
      <c r="L21" s="315"/>
      <c r="M21" s="315"/>
      <c r="N21" s="315"/>
      <c r="O21" s="315"/>
      <c r="P21" s="316">
        <f>IF(P19=0, "-", SUM(P19)/SUM(P13,P14))</f>
        <v>1</v>
      </c>
      <c r="Q21" s="316"/>
      <c r="R21" s="316"/>
      <c r="S21" s="316"/>
      <c r="T21" s="316"/>
      <c r="U21" s="316"/>
      <c r="V21" s="316"/>
      <c r="W21" s="316">
        <f t="shared" ref="W21" si="2">IF(W19=0, "-", SUM(W19)/SUM(W13,W14))</f>
        <v>0.84210526315789469</v>
      </c>
      <c r="X21" s="316"/>
      <c r="Y21" s="316"/>
      <c r="Z21" s="316"/>
      <c r="AA21" s="316"/>
      <c r="AB21" s="316"/>
      <c r="AC21" s="316"/>
      <c r="AD21" s="316">
        <f t="shared" ref="AD21" si="3">IF(AD19=0, "-", SUM(AD19)/SUM(AD13,AD14))</f>
        <v>0.97435897435897434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47" t="s">
        <v>431</v>
      </c>
      <c r="B22" s="948"/>
      <c r="C22" s="948"/>
      <c r="D22" s="948"/>
      <c r="E22" s="948"/>
      <c r="F22" s="949"/>
      <c r="G22" s="985" t="s">
        <v>335</v>
      </c>
      <c r="H22" s="220"/>
      <c r="I22" s="220"/>
      <c r="J22" s="220"/>
      <c r="K22" s="220"/>
      <c r="L22" s="220"/>
      <c r="M22" s="220"/>
      <c r="N22" s="220"/>
      <c r="O22" s="221"/>
      <c r="P22" s="936" t="s">
        <v>432</v>
      </c>
      <c r="Q22" s="220"/>
      <c r="R22" s="220"/>
      <c r="S22" s="220"/>
      <c r="T22" s="220"/>
      <c r="U22" s="220"/>
      <c r="V22" s="221"/>
      <c r="W22" s="936" t="s">
        <v>433</v>
      </c>
      <c r="X22" s="220"/>
      <c r="Y22" s="220"/>
      <c r="Z22" s="220"/>
      <c r="AA22" s="220"/>
      <c r="AB22" s="220"/>
      <c r="AC22" s="221"/>
      <c r="AD22" s="936" t="s">
        <v>334</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c r="A23" s="950"/>
      <c r="B23" s="951"/>
      <c r="C23" s="951"/>
      <c r="D23" s="951"/>
      <c r="E23" s="951"/>
      <c r="F23" s="952"/>
      <c r="G23" s="986" t="s">
        <v>573</v>
      </c>
      <c r="H23" s="987"/>
      <c r="I23" s="987"/>
      <c r="J23" s="987"/>
      <c r="K23" s="987"/>
      <c r="L23" s="987"/>
      <c r="M23" s="987"/>
      <c r="N23" s="987"/>
      <c r="O23" s="988"/>
      <c r="P23" s="920">
        <v>16</v>
      </c>
      <c r="Q23" s="921"/>
      <c r="R23" s="921"/>
      <c r="S23" s="921"/>
      <c r="T23" s="921"/>
      <c r="U23" s="921"/>
      <c r="V23" s="937"/>
      <c r="W23" s="920">
        <v>2</v>
      </c>
      <c r="X23" s="921"/>
      <c r="Y23" s="921"/>
      <c r="Z23" s="921"/>
      <c r="AA23" s="921"/>
      <c r="AB23" s="921"/>
      <c r="AC23" s="937"/>
      <c r="AD23" s="957" t="s">
        <v>688</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c r="A24" s="950"/>
      <c r="B24" s="951"/>
      <c r="C24" s="951"/>
      <c r="D24" s="951"/>
      <c r="E24" s="951"/>
      <c r="F24" s="952"/>
      <c r="G24" s="938" t="s">
        <v>574</v>
      </c>
      <c r="H24" s="939"/>
      <c r="I24" s="939"/>
      <c r="J24" s="939"/>
      <c r="K24" s="939"/>
      <c r="L24" s="939"/>
      <c r="M24" s="939"/>
      <c r="N24" s="939"/>
      <c r="O24" s="940"/>
      <c r="P24" s="655">
        <v>8</v>
      </c>
      <c r="Q24" s="656"/>
      <c r="R24" s="656"/>
      <c r="S24" s="656"/>
      <c r="T24" s="656"/>
      <c r="U24" s="656"/>
      <c r="V24" s="657"/>
      <c r="W24" s="655">
        <v>8</v>
      </c>
      <c r="X24" s="656"/>
      <c r="Y24" s="656"/>
      <c r="Z24" s="656"/>
      <c r="AA24" s="656"/>
      <c r="AB24" s="656"/>
      <c r="AC24" s="657"/>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c r="A25" s="950"/>
      <c r="B25" s="951"/>
      <c r="C25" s="951"/>
      <c r="D25" s="951"/>
      <c r="E25" s="951"/>
      <c r="F25" s="952"/>
      <c r="G25" s="938" t="s">
        <v>575</v>
      </c>
      <c r="H25" s="939"/>
      <c r="I25" s="939"/>
      <c r="J25" s="939"/>
      <c r="K25" s="939"/>
      <c r="L25" s="939"/>
      <c r="M25" s="939"/>
      <c r="N25" s="939"/>
      <c r="O25" s="940"/>
      <c r="P25" s="655">
        <v>7</v>
      </c>
      <c r="Q25" s="656"/>
      <c r="R25" s="656"/>
      <c r="S25" s="656"/>
      <c r="T25" s="656"/>
      <c r="U25" s="656"/>
      <c r="V25" s="657"/>
      <c r="W25" s="655">
        <v>7</v>
      </c>
      <c r="X25" s="656"/>
      <c r="Y25" s="656"/>
      <c r="Z25" s="656"/>
      <c r="AA25" s="656"/>
      <c r="AB25" s="656"/>
      <c r="AC25" s="657"/>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c r="A26" s="950"/>
      <c r="B26" s="951"/>
      <c r="C26" s="951"/>
      <c r="D26" s="951"/>
      <c r="E26" s="951"/>
      <c r="F26" s="952"/>
      <c r="G26" s="938" t="s">
        <v>576</v>
      </c>
      <c r="H26" s="939"/>
      <c r="I26" s="939"/>
      <c r="J26" s="939"/>
      <c r="K26" s="939"/>
      <c r="L26" s="939"/>
      <c r="M26" s="939"/>
      <c r="N26" s="939"/>
      <c r="O26" s="940"/>
      <c r="P26" s="655">
        <v>0</v>
      </c>
      <c r="Q26" s="656"/>
      <c r="R26" s="656"/>
      <c r="S26" s="656"/>
      <c r="T26" s="656"/>
      <c r="U26" s="656"/>
      <c r="V26" s="657"/>
      <c r="W26" s="655">
        <v>0</v>
      </c>
      <c r="X26" s="656"/>
      <c r="Y26" s="656"/>
      <c r="Z26" s="656"/>
      <c r="AA26" s="656"/>
      <c r="AB26" s="656"/>
      <c r="AC26" s="657"/>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c r="A27" s="950"/>
      <c r="B27" s="951"/>
      <c r="C27" s="951"/>
      <c r="D27" s="951"/>
      <c r="E27" s="951"/>
      <c r="F27" s="952"/>
      <c r="G27" s="938" t="s">
        <v>577</v>
      </c>
      <c r="H27" s="939"/>
      <c r="I27" s="939"/>
      <c r="J27" s="939"/>
      <c r="K27" s="939"/>
      <c r="L27" s="939"/>
      <c r="M27" s="939"/>
      <c r="N27" s="939"/>
      <c r="O27" s="940"/>
      <c r="P27" s="655">
        <v>3</v>
      </c>
      <c r="Q27" s="656"/>
      <c r="R27" s="656"/>
      <c r="S27" s="656"/>
      <c r="T27" s="656"/>
      <c r="U27" s="656"/>
      <c r="V27" s="657"/>
      <c r="W27" s="655">
        <v>3</v>
      </c>
      <c r="X27" s="656"/>
      <c r="Y27" s="656"/>
      <c r="Z27" s="656"/>
      <c r="AA27" s="656"/>
      <c r="AB27" s="656"/>
      <c r="AC27" s="657"/>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c r="A28" s="950"/>
      <c r="B28" s="951"/>
      <c r="C28" s="951"/>
      <c r="D28" s="951"/>
      <c r="E28" s="951"/>
      <c r="F28" s="952"/>
      <c r="G28" s="941" t="s">
        <v>339</v>
      </c>
      <c r="H28" s="942"/>
      <c r="I28" s="942"/>
      <c r="J28" s="942"/>
      <c r="K28" s="942"/>
      <c r="L28" s="942"/>
      <c r="M28" s="942"/>
      <c r="N28" s="942"/>
      <c r="O28" s="943"/>
      <c r="P28" s="879">
        <f>P29-SUM(P23:P27)</f>
        <v>3</v>
      </c>
      <c r="Q28" s="880"/>
      <c r="R28" s="880"/>
      <c r="S28" s="880"/>
      <c r="T28" s="880"/>
      <c r="U28" s="880"/>
      <c r="V28" s="881"/>
      <c r="W28" s="879">
        <f>W29-SUM(W23:W27)</f>
        <v>4</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c r="A29" s="953"/>
      <c r="B29" s="954"/>
      <c r="C29" s="954"/>
      <c r="D29" s="954"/>
      <c r="E29" s="954"/>
      <c r="F29" s="955"/>
      <c r="G29" s="944" t="s">
        <v>336</v>
      </c>
      <c r="H29" s="945"/>
      <c r="I29" s="945"/>
      <c r="J29" s="945"/>
      <c r="K29" s="945"/>
      <c r="L29" s="945"/>
      <c r="M29" s="945"/>
      <c r="N29" s="945"/>
      <c r="O29" s="946"/>
      <c r="P29" s="655">
        <f>AK13</f>
        <v>37</v>
      </c>
      <c r="Q29" s="656"/>
      <c r="R29" s="656"/>
      <c r="S29" s="656"/>
      <c r="T29" s="656"/>
      <c r="U29" s="656"/>
      <c r="V29" s="657"/>
      <c r="W29" s="968">
        <f>AR13</f>
        <v>24</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hidden="1" customHeight="1">
      <c r="A30" s="862" t="s">
        <v>351</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395</v>
      </c>
      <c r="AF30" s="860"/>
      <c r="AG30" s="860"/>
      <c r="AH30" s="861"/>
      <c r="AI30" s="859" t="s">
        <v>417</v>
      </c>
      <c r="AJ30" s="860"/>
      <c r="AK30" s="860"/>
      <c r="AL30" s="861"/>
      <c r="AM30" s="916" t="s">
        <v>422</v>
      </c>
      <c r="AN30" s="916"/>
      <c r="AO30" s="916"/>
      <c r="AP30" s="859"/>
      <c r="AQ30" s="768" t="s">
        <v>235</v>
      </c>
      <c r="AR30" s="769"/>
      <c r="AS30" s="769"/>
      <c r="AT30" s="770"/>
      <c r="AU30" s="775" t="s">
        <v>134</v>
      </c>
      <c r="AV30" s="775"/>
      <c r="AW30" s="775"/>
      <c r="AX30" s="917"/>
    </row>
    <row r="31" spans="1:50" ht="18.75" hidden="1"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hidden="1" customHeight="1">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hidden="1" customHeight="1">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hidden="1" customHeight="1">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hidden="1" customHeight="1">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c r="A37" s="771" t="s">
        <v>351</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1"/>
    </row>
    <row r="38" spans="1:50" ht="18.75" hidden="1"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1" t="s">
        <v>351</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1"/>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5" t="s">
        <v>134</v>
      </c>
      <c r="AV51" s="925"/>
      <c r="AW51" s="925"/>
      <c r="AX51" s="926"/>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5" t="s">
        <v>134</v>
      </c>
      <c r="AV58" s="925"/>
      <c r="AW58" s="925"/>
      <c r="AX58" s="926"/>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1"/>
    </row>
    <row r="80" spans="1:50" ht="18.75" customHeight="1">
      <c r="A80" s="865"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93.75" customHeight="1">
      <c r="A82" s="866"/>
      <c r="B82" s="530"/>
      <c r="C82" s="431"/>
      <c r="D82" s="431"/>
      <c r="E82" s="431"/>
      <c r="F82" s="432"/>
      <c r="G82" s="678" t="s">
        <v>578</v>
      </c>
      <c r="H82" s="678"/>
      <c r="I82" s="678"/>
      <c r="J82" s="678"/>
      <c r="K82" s="678"/>
      <c r="L82" s="678"/>
      <c r="M82" s="678"/>
      <c r="N82" s="678"/>
      <c r="O82" s="678"/>
      <c r="P82" s="678"/>
      <c r="Q82" s="678"/>
      <c r="R82" s="678"/>
      <c r="S82" s="678"/>
      <c r="T82" s="678"/>
      <c r="U82" s="678"/>
      <c r="V82" s="678"/>
      <c r="W82" s="678"/>
      <c r="X82" s="678"/>
      <c r="Y82" s="678"/>
      <c r="Z82" s="678"/>
      <c r="AA82" s="679"/>
      <c r="AB82" s="885" t="s">
        <v>686</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row>
    <row r="83" spans="1:60" ht="93.75" customHeight="1">
      <c r="A83" s="866"/>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row>
    <row r="84" spans="1:60" ht="196.5" customHeight="1">
      <c r="A84" s="866"/>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0"/>
    </row>
    <row r="85" spans="1:60" ht="18.75" customHeight="1">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customHeight="1">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v>2</v>
      </c>
      <c r="AR86" s="198"/>
      <c r="AS86" s="132" t="s">
        <v>236</v>
      </c>
      <c r="AT86" s="133"/>
      <c r="AU86" s="198"/>
      <c r="AV86" s="198"/>
      <c r="AW86" s="398" t="s">
        <v>181</v>
      </c>
      <c r="AX86" s="399"/>
      <c r="AY86" s="10"/>
      <c r="AZ86" s="10"/>
      <c r="BA86" s="10"/>
      <c r="BB86" s="10"/>
      <c r="BC86" s="10"/>
      <c r="BD86" s="10"/>
      <c r="BE86" s="10"/>
      <c r="BF86" s="10"/>
      <c r="BG86" s="10"/>
      <c r="BH86" s="10"/>
    </row>
    <row r="87" spans="1:60" ht="29.25" customHeight="1">
      <c r="A87" s="866"/>
      <c r="B87" s="431"/>
      <c r="C87" s="431"/>
      <c r="D87" s="431"/>
      <c r="E87" s="431"/>
      <c r="F87" s="432"/>
      <c r="G87" s="103" t="s">
        <v>579</v>
      </c>
      <c r="H87" s="104"/>
      <c r="I87" s="104"/>
      <c r="J87" s="104"/>
      <c r="K87" s="104"/>
      <c r="L87" s="104"/>
      <c r="M87" s="104"/>
      <c r="N87" s="104"/>
      <c r="O87" s="105"/>
      <c r="P87" s="104" t="s">
        <v>580</v>
      </c>
      <c r="Q87" s="517"/>
      <c r="R87" s="517"/>
      <c r="S87" s="517"/>
      <c r="T87" s="517"/>
      <c r="U87" s="517"/>
      <c r="V87" s="517"/>
      <c r="W87" s="517"/>
      <c r="X87" s="518"/>
      <c r="Y87" s="561" t="s">
        <v>62</v>
      </c>
      <c r="Z87" s="562"/>
      <c r="AA87" s="563"/>
      <c r="AB87" s="464" t="s">
        <v>585</v>
      </c>
      <c r="AC87" s="464"/>
      <c r="AD87" s="464"/>
      <c r="AE87" s="216">
        <v>48759</v>
      </c>
      <c r="AF87" s="217"/>
      <c r="AG87" s="217"/>
      <c r="AH87" s="217"/>
      <c r="AI87" s="216">
        <v>19934</v>
      </c>
      <c r="AJ87" s="217"/>
      <c r="AK87" s="217"/>
      <c r="AL87" s="217"/>
      <c r="AM87" s="216">
        <v>51652</v>
      </c>
      <c r="AN87" s="217"/>
      <c r="AO87" s="217"/>
      <c r="AP87" s="217"/>
      <c r="AQ87" s="340" t="s">
        <v>565</v>
      </c>
      <c r="AR87" s="206"/>
      <c r="AS87" s="206"/>
      <c r="AT87" s="341"/>
      <c r="AU87" s="217" t="s">
        <v>565</v>
      </c>
      <c r="AV87" s="217"/>
      <c r="AW87" s="217"/>
      <c r="AX87" s="219"/>
    </row>
    <row r="88" spans="1:60" ht="29.25" customHeight="1">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v>53327</v>
      </c>
      <c r="AF88" s="217"/>
      <c r="AG88" s="217"/>
      <c r="AH88" s="217"/>
      <c r="AI88" s="216">
        <v>52879</v>
      </c>
      <c r="AJ88" s="217"/>
      <c r="AK88" s="217"/>
      <c r="AL88" s="217"/>
      <c r="AM88" s="216">
        <v>24070</v>
      </c>
      <c r="AN88" s="217"/>
      <c r="AO88" s="217"/>
      <c r="AP88" s="217"/>
      <c r="AQ88" s="340">
        <f>AM87</f>
        <v>51652</v>
      </c>
      <c r="AR88" s="206"/>
      <c r="AS88" s="206"/>
      <c r="AT88" s="341"/>
      <c r="AU88" s="217" t="s">
        <v>565</v>
      </c>
      <c r="AV88" s="217"/>
      <c r="AW88" s="217"/>
      <c r="AX88" s="219"/>
      <c r="AY88" s="10"/>
      <c r="AZ88" s="10"/>
      <c r="BA88" s="10"/>
      <c r="BB88" s="10"/>
      <c r="BC88" s="10"/>
    </row>
    <row r="89" spans="1:60" ht="29.25" customHeight="1">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-8.5</v>
      </c>
      <c r="AF89" s="217"/>
      <c r="AG89" s="217"/>
      <c r="AH89" s="217"/>
      <c r="AI89" s="216">
        <v>-62.3</v>
      </c>
      <c r="AJ89" s="217"/>
      <c r="AK89" s="217"/>
      <c r="AL89" s="217"/>
      <c r="AM89" s="216">
        <v>114.5</v>
      </c>
      <c r="AN89" s="217"/>
      <c r="AO89" s="217"/>
      <c r="AP89" s="217"/>
      <c r="AQ89" s="340" t="s">
        <v>565</v>
      </c>
      <c r="AR89" s="206"/>
      <c r="AS89" s="206"/>
      <c r="AT89" s="341"/>
      <c r="AU89" s="217" t="s">
        <v>565</v>
      </c>
      <c r="AV89" s="217"/>
      <c r="AW89" s="217"/>
      <c r="AX89" s="219"/>
      <c r="AY89" s="10"/>
      <c r="AZ89" s="10"/>
      <c r="BA89" s="10"/>
      <c r="BB89" s="10"/>
      <c r="BC89" s="10"/>
      <c r="BD89" s="10"/>
      <c r="BE89" s="10"/>
      <c r="BF89" s="10"/>
      <c r="BG89" s="10"/>
      <c r="BH89" s="10"/>
    </row>
    <row r="90" spans="1:60" ht="18.75" customHeight="1">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customHeight="1">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v>2</v>
      </c>
      <c r="AR91" s="198"/>
      <c r="AS91" s="132" t="s">
        <v>236</v>
      </c>
      <c r="AT91" s="133"/>
      <c r="AU91" s="198"/>
      <c r="AV91" s="198"/>
      <c r="AW91" s="398" t="s">
        <v>181</v>
      </c>
      <c r="AX91" s="399"/>
      <c r="AY91" s="10"/>
      <c r="AZ91" s="10"/>
      <c r="BA91" s="10"/>
      <c r="BB91" s="10"/>
      <c r="BC91" s="10"/>
    </row>
    <row r="92" spans="1:60" ht="27.75" customHeight="1">
      <c r="A92" s="866"/>
      <c r="B92" s="431"/>
      <c r="C92" s="431"/>
      <c r="D92" s="431"/>
      <c r="E92" s="431"/>
      <c r="F92" s="432"/>
      <c r="G92" s="103" t="s">
        <v>581</v>
      </c>
      <c r="H92" s="104"/>
      <c r="I92" s="104"/>
      <c r="J92" s="104"/>
      <c r="K92" s="104"/>
      <c r="L92" s="104"/>
      <c r="M92" s="104"/>
      <c r="N92" s="104"/>
      <c r="O92" s="105"/>
      <c r="P92" s="104" t="s">
        <v>582</v>
      </c>
      <c r="Q92" s="517"/>
      <c r="R92" s="517"/>
      <c r="S92" s="517"/>
      <c r="T92" s="517"/>
      <c r="U92" s="517"/>
      <c r="V92" s="517"/>
      <c r="W92" s="517"/>
      <c r="X92" s="518"/>
      <c r="Y92" s="561" t="s">
        <v>62</v>
      </c>
      <c r="Z92" s="562"/>
      <c r="AA92" s="563"/>
      <c r="AB92" s="464" t="s">
        <v>585</v>
      </c>
      <c r="AC92" s="464"/>
      <c r="AD92" s="464"/>
      <c r="AE92" s="216">
        <v>5902</v>
      </c>
      <c r="AF92" s="217"/>
      <c r="AG92" s="217"/>
      <c r="AH92" s="217"/>
      <c r="AI92" s="216">
        <v>5880</v>
      </c>
      <c r="AJ92" s="217"/>
      <c r="AK92" s="217"/>
      <c r="AL92" s="217"/>
      <c r="AM92" s="216">
        <v>14536</v>
      </c>
      <c r="AN92" s="217"/>
      <c r="AO92" s="217"/>
      <c r="AP92" s="217"/>
      <c r="AQ92" s="340" t="s">
        <v>565</v>
      </c>
      <c r="AR92" s="206"/>
      <c r="AS92" s="206"/>
      <c r="AT92" s="341"/>
      <c r="AU92" s="217" t="s">
        <v>565</v>
      </c>
      <c r="AV92" s="217"/>
      <c r="AW92" s="217"/>
      <c r="AX92" s="219"/>
      <c r="AY92" s="10"/>
      <c r="AZ92" s="10"/>
      <c r="BA92" s="10"/>
      <c r="BB92" s="10"/>
      <c r="BC92" s="10"/>
      <c r="BD92" s="10"/>
      <c r="BE92" s="10"/>
      <c r="BF92" s="10"/>
      <c r="BG92" s="10"/>
      <c r="BH92" s="10"/>
    </row>
    <row r="93" spans="1:60" ht="27.75" customHeight="1">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v>5745</v>
      </c>
      <c r="AF93" s="217"/>
      <c r="AG93" s="217"/>
      <c r="AH93" s="217"/>
      <c r="AI93" s="216">
        <v>5738</v>
      </c>
      <c r="AJ93" s="217"/>
      <c r="AK93" s="217"/>
      <c r="AL93" s="217"/>
      <c r="AM93" s="216">
        <v>5958</v>
      </c>
      <c r="AN93" s="217"/>
      <c r="AO93" s="217"/>
      <c r="AP93" s="217"/>
      <c r="AQ93" s="340">
        <f>AM92</f>
        <v>14536</v>
      </c>
      <c r="AR93" s="206"/>
      <c r="AS93" s="206"/>
      <c r="AT93" s="341"/>
      <c r="AU93" s="217" t="s">
        <v>565</v>
      </c>
      <c r="AV93" s="217"/>
      <c r="AW93" s="217"/>
      <c r="AX93" s="219"/>
    </row>
    <row r="94" spans="1:60" ht="27.75" customHeight="1" thickBot="1">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v>2.7</v>
      </c>
      <c r="AF94" s="217"/>
      <c r="AG94" s="217"/>
      <c r="AH94" s="217"/>
      <c r="AI94" s="216">
        <v>2.4</v>
      </c>
      <c r="AJ94" s="217"/>
      <c r="AK94" s="217"/>
      <c r="AL94" s="217"/>
      <c r="AM94" s="216">
        <v>143.9</v>
      </c>
      <c r="AN94" s="217"/>
      <c r="AO94" s="217"/>
      <c r="AP94" s="217"/>
      <c r="AQ94" s="340" t="s">
        <v>565</v>
      </c>
      <c r="AR94" s="206"/>
      <c r="AS94" s="206"/>
      <c r="AT94" s="341"/>
      <c r="AU94" s="217" t="s">
        <v>565</v>
      </c>
      <c r="AV94" s="217"/>
      <c r="AW94" s="217"/>
      <c r="AX94" s="219"/>
      <c r="AY94" s="10"/>
      <c r="AZ94" s="10"/>
      <c r="BA94" s="10"/>
      <c r="BB94" s="10"/>
      <c r="BC94" s="10"/>
    </row>
    <row r="95" spans="1:60" ht="18.75" hidden="1" customHeight="1">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c r="A101" s="425"/>
      <c r="B101" s="426"/>
      <c r="C101" s="426"/>
      <c r="D101" s="426"/>
      <c r="E101" s="426"/>
      <c r="F101" s="427"/>
      <c r="G101" s="104" t="s">
        <v>583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586</v>
      </c>
      <c r="AC101" s="464"/>
      <c r="AD101" s="464"/>
      <c r="AE101" s="216">
        <v>20</v>
      </c>
      <c r="AF101" s="217"/>
      <c r="AG101" s="217"/>
      <c r="AH101" s="218"/>
      <c r="AI101" s="216">
        <v>19</v>
      </c>
      <c r="AJ101" s="217"/>
      <c r="AK101" s="217"/>
      <c r="AL101" s="218"/>
      <c r="AM101" s="216">
        <v>19</v>
      </c>
      <c r="AN101" s="217"/>
      <c r="AO101" s="217"/>
      <c r="AP101" s="218"/>
      <c r="AQ101" s="216" t="s">
        <v>565</v>
      </c>
      <c r="AR101" s="217"/>
      <c r="AS101" s="217"/>
      <c r="AT101" s="218"/>
      <c r="AU101" s="216" t="s">
        <v>565</v>
      </c>
      <c r="AV101" s="217"/>
      <c r="AW101" s="217"/>
      <c r="AX101" s="218"/>
    </row>
    <row r="102" spans="1:60" ht="23.25" customHeight="1">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586</v>
      </c>
      <c r="AC102" s="464"/>
      <c r="AD102" s="464"/>
      <c r="AE102" s="421">
        <v>11</v>
      </c>
      <c r="AF102" s="421"/>
      <c r="AG102" s="421"/>
      <c r="AH102" s="421"/>
      <c r="AI102" s="421">
        <v>17</v>
      </c>
      <c r="AJ102" s="421"/>
      <c r="AK102" s="421"/>
      <c r="AL102" s="421"/>
      <c r="AM102" s="421">
        <v>16</v>
      </c>
      <c r="AN102" s="421"/>
      <c r="AO102" s="421"/>
      <c r="AP102" s="421"/>
      <c r="AQ102" s="271">
        <v>19</v>
      </c>
      <c r="AR102" s="272"/>
      <c r="AS102" s="272"/>
      <c r="AT102" s="317"/>
      <c r="AU102" s="271"/>
      <c r="AV102" s="272"/>
      <c r="AW102" s="272"/>
      <c r="AX102" s="317"/>
    </row>
    <row r="103" spans="1:60" ht="31.5" hidden="1" customHeight="1">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hidden="1" customHeight="1">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v>1.4</v>
      </c>
      <c r="AF116" s="421"/>
      <c r="AG116" s="421"/>
      <c r="AH116" s="421"/>
      <c r="AI116" s="421">
        <v>0.6</v>
      </c>
      <c r="AJ116" s="421"/>
      <c r="AK116" s="421"/>
      <c r="AL116" s="421"/>
      <c r="AM116" s="421">
        <v>0.9</v>
      </c>
      <c r="AN116" s="421"/>
      <c r="AO116" s="421"/>
      <c r="AP116" s="421"/>
      <c r="AQ116" s="216">
        <v>0.9</v>
      </c>
      <c r="AR116" s="217"/>
      <c r="AS116" s="217"/>
      <c r="AT116" s="217"/>
      <c r="AU116" s="217"/>
      <c r="AV116" s="217"/>
      <c r="AW116" s="217"/>
      <c r="AX116" s="219"/>
    </row>
    <row r="117" spans="1:50" ht="46.5" customHeight="1" thickBo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360</v>
      </c>
      <c r="AC117" s="476"/>
      <c r="AD117" s="477"/>
      <c r="AE117" s="554" t="s">
        <v>588</v>
      </c>
      <c r="AF117" s="554"/>
      <c r="AG117" s="554"/>
      <c r="AH117" s="554"/>
      <c r="AI117" s="554" t="s">
        <v>589</v>
      </c>
      <c r="AJ117" s="554"/>
      <c r="AK117" s="554"/>
      <c r="AL117" s="554"/>
      <c r="AM117" s="554" t="s">
        <v>681</v>
      </c>
      <c r="AN117" s="554"/>
      <c r="AO117" s="554"/>
      <c r="AP117" s="554"/>
      <c r="AQ117" s="554" t="s">
        <v>682</v>
      </c>
      <c r="AR117" s="554"/>
      <c r="AS117" s="554"/>
      <c r="AT117" s="554"/>
      <c r="AU117" s="554"/>
      <c r="AV117" s="554"/>
      <c r="AW117" s="554"/>
      <c r="AX117" s="555"/>
    </row>
    <row r="118" spans="1:50" ht="23.25" hidden="1"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hidden="1" customHeight="1">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7" t="s">
        <v>410</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hidden="1"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8.5" customHeight="1">
      <c r="A154" s="188"/>
      <c r="B154" s="185"/>
      <c r="C154" s="179"/>
      <c r="D154" s="185"/>
      <c r="E154" s="179"/>
      <c r="F154" s="180"/>
      <c r="G154" s="103" t="s">
        <v>592</v>
      </c>
      <c r="H154" s="104"/>
      <c r="I154" s="104"/>
      <c r="J154" s="104"/>
      <c r="K154" s="104"/>
      <c r="L154" s="104"/>
      <c r="M154" s="104"/>
      <c r="N154" s="104"/>
      <c r="O154" s="104"/>
      <c r="P154" s="105"/>
      <c r="Q154" s="124" t="s">
        <v>593</v>
      </c>
      <c r="R154" s="104"/>
      <c r="S154" s="104"/>
      <c r="T154" s="104"/>
      <c r="U154" s="104"/>
      <c r="V154" s="104"/>
      <c r="W154" s="104"/>
      <c r="X154" s="104"/>
      <c r="Y154" s="104"/>
      <c r="Z154" s="104"/>
      <c r="AA154" s="291"/>
      <c r="AB154" s="140" t="s">
        <v>594</v>
      </c>
      <c r="AC154" s="141"/>
      <c r="AD154" s="141"/>
      <c r="AE154" s="146" t="s">
        <v>595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8.5"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56.25"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56.25"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customHeight="1">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77.25" customHeight="1">
      <c r="A161" s="188"/>
      <c r="B161" s="185"/>
      <c r="C161" s="179"/>
      <c r="D161" s="185"/>
      <c r="E161" s="179"/>
      <c r="F161" s="180"/>
      <c r="G161" s="103" t="s">
        <v>592</v>
      </c>
      <c r="H161" s="104"/>
      <c r="I161" s="104"/>
      <c r="J161" s="104"/>
      <c r="K161" s="104"/>
      <c r="L161" s="104"/>
      <c r="M161" s="104"/>
      <c r="N161" s="104"/>
      <c r="O161" s="104"/>
      <c r="P161" s="105"/>
      <c r="Q161" s="124" t="s">
        <v>597</v>
      </c>
      <c r="R161" s="104"/>
      <c r="S161" s="104"/>
      <c r="T161" s="104"/>
      <c r="U161" s="104"/>
      <c r="V161" s="104"/>
      <c r="W161" s="104"/>
      <c r="X161" s="104"/>
      <c r="Y161" s="104"/>
      <c r="Z161" s="104"/>
      <c r="AA161" s="291"/>
      <c r="AB161" s="140" t="s">
        <v>598</v>
      </c>
      <c r="AC161" s="141"/>
      <c r="AD161" s="141"/>
      <c r="AE161" s="146" t="s">
        <v>599</v>
      </c>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77.25"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116.25"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t="s">
        <v>600</v>
      </c>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116.25"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customHeight="1">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40.5" customHeight="1">
      <c r="A168" s="188"/>
      <c r="B168" s="185"/>
      <c r="C168" s="179"/>
      <c r="D168" s="185"/>
      <c r="E168" s="179"/>
      <c r="F168" s="180"/>
      <c r="G168" s="103" t="s">
        <v>592</v>
      </c>
      <c r="H168" s="104"/>
      <c r="I168" s="104"/>
      <c r="J168" s="104"/>
      <c r="K168" s="104"/>
      <c r="L168" s="104"/>
      <c r="M168" s="104"/>
      <c r="N168" s="104"/>
      <c r="O168" s="104"/>
      <c r="P168" s="105"/>
      <c r="Q168" s="124" t="s">
        <v>593</v>
      </c>
      <c r="R168" s="104"/>
      <c r="S168" s="104"/>
      <c r="T168" s="104"/>
      <c r="U168" s="104"/>
      <c r="V168" s="104"/>
      <c r="W168" s="104"/>
      <c r="X168" s="104"/>
      <c r="Y168" s="104"/>
      <c r="Z168" s="104"/>
      <c r="AA168" s="291"/>
      <c r="AB168" s="140" t="s">
        <v>610</v>
      </c>
      <c r="AC168" s="141"/>
      <c r="AD168" s="141"/>
      <c r="AE168" s="146" t="s">
        <v>601</v>
      </c>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40.5"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102"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t="s">
        <v>687</v>
      </c>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102"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c r="A190" s="188"/>
      <c r="B190" s="185"/>
      <c r="C190" s="179"/>
      <c r="D190" s="185"/>
      <c r="E190" s="168" t="s">
        <v>268</v>
      </c>
      <c r="F190" s="169"/>
      <c r="G190" s="170" t="s">
        <v>590</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customHeight="1">
      <c r="A191" s="188"/>
      <c r="B191" s="185"/>
      <c r="C191" s="179"/>
      <c r="D191" s="185"/>
      <c r="E191" s="173" t="s">
        <v>267</v>
      </c>
      <c r="F191" s="174"/>
      <c r="G191" s="109" t="s">
        <v>591</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customHeight="1">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40.5" customHeight="1">
      <c r="A214" s="188"/>
      <c r="B214" s="185"/>
      <c r="C214" s="179"/>
      <c r="D214" s="185"/>
      <c r="E214" s="179"/>
      <c r="F214" s="180"/>
      <c r="G214" s="103" t="s">
        <v>603</v>
      </c>
      <c r="H214" s="104"/>
      <c r="I214" s="104"/>
      <c r="J214" s="104"/>
      <c r="K214" s="104"/>
      <c r="L214" s="104"/>
      <c r="M214" s="104"/>
      <c r="N214" s="104"/>
      <c r="O214" s="104"/>
      <c r="P214" s="105"/>
      <c r="Q214" s="112" t="s">
        <v>604</v>
      </c>
      <c r="R214" s="113"/>
      <c r="S214" s="113"/>
      <c r="T214" s="113"/>
      <c r="U214" s="113"/>
      <c r="V214" s="113"/>
      <c r="W214" s="113"/>
      <c r="X214" s="113"/>
      <c r="Y214" s="113"/>
      <c r="Z214" s="113"/>
      <c r="AA214" s="114"/>
      <c r="AB214" s="140" t="s">
        <v>594</v>
      </c>
      <c r="AC214" s="141"/>
      <c r="AD214" s="141"/>
      <c r="AE214" s="146" t="s">
        <v>683</v>
      </c>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40.5"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55.5"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t="s">
        <v>605</v>
      </c>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55.5"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customHeight="1">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40.5" customHeight="1">
      <c r="A221" s="188"/>
      <c r="B221" s="185"/>
      <c r="C221" s="179"/>
      <c r="D221" s="185"/>
      <c r="E221" s="179"/>
      <c r="F221" s="180"/>
      <c r="G221" s="103" t="s">
        <v>603</v>
      </c>
      <c r="H221" s="104"/>
      <c r="I221" s="104"/>
      <c r="J221" s="104"/>
      <c r="K221" s="104"/>
      <c r="L221" s="104"/>
      <c r="M221" s="104"/>
      <c r="N221" s="104"/>
      <c r="O221" s="104"/>
      <c r="P221" s="105"/>
      <c r="Q221" s="112" t="s">
        <v>597</v>
      </c>
      <c r="R221" s="113"/>
      <c r="S221" s="113"/>
      <c r="T221" s="113"/>
      <c r="U221" s="113"/>
      <c r="V221" s="113"/>
      <c r="W221" s="113"/>
      <c r="X221" s="113"/>
      <c r="Y221" s="113"/>
      <c r="Z221" s="113"/>
      <c r="AA221" s="114"/>
      <c r="AB221" s="140" t="s">
        <v>594</v>
      </c>
      <c r="AC221" s="141"/>
      <c r="AD221" s="141"/>
      <c r="AE221" s="146" t="s">
        <v>606</v>
      </c>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40.5"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57.75"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t="s">
        <v>607</v>
      </c>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57.75"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customHeight="1">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69" customHeight="1">
      <c r="A228" s="188"/>
      <c r="B228" s="185"/>
      <c r="C228" s="179"/>
      <c r="D228" s="185"/>
      <c r="E228" s="179"/>
      <c r="F228" s="180"/>
      <c r="G228" s="103" t="s">
        <v>603</v>
      </c>
      <c r="H228" s="104"/>
      <c r="I228" s="104"/>
      <c r="J228" s="104"/>
      <c r="K228" s="104"/>
      <c r="L228" s="104"/>
      <c r="M228" s="104"/>
      <c r="N228" s="104"/>
      <c r="O228" s="104"/>
      <c r="P228" s="105"/>
      <c r="Q228" s="112" t="s">
        <v>597</v>
      </c>
      <c r="R228" s="113"/>
      <c r="S228" s="113"/>
      <c r="T228" s="113"/>
      <c r="U228" s="113"/>
      <c r="V228" s="113"/>
      <c r="W228" s="113"/>
      <c r="X228" s="113"/>
      <c r="Y228" s="113"/>
      <c r="Z228" s="113"/>
      <c r="AA228" s="114"/>
      <c r="AB228" s="140" t="s">
        <v>598</v>
      </c>
      <c r="AC228" s="141"/>
      <c r="AD228" s="141"/>
      <c r="AE228" s="146" t="s">
        <v>608</v>
      </c>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69"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82.5"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t="s">
        <v>609</v>
      </c>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82.5"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customHeight="1">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85.5" customHeight="1">
      <c r="A235" s="188"/>
      <c r="B235" s="185"/>
      <c r="C235" s="179"/>
      <c r="D235" s="185"/>
      <c r="E235" s="179"/>
      <c r="F235" s="180"/>
      <c r="G235" s="103" t="s">
        <v>603</v>
      </c>
      <c r="H235" s="104"/>
      <c r="I235" s="104"/>
      <c r="J235" s="104"/>
      <c r="K235" s="104"/>
      <c r="L235" s="104"/>
      <c r="M235" s="104"/>
      <c r="N235" s="104"/>
      <c r="O235" s="104"/>
      <c r="P235" s="105"/>
      <c r="Q235" s="112" t="s">
        <v>597</v>
      </c>
      <c r="R235" s="113"/>
      <c r="S235" s="113"/>
      <c r="T235" s="113"/>
      <c r="U235" s="113"/>
      <c r="V235" s="113"/>
      <c r="W235" s="113"/>
      <c r="X235" s="113"/>
      <c r="Y235" s="113"/>
      <c r="Z235" s="113"/>
      <c r="AA235" s="114"/>
      <c r="AB235" s="140" t="s">
        <v>610</v>
      </c>
      <c r="AC235" s="141"/>
      <c r="AD235" s="141"/>
      <c r="AE235" s="146" t="s">
        <v>684</v>
      </c>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85.5"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61.5"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t="s">
        <v>685</v>
      </c>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86.5"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c r="A248" s="188"/>
      <c r="B248" s="185"/>
      <c r="C248" s="179"/>
      <c r="D248" s="185"/>
      <c r="E248" s="124" t="s">
        <v>611</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c r="A430" s="188"/>
      <c r="B430" s="185"/>
      <c r="C430" s="177" t="s">
        <v>425</v>
      </c>
      <c r="D430" s="932"/>
      <c r="E430" s="173" t="s">
        <v>403</v>
      </c>
      <c r="F430" s="899"/>
      <c r="G430" s="900" t="s">
        <v>255</v>
      </c>
      <c r="H430" s="122"/>
      <c r="I430" s="122"/>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hidden="1"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9" hidden="1" customHeight="1">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407</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9" hidden="1" customHeight="1">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408</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9" hidden="1" customHeight="1">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407</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9" hidden="1" customHeight="1">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408</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9" hidden="1" customHeight="1">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5.25" customHeight="1">
      <c r="A702" s="871" t="s">
        <v>140</v>
      </c>
      <c r="B702" s="872"/>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566</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566</v>
      </c>
      <c r="AE703" s="327"/>
      <c r="AF703" s="327"/>
      <c r="AG703" s="100" t="s">
        <v>613</v>
      </c>
      <c r="AH703" s="101"/>
      <c r="AI703" s="101"/>
      <c r="AJ703" s="101"/>
      <c r="AK703" s="101"/>
      <c r="AL703" s="101"/>
      <c r="AM703" s="101"/>
      <c r="AN703" s="101"/>
      <c r="AO703" s="101"/>
      <c r="AP703" s="101"/>
      <c r="AQ703" s="101"/>
      <c r="AR703" s="101"/>
      <c r="AS703" s="101"/>
      <c r="AT703" s="101"/>
      <c r="AU703" s="101"/>
      <c r="AV703" s="101"/>
      <c r="AW703" s="101"/>
      <c r="AX703" s="102"/>
    </row>
    <row r="704" spans="1:50" ht="32.25" customHeight="1">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566</v>
      </c>
      <c r="AE704" s="784"/>
      <c r="AF704" s="784"/>
      <c r="AG704" s="166" t="s">
        <v>614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38" t="s">
        <v>39</v>
      </c>
      <c r="B705" s="639"/>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6" t="s">
        <v>566</v>
      </c>
      <c r="AE705" s="717"/>
      <c r="AF705" s="717"/>
      <c r="AG705" s="124" t="s">
        <v>615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0"/>
      <c r="B706" s="641"/>
      <c r="C706" s="795"/>
      <c r="D706" s="796"/>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616</v>
      </c>
      <c r="AE706" s="327"/>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0"/>
      <c r="B707" s="641"/>
      <c r="C707" s="797"/>
      <c r="D707" s="798"/>
      <c r="E707" s="734" t="s">
        <v>318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617</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0"/>
      <c r="B708" s="642"/>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618</v>
      </c>
      <c r="AE708" s="605"/>
      <c r="AF708" s="605"/>
      <c r="AG708" s="743" t="s">
        <v>411</v>
      </c>
      <c r="AH708" s="744"/>
      <c r="AI708" s="744"/>
      <c r="AJ708" s="744"/>
      <c r="AK708" s="744"/>
      <c r="AL708" s="744"/>
      <c r="AM708" s="744"/>
      <c r="AN708" s="744"/>
      <c r="AO708" s="744"/>
      <c r="AP708" s="744"/>
      <c r="AQ708" s="744"/>
      <c r="AR708" s="744"/>
      <c r="AS708" s="744"/>
      <c r="AT708" s="744"/>
      <c r="AU708" s="744"/>
      <c r="AV708" s="744"/>
      <c r="AW708" s="744"/>
      <c r="AX708" s="745"/>
    </row>
    <row r="709" spans="1:50" ht="35.25" customHeight="1">
      <c r="A709" s="640"/>
      <c r="B709" s="64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618</v>
      </c>
      <c r="AE710" s="327"/>
      <c r="AF710" s="327"/>
      <c r="AG710" s="100" t="s">
        <v>620</v>
      </c>
      <c r="AH710" s="101"/>
      <c r="AI710" s="101"/>
      <c r="AJ710" s="101"/>
      <c r="AK710" s="101"/>
      <c r="AL710" s="101"/>
      <c r="AM710" s="101"/>
      <c r="AN710" s="101"/>
      <c r="AO710" s="101"/>
      <c r="AP710" s="101"/>
      <c r="AQ710" s="101"/>
      <c r="AR710" s="101"/>
      <c r="AS710" s="101"/>
      <c r="AT710" s="101"/>
      <c r="AU710" s="101"/>
      <c r="AV710" s="101"/>
      <c r="AW710" s="101"/>
      <c r="AX710" s="102"/>
    </row>
    <row r="711" spans="1:50" ht="36" customHeight="1">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621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0"/>
      <c r="B712" s="642"/>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618</v>
      </c>
      <c r="AE712" s="784"/>
      <c r="AF712" s="784"/>
      <c r="AG712" s="811" t="s">
        <v>620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0"/>
      <c r="B713" s="642"/>
      <c r="C713" s="982" t="s">
        <v>349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618</v>
      </c>
      <c r="AE713" s="327"/>
      <c r="AF713" s="661"/>
      <c r="AG713" s="100" t="s">
        <v>411</v>
      </c>
      <c r="AH713" s="101"/>
      <c r="AI713" s="101"/>
      <c r="AJ713" s="101"/>
      <c r="AK713" s="101"/>
      <c r="AL713" s="101"/>
      <c r="AM713" s="101"/>
      <c r="AN713" s="101"/>
      <c r="AO713" s="101"/>
      <c r="AP713" s="101"/>
      <c r="AQ713" s="101"/>
      <c r="AR713" s="101"/>
      <c r="AS713" s="101"/>
      <c r="AT713" s="101"/>
      <c r="AU713" s="101"/>
      <c r="AV713" s="101"/>
      <c r="AW713" s="101"/>
      <c r="AX713" s="102"/>
    </row>
    <row r="714" spans="1:50" ht="34.5" customHeight="1">
      <c r="A714" s="643"/>
      <c r="B714" s="644"/>
      <c r="C714" s="645" t="s">
        <v>326</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8" t="s">
        <v>566</v>
      </c>
      <c r="AE714" s="809"/>
      <c r="AF714" s="810"/>
      <c r="AG714" s="737" t="s">
        <v>622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38" t="s">
        <v>40</v>
      </c>
      <c r="B715" s="785"/>
      <c r="C715" s="786" t="s">
        <v>327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618</v>
      </c>
      <c r="AE715" s="605"/>
      <c r="AF715" s="654"/>
      <c r="AG715" s="743" t="s">
        <v>620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00" t="s">
        <v>623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0"/>
      <c r="B717" s="64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624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625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618</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5" customHeight="1">
      <c r="A720" s="779"/>
      <c r="B720" s="780"/>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c r="A726" s="638" t="s">
        <v>48</v>
      </c>
      <c r="B726" s="803"/>
      <c r="C726" s="816" t="s">
        <v>53</v>
      </c>
      <c r="D726" s="838"/>
      <c r="E726" s="838"/>
      <c r="F726" s="839"/>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4"/>
      <c r="B727" s="805"/>
      <c r="C727" s="749" t="s">
        <v>57</v>
      </c>
      <c r="D727" s="750"/>
      <c r="E727" s="750"/>
      <c r="F727" s="751"/>
      <c r="G727" s="575" t="s">
        <v>627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4" t="s">
        <v>689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t="s">
        <v>137</v>
      </c>
      <c r="B731" s="801"/>
      <c r="C731" s="801"/>
      <c r="D731" s="801"/>
      <c r="E731" s="802"/>
      <c r="F731" s="637" t="s">
        <v>690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5" t="s">
        <v>138</v>
      </c>
      <c r="B733" s="676"/>
      <c r="C733" s="676"/>
      <c r="D733" s="676"/>
      <c r="E733" s="677"/>
      <c r="F733" s="637" t="s">
        <v>692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48" t="s">
        <v>354</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c r="A737" s="989" t="s">
        <v>406</v>
      </c>
      <c r="B737" s="209"/>
      <c r="C737" s="209"/>
      <c r="D737" s="210"/>
      <c r="E737" s="990" t="s">
        <v>628</v>
      </c>
      <c r="F737" s="990"/>
      <c r="G737" s="990"/>
      <c r="H737" s="990"/>
      <c r="I737" s="990"/>
      <c r="J737" s="990"/>
      <c r="K737" s="990"/>
      <c r="L737" s="990"/>
      <c r="M737" s="990"/>
      <c r="N737" s="365" t="s">
        <v>401</v>
      </c>
      <c r="O737" s="365"/>
      <c r="P737" s="365"/>
      <c r="Q737" s="365"/>
      <c r="R737" s="990" t="s">
        <v>629</v>
      </c>
      <c r="S737" s="990"/>
      <c r="T737" s="990"/>
      <c r="U737" s="990"/>
      <c r="V737" s="990"/>
      <c r="W737" s="990"/>
      <c r="X737" s="990"/>
      <c r="Y737" s="990"/>
      <c r="Z737" s="990"/>
      <c r="AA737" s="365" t="s">
        <v>400</v>
      </c>
      <c r="AB737" s="365"/>
      <c r="AC737" s="365"/>
      <c r="AD737" s="365"/>
      <c r="AE737" s="990" t="s">
        <v>631</v>
      </c>
      <c r="AF737" s="990"/>
      <c r="AG737" s="990"/>
      <c r="AH737" s="990"/>
      <c r="AI737" s="990"/>
      <c r="AJ737" s="990"/>
      <c r="AK737" s="990"/>
      <c r="AL737" s="990"/>
      <c r="AM737" s="990"/>
      <c r="AN737" s="365" t="s">
        <v>399</v>
      </c>
      <c r="AO737" s="365"/>
      <c r="AP737" s="365"/>
      <c r="AQ737" s="365"/>
      <c r="AR737" s="996" t="s">
        <v>633</v>
      </c>
      <c r="AS737" s="997"/>
      <c r="AT737" s="997"/>
      <c r="AU737" s="997"/>
      <c r="AV737" s="997"/>
      <c r="AW737" s="997"/>
      <c r="AX737" s="998"/>
      <c r="AY737" s="88"/>
      <c r="AZ737" s="88"/>
    </row>
    <row r="738" spans="1:52" ht="24.75" customHeight="1">
      <c r="A738" s="989" t="s">
        <v>398</v>
      </c>
      <c r="B738" s="209"/>
      <c r="C738" s="209"/>
      <c r="D738" s="210"/>
      <c r="E738" s="990" t="s">
        <v>630</v>
      </c>
      <c r="F738" s="990"/>
      <c r="G738" s="990"/>
      <c r="H738" s="990"/>
      <c r="I738" s="990"/>
      <c r="J738" s="990"/>
      <c r="K738" s="990"/>
      <c r="L738" s="990"/>
      <c r="M738" s="990"/>
      <c r="N738" s="365" t="s">
        <v>397</v>
      </c>
      <c r="O738" s="365"/>
      <c r="P738" s="365"/>
      <c r="Q738" s="365"/>
      <c r="R738" s="990" t="s">
        <v>630</v>
      </c>
      <c r="S738" s="990"/>
      <c r="T738" s="990"/>
      <c r="U738" s="990"/>
      <c r="V738" s="990"/>
      <c r="W738" s="990"/>
      <c r="X738" s="990"/>
      <c r="Y738" s="990"/>
      <c r="Z738" s="990"/>
      <c r="AA738" s="365" t="s">
        <v>396</v>
      </c>
      <c r="AB738" s="365"/>
      <c r="AC738" s="365"/>
      <c r="AD738" s="365"/>
      <c r="AE738" s="990" t="s">
        <v>632</v>
      </c>
      <c r="AF738" s="990"/>
      <c r="AG738" s="990"/>
      <c r="AH738" s="990"/>
      <c r="AI738" s="990"/>
      <c r="AJ738" s="990"/>
      <c r="AK738" s="990"/>
      <c r="AL738" s="990"/>
      <c r="AM738" s="990"/>
      <c r="AN738" s="365" t="s">
        <v>395</v>
      </c>
      <c r="AO738" s="365"/>
      <c r="AP738" s="365"/>
      <c r="AQ738" s="365"/>
      <c r="AR738" s="996" t="s">
        <v>634</v>
      </c>
      <c r="AS738" s="997"/>
      <c r="AT738" s="997"/>
      <c r="AU738" s="997"/>
      <c r="AV738" s="997"/>
      <c r="AW738" s="997"/>
      <c r="AX738" s="998"/>
    </row>
    <row r="739" spans="1:52" ht="24.75" customHeight="1">
      <c r="A739" s="989" t="s">
        <v>394</v>
      </c>
      <c r="B739" s="209"/>
      <c r="C739" s="209"/>
      <c r="D739" s="210"/>
      <c r="E739" s="990" t="s">
        <v>635</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c r="A740" s="971" t="s">
        <v>418</v>
      </c>
      <c r="B740" s="972"/>
      <c r="C740" s="972"/>
      <c r="D740" s="973"/>
      <c r="E740" s="974" t="s">
        <v>560</v>
      </c>
      <c r="F740" s="975"/>
      <c r="G740" s="975"/>
      <c r="H740" s="92" t="str">
        <f>IF(E740="", "", "(")</f>
        <v>(</v>
      </c>
      <c r="I740" s="975"/>
      <c r="J740" s="975"/>
      <c r="K740" s="92" t="str">
        <f>IF(OR(I740="　", I740=""), "", "-")</f>
        <v/>
      </c>
      <c r="L740" s="976">
        <v>22</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4" customHeight="1">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8" t="s">
        <v>389</v>
      </c>
      <c r="B780" s="629"/>
      <c r="C780" s="629"/>
      <c r="D780" s="629"/>
      <c r="E780" s="629"/>
      <c r="F780" s="630"/>
      <c r="G780" s="595" t="s">
        <v>636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c r="A781" s="631"/>
      <c r="B781" s="632"/>
      <c r="C781" s="632"/>
      <c r="D781" s="632"/>
      <c r="E781" s="632"/>
      <c r="F781" s="633"/>
      <c r="G781" s="816" t="s">
        <v>17</v>
      </c>
      <c r="H781" s="670"/>
      <c r="I781" s="670"/>
      <c r="J781" s="670"/>
      <c r="K781" s="670"/>
      <c r="L781" s="669" t="s">
        <v>18</v>
      </c>
      <c r="M781" s="670"/>
      <c r="N781" s="670"/>
      <c r="O781" s="670"/>
      <c r="P781" s="670"/>
      <c r="Q781" s="670"/>
      <c r="R781" s="670"/>
      <c r="S781" s="670"/>
      <c r="T781" s="670"/>
      <c r="U781" s="670"/>
      <c r="V781" s="670"/>
      <c r="W781" s="670"/>
      <c r="X781" s="671"/>
      <c r="Y781" s="651" t="s">
        <v>19</v>
      </c>
      <c r="Z781" s="652"/>
      <c r="AA781" s="652"/>
      <c r="AB781" s="799"/>
      <c r="AC781" s="816" t="s">
        <v>17</v>
      </c>
      <c r="AD781" s="670"/>
      <c r="AE781" s="670"/>
      <c r="AF781" s="670"/>
      <c r="AG781" s="670"/>
      <c r="AH781" s="669" t="s">
        <v>18</v>
      </c>
      <c r="AI781" s="670"/>
      <c r="AJ781" s="670"/>
      <c r="AK781" s="670"/>
      <c r="AL781" s="670"/>
      <c r="AM781" s="670"/>
      <c r="AN781" s="670"/>
      <c r="AO781" s="670"/>
      <c r="AP781" s="670"/>
      <c r="AQ781" s="670"/>
      <c r="AR781" s="670"/>
      <c r="AS781" s="670"/>
      <c r="AT781" s="671"/>
      <c r="AU781" s="651" t="s">
        <v>19</v>
      </c>
      <c r="AV781" s="652"/>
      <c r="AW781" s="652"/>
      <c r="AX781" s="653"/>
    </row>
    <row r="782" spans="1:50" ht="24.75" customHeight="1">
      <c r="A782" s="631"/>
      <c r="B782" s="632"/>
      <c r="C782" s="632"/>
      <c r="D782" s="632"/>
      <c r="E782" s="632"/>
      <c r="F782" s="633"/>
      <c r="G782" s="672" t="s">
        <v>638</v>
      </c>
      <c r="H782" s="673"/>
      <c r="I782" s="673"/>
      <c r="J782" s="673"/>
      <c r="K782" s="674"/>
      <c r="L782" s="666" t="s">
        <v>639</v>
      </c>
      <c r="M782" s="667"/>
      <c r="N782" s="667"/>
      <c r="O782" s="667"/>
      <c r="P782" s="667"/>
      <c r="Q782" s="667"/>
      <c r="R782" s="667"/>
      <c r="S782" s="667"/>
      <c r="T782" s="667"/>
      <c r="U782" s="667"/>
      <c r="V782" s="667"/>
      <c r="W782" s="667"/>
      <c r="X782" s="668"/>
      <c r="Y782" s="388">
        <v>15</v>
      </c>
      <c r="Z782" s="389"/>
      <c r="AA782" s="389"/>
      <c r="AB782" s="806"/>
      <c r="AC782" s="672" t="s">
        <v>640</v>
      </c>
      <c r="AD782" s="673"/>
      <c r="AE782" s="673"/>
      <c r="AF782" s="673"/>
      <c r="AG782" s="674"/>
      <c r="AH782" s="666" t="s">
        <v>641</v>
      </c>
      <c r="AI782" s="667"/>
      <c r="AJ782" s="667"/>
      <c r="AK782" s="667"/>
      <c r="AL782" s="667"/>
      <c r="AM782" s="667"/>
      <c r="AN782" s="667"/>
      <c r="AO782" s="667"/>
      <c r="AP782" s="667"/>
      <c r="AQ782" s="667"/>
      <c r="AR782" s="667"/>
      <c r="AS782" s="667"/>
      <c r="AT782" s="668"/>
      <c r="AU782" s="388">
        <v>3</v>
      </c>
      <c r="AV782" s="389"/>
      <c r="AW782" s="389"/>
      <c r="AX782" s="390"/>
    </row>
    <row r="783" spans="1:50" ht="24.75" hidden="1" customHeight="1">
      <c r="A783" s="631"/>
      <c r="B783" s="632"/>
      <c r="C783" s="632"/>
      <c r="D783" s="632"/>
      <c r="E783" s="632"/>
      <c r="F783" s="633"/>
      <c r="G783" s="606"/>
      <c r="H783" s="662"/>
      <c r="I783" s="662"/>
      <c r="J783" s="662"/>
      <c r="K783" s="663"/>
      <c r="L783" s="598"/>
      <c r="M783" s="664"/>
      <c r="N783" s="664"/>
      <c r="O783" s="664"/>
      <c r="P783" s="664"/>
      <c r="Q783" s="664"/>
      <c r="R783" s="664"/>
      <c r="S783" s="664"/>
      <c r="T783" s="664"/>
      <c r="U783" s="664"/>
      <c r="V783" s="664"/>
      <c r="W783" s="664"/>
      <c r="X783" s="665"/>
      <c r="Y783" s="601"/>
      <c r="Z783" s="602"/>
      <c r="AA783" s="602"/>
      <c r="AB783" s="612"/>
      <c r="AC783" s="606"/>
      <c r="AD783" s="662"/>
      <c r="AE783" s="662"/>
      <c r="AF783" s="662"/>
      <c r="AG783" s="663"/>
      <c r="AH783" s="598"/>
      <c r="AI783" s="664"/>
      <c r="AJ783" s="664"/>
      <c r="AK783" s="664"/>
      <c r="AL783" s="664"/>
      <c r="AM783" s="664"/>
      <c r="AN783" s="664"/>
      <c r="AO783" s="664"/>
      <c r="AP783" s="664"/>
      <c r="AQ783" s="664"/>
      <c r="AR783" s="664"/>
      <c r="AS783" s="664"/>
      <c r="AT783" s="665"/>
      <c r="AU783" s="601"/>
      <c r="AV783" s="602"/>
      <c r="AW783" s="602"/>
      <c r="AX783" s="603"/>
    </row>
    <row r="784" spans="1:50" ht="24.75" hidden="1"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15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3</v>
      </c>
      <c r="AV792" s="833"/>
      <c r="AW792" s="833"/>
      <c r="AX792" s="835"/>
    </row>
    <row r="793" spans="1:50" ht="24.75" customHeight="1">
      <c r="A793" s="631"/>
      <c r="B793" s="632"/>
      <c r="C793" s="632"/>
      <c r="D793" s="632"/>
      <c r="E793" s="632"/>
      <c r="F793" s="633"/>
      <c r="G793" s="595" t="s">
        <v>321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320</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customHeight="1">
      <c r="A794" s="631"/>
      <c r="B794" s="632"/>
      <c r="C794" s="632"/>
      <c r="D794" s="632"/>
      <c r="E794" s="632"/>
      <c r="F794" s="633"/>
      <c r="G794" s="816" t="s">
        <v>17</v>
      </c>
      <c r="H794" s="670"/>
      <c r="I794" s="670"/>
      <c r="J794" s="670"/>
      <c r="K794" s="670"/>
      <c r="L794" s="669" t="s">
        <v>18</v>
      </c>
      <c r="M794" s="670"/>
      <c r="N794" s="670"/>
      <c r="O794" s="670"/>
      <c r="P794" s="670"/>
      <c r="Q794" s="670"/>
      <c r="R794" s="670"/>
      <c r="S794" s="670"/>
      <c r="T794" s="670"/>
      <c r="U794" s="670"/>
      <c r="V794" s="670"/>
      <c r="W794" s="670"/>
      <c r="X794" s="671"/>
      <c r="Y794" s="651" t="s">
        <v>19</v>
      </c>
      <c r="Z794" s="652"/>
      <c r="AA794" s="652"/>
      <c r="AB794" s="799"/>
      <c r="AC794" s="816" t="s">
        <v>17</v>
      </c>
      <c r="AD794" s="670"/>
      <c r="AE794" s="670"/>
      <c r="AF794" s="670"/>
      <c r="AG794" s="670"/>
      <c r="AH794" s="669" t="s">
        <v>18</v>
      </c>
      <c r="AI794" s="670"/>
      <c r="AJ794" s="670"/>
      <c r="AK794" s="670"/>
      <c r="AL794" s="670"/>
      <c r="AM794" s="670"/>
      <c r="AN794" s="670"/>
      <c r="AO794" s="670"/>
      <c r="AP794" s="670"/>
      <c r="AQ794" s="670"/>
      <c r="AR794" s="670"/>
      <c r="AS794" s="670"/>
      <c r="AT794" s="671"/>
      <c r="AU794" s="651" t="s">
        <v>19</v>
      </c>
      <c r="AV794" s="652"/>
      <c r="AW794" s="652"/>
      <c r="AX794" s="653"/>
    </row>
    <row r="795" spans="1:50" ht="24.75" customHeight="1">
      <c r="A795" s="631"/>
      <c r="B795" s="632"/>
      <c r="C795" s="632"/>
      <c r="D795" s="632"/>
      <c r="E795" s="632"/>
      <c r="F795" s="633"/>
      <c r="G795" s="672" t="s">
        <v>642</v>
      </c>
      <c r="H795" s="673"/>
      <c r="I795" s="673"/>
      <c r="J795" s="673"/>
      <c r="K795" s="674"/>
      <c r="L795" s="666" t="s">
        <v>643</v>
      </c>
      <c r="M795" s="667"/>
      <c r="N795" s="667"/>
      <c r="O795" s="667"/>
      <c r="P795" s="667"/>
      <c r="Q795" s="667"/>
      <c r="R795" s="667"/>
      <c r="S795" s="667"/>
      <c r="T795" s="667"/>
      <c r="U795" s="667"/>
      <c r="V795" s="667"/>
      <c r="W795" s="667"/>
      <c r="X795" s="668"/>
      <c r="Y795" s="388" t="s">
        <v>643</v>
      </c>
      <c r="Z795" s="389"/>
      <c r="AA795" s="389"/>
      <c r="AB795" s="806"/>
      <c r="AC795" s="672" t="s">
        <v>644</v>
      </c>
      <c r="AD795" s="673"/>
      <c r="AE795" s="673"/>
      <c r="AF795" s="673"/>
      <c r="AG795" s="674"/>
      <c r="AH795" s="666" t="s">
        <v>411</v>
      </c>
      <c r="AI795" s="667"/>
      <c r="AJ795" s="667"/>
      <c r="AK795" s="667"/>
      <c r="AL795" s="667"/>
      <c r="AM795" s="667"/>
      <c r="AN795" s="667"/>
      <c r="AO795" s="667"/>
      <c r="AP795" s="667"/>
      <c r="AQ795" s="667"/>
      <c r="AR795" s="667"/>
      <c r="AS795" s="667"/>
      <c r="AT795" s="668"/>
      <c r="AU795" s="388" t="s">
        <v>411</v>
      </c>
      <c r="AV795" s="389"/>
      <c r="AW795" s="389"/>
      <c r="AX795" s="390"/>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customHeight="1">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645</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customHeight="1">
      <c r="A807" s="631"/>
      <c r="B807" s="632"/>
      <c r="C807" s="632"/>
      <c r="D807" s="632"/>
      <c r="E807" s="632"/>
      <c r="F807" s="633"/>
      <c r="G807" s="816" t="s">
        <v>17</v>
      </c>
      <c r="H807" s="670"/>
      <c r="I807" s="670"/>
      <c r="J807" s="670"/>
      <c r="K807" s="670"/>
      <c r="L807" s="669" t="s">
        <v>18</v>
      </c>
      <c r="M807" s="670"/>
      <c r="N807" s="670"/>
      <c r="O807" s="670"/>
      <c r="P807" s="670"/>
      <c r="Q807" s="670"/>
      <c r="R807" s="670"/>
      <c r="S807" s="670"/>
      <c r="T807" s="670"/>
      <c r="U807" s="670"/>
      <c r="V807" s="670"/>
      <c r="W807" s="670"/>
      <c r="X807" s="671"/>
      <c r="Y807" s="651" t="s">
        <v>19</v>
      </c>
      <c r="Z807" s="652"/>
      <c r="AA807" s="652"/>
      <c r="AB807" s="799"/>
      <c r="AC807" s="816" t="s">
        <v>17</v>
      </c>
      <c r="AD807" s="670"/>
      <c r="AE807" s="670"/>
      <c r="AF807" s="670"/>
      <c r="AG807" s="670"/>
      <c r="AH807" s="669" t="s">
        <v>18</v>
      </c>
      <c r="AI807" s="670"/>
      <c r="AJ807" s="670"/>
      <c r="AK807" s="670"/>
      <c r="AL807" s="670"/>
      <c r="AM807" s="670"/>
      <c r="AN807" s="670"/>
      <c r="AO807" s="670"/>
      <c r="AP807" s="670"/>
      <c r="AQ807" s="670"/>
      <c r="AR807" s="670"/>
      <c r="AS807" s="670"/>
      <c r="AT807" s="671"/>
      <c r="AU807" s="651" t="s">
        <v>19</v>
      </c>
      <c r="AV807" s="652"/>
      <c r="AW807" s="652"/>
      <c r="AX807" s="653"/>
    </row>
    <row r="808" spans="1:50" ht="24.75" customHeight="1">
      <c r="A808" s="631"/>
      <c r="B808" s="632"/>
      <c r="C808" s="632"/>
      <c r="D808" s="632"/>
      <c r="E808" s="632"/>
      <c r="F808" s="633"/>
      <c r="G808" s="672" t="s">
        <v>411</v>
      </c>
      <c r="H808" s="673"/>
      <c r="I808" s="673"/>
      <c r="J808" s="673"/>
      <c r="K808" s="674"/>
      <c r="L808" s="666" t="s">
        <v>411</v>
      </c>
      <c r="M808" s="667"/>
      <c r="N808" s="667"/>
      <c r="O808" s="667"/>
      <c r="P808" s="667"/>
      <c r="Q808" s="667"/>
      <c r="R808" s="667"/>
      <c r="S808" s="667"/>
      <c r="T808" s="667"/>
      <c r="U808" s="667"/>
      <c r="V808" s="667"/>
      <c r="W808" s="667"/>
      <c r="X808" s="668"/>
      <c r="Y808" s="388" t="s">
        <v>411</v>
      </c>
      <c r="Z808" s="389"/>
      <c r="AA808" s="389"/>
      <c r="AB808" s="806"/>
      <c r="AC808" s="672" t="s">
        <v>646</v>
      </c>
      <c r="AD808" s="673"/>
      <c r="AE808" s="673"/>
      <c r="AF808" s="673"/>
      <c r="AG808" s="674"/>
      <c r="AH808" s="666" t="s">
        <v>647</v>
      </c>
      <c r="AI808" s="667"/>
      <c r="AJ808" s="667"/>
      <c r="AK808" s="667"/>
      <c r="AL808" s="667"/>
      <c r="AM808" s="667"/>
      <c r="AN808" s="667"/>
      <c r="AO808" s="667"/>
      <c r="AP808" s="667"/>
      <c r="AQ808" s="667"/>
      <c r="AR808" s="667"/>
      <c r="AS808" s="667"/>
      <c r="AT808" s="668"/>
      <c r="AU808" s="388">
        <v>4.1059999999999999</v>
      </c>
      <c r="AV808" s="389"/>
      <c r="AW808" s="389"/>
      <c r="AX808" s="390"/>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4.1059999999999999</v>
      </c>
      <c r="AV818" s="833"/>
      <c r="AW818" s="833"/>
      <c r="AX818" s="835"/>
    </row>
    <row r="819" spans="1:50" ht="24.75" customHeight="1">
      <c r="A819" s="631"/>
      <c r="B819" s="632"/>
      <c r="C819" s="632"/>
      <c r="D819" s="632"/>
      <c r="E819" s="632"/>
      <c r="F819" s="633"/>
      <c r="G819" s="595" t="s">
        <v>648</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customHeight="1">
      <c r="A820" s="631"/>
      <c r="B820" s="632"/>
      <c r="C820" s="632"/>
      <c r="D820" s="632"/>
      <c r="E820" s="632"/>
      <c r="F820" s="633"/>
      <c r="G820" s="816" t="s">
        <v>17</v>
      </c>
      <c r="H820" s="670"/>
      <c r="I820" s="670"/>
      <c r="J820" s="670"/>
      <c r="K820" s="670"/>
      <c r="L820" s="669" t="s">
        <v>18</v>
      </c>
      <c r="M820" s="670"/>
      <c r="N820" s="670"/>
      <c r="O820" s="670"/>
      <c r="P820" s="670"/>
      <c r="Q820" s="670"/>
      <c r="R820" s="670"/>
      <c r="S820" s="670"/>
      <c r="T820" s="670"/>
      <c r="U820" s="670"/>
      <c r="V820" s="670"/>
      <c r="W820" s="670"/>
      <c r="X820" s="671"/>
      <c r="Y820" s="651" t="s">
        <v>19</v>
      </c>
      <c r="Z820" s="652"/>
      <c r="AA820" s="652"/>
      <c r="AB820" s="799"/>
      <c r="AC820" s="816" t="s">
        <v>17</v>
      </c>
      <c r="AD820" s="670"/>
      <c r="AE820" s="670"/>
      <c r="AF820" s="670"/>
      <c r="AG820" s="670"/>
      <c r="AH820" s="669" t="s">
        <v>18</v>
      </c>
      <c r="AI820" s="670"/>
      <c r="AJ820" s="670"/>
      <c r="AK820" s="670"/>
      <c r="AL820" s="670"/>
      <c r="AM820" s="670"/>
      <c r="AN820" s="670"/>
      <c r="AO820" s="670"/>
      <c r="AP820" s="670"/>
      <c r="AQ820" s="670"/>
      <c r="AR820" s="670"/>
      <c r="AS820" s="670"/>
      <c r="AT820" s="671"/>
      <c r="AU820" s="651" t="s">
        <v>19</v>
      </c>
      <c r="AV820" s="652"/>
      <c r="AW820" s="652"/>
      <c r="AX820" s="653"/>
    </row>
    <row r="821" spans="1:50" s="16" customFormat="1" ht="24.75" customHeight="1">
      <c r="A821" s="631"/>
      <c r="B821" s="632"/>
      <c r="C821" s="632"/>
      <c r="D821" s="632"/>
      <c r="E821" s="632"/>
      <c r="F821" s="633"/>
      <c r="G821" s="672" t="s">
        <v>649</v>
      </c>
      <c r="H821" s="673"/>
      <c r="I821" s="673"/>
      <c r="J821" s="673"/>
      <c r="K821" s="674"/>
      <c r="L821" s="666" t="s">
        <v>650</v>
      </c>
      <c r="M821" s="667"/>
      <c r="N821" s="667"/>
      <c r="O821" s="667"/>
      <c r="P821" s="667"/>
      <c r="Q821" s="667"/>
      <c r="R821" s="667"/>
      <c r="S821" s="667"/>
      <c r="T821" s="667"/>
      <c r="U821" s="667"/>
      <c r="V821" s="667"/>
      <c r="W821" s="667"/>
      <c r="X821" s="668"/>
      <c r="Y821" s="388">
        <v>13.2</v>
      </c>
      <c r="Z821" s="389"/>
      <c r="AA821" s="389"/>
      <c r="AB821" s="806"/>
      <c r="AC821" s="672"/>
      <c r="AD821" s="673"/>
      <c r="AE821" s="673"/>
      <c r="AF821" s="673"/>
      <c r="AG821" s="674"/>
      <c r="AH821" s="666"/>
      <c r="AI821" s="667"/>
      <c r="AJ821" s="667"/>
      <c r="AK821" s="667"/>
      <c r="AL821" s="667"/>
      <c r="AM821" s="667"/>
      <c r="AN821" s="667"/>
      <c r="AO821" s="667"/>
      <c r="AP821" s="667"/>
      <c r="AQ821" s="667"/>
      <c r="AR821" s="667"/>
      <c r="AS821" s="667"/>
      <c r="AT821" s="668"/>
      <c r="AU821" s="388"/>
      <c r="AV821" s="389"/>
      <c r="AW821" s="389"/>
      <c r="AX821" s="390"/>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13.2</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346</v>
      </c>
      <c r="AM832" s="279"/>
      <c r="AN832" s="279"/>
      <c r="AO832" s="81" t="s">
        <v>344</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299</v>
      </c>
      <c r="K837" s="365"/>
      <c r="L837" s="365"/>
      <c r="M837" s="365"/>
      <c r="N837" s="365"/>
      <c r="O837" s="365"/>
      <c r="P837" s="366" t="s">
        <v>247</v>
      </c>
      <c r="Q837" s="366"/>
      <c r="R837" s="366"/>
      <c r="S837" s="366"/>
      <c r="T837" s="366"/>
      <c r="U837" s="366"/>
      <c r="V837" s="366"/>
      <c r="W837" s="366"/>
      <c r="X837" s="366"/>
      <c r="Y837" s="367" t="s">
        <v>297</v>
      </c>
      <c r="Z837" s="368"/>
      <c r="AA837" s="368"/>
      <c r="AB837" s="368"/>
      <c r="AC837" s="148" t="s">
        <v>340</v>
      </c>
      <c r="AD837" s="148"/>
      <c r="AE837" s="148"/>
      <c r="AF837" s="148"/>
      <c r="AG837" s="148"/>
      <c r="AH837" s="367" t="s">
        <v>370</v>
      </c>
      <c r="AI837" s="364"/>
      <c r="AJ837" s="364"/>
      <c r="AK837" s="364"/>
      <c r="AL837" s="364" t="s">
        <v>21</v>
      </c>
      <c r="AM837" s="364"/>
      <c r="AN837" s="364"/>
      <c r="AO837" s="369"/>
      <c r="AP837" s="370" t="s">
        <v>300</v>
      </c>
      <c r="AQ837" s="370"/>
      <c r="AR837" s="370"/>
      <c r="AS837" s="370"/>
      <c r="AT837" s="370"/>
      <c r="AU837" s="370"/>
      <c r="AV837" s="370"/>
      <c r="AW837" s="370"/>
      <c r="AX837" s="370"/>
    </row>
    <row r="838" spans="1:50" ht="30" customHeight="1">
      <c r="A838" s="376">
        <v>1</v>
      </c>
      <c r="B838" s="376">
        <v>1</v>
      </c>
      <c r="C838" s="361" t="s">
        <v>651</v>
      </c>
      <c r="D838" s="347"/>
      <c r="E838" s="347"/>
      <c r="F838" s="347"/>
      <c r="G838" s="347"/>
      <c r="H838" s="347"/>
      <c r="I838" s="347"/>
      <c r="J838" s="348" t="s">
        <v>411</v>
      </c>
      <c r="K838" s="349"/>
      <c r="L838" s="349"/>
      <c r="M838" s="349"/>
      <c r="N838" s="349"/>
      <c r="O838" s="349"/>
      <c r="P838" s="362" t="s">
        <v>652</v>
      </c>
      <c r="Q838" s="350"/>
      <c r="R838" s="350"/>
      <c r="S838" s="350"/>
      <c r="T838" s="350"/>
      <c r="U838" s="350"/>
      <c r="V838" s="350"/>
      <c r="W838" s="350"/>
      <c r="X838" s="350"/>
      <c r="Y838" s="351">
        <v>1.431</v>
      </c>
      <c r="Z838" s="352"/>
      <c r="AA838" s="352"/>
      <c r="AB838" s="353"/>
      <c r="AC838" s="363" t="s">
        <v>80</v>
      </c>
      <c r="AD838" s="371"/>
      <c r="AE838" s="371"/>
      <c r="AF838" s="371"/>
      <c r="AG838" s="371"/>
      <c r="AH838" s="372" t="s">
        <v>653</v>
      </c>
      <c r="AI838" s="373"/>
      <c r="AJ838" s="373"/>
      <c r="AK838" s="373"/>
      <c r="AL838" s="357" t="s">
        <v>411</v>
      </c>
      <c r="AM838" s="358"/>
      <c r="AN838" s="358"/>
      <c r="AO838" s="359"/>
      <c r="AP838" s="360" t="s">
        <v>653</v>
      </c>
      <c r="AQ838" s="360"/>
      <c r="AR838" s="360"/>
      <c r="AS838" s="360"/>
      <c r="AT838" s="360"/>
      <c r="AU838" s="360"/>
      <c r="AV838" s="360"/>
      <c r="AW838" s="360"/>
      <c r="AX838" s="360"/>
    </row>
    <row r="839" spans="1:50" ht="30" customHeight="1">
      <c r="A839" s="376">
        <v>2</v>
      </c>
      <c r="B839" s="376">
        <v>1</v>
      </c>
      <c r="C839" s="361" t="s">
        <v>654</v>
      </c>
      <c r="D839" s="347"/>
      <c r="E839" s="347"/>
      <c r="F839" s="347"/>
      <c r="G839" s="347"/>
      <c r="H839" s="347"/>
      <c r="I839" s="347"/>
      <c r="J839" s="348" t="s">
        <v>655</v>
      </c>
      <c r="K839" s="349"/>
      <c r="L839" s="349"/>
      <c r="M839" s="349"/>
      <c r="N839" s="349"/>
      <c r="O839" s="349"/>
      <c r="P839" s="362" t="s">
        <v>652</v>
      </c>
      <c r="Q839" s="350"/>
      <c r="R839" s="350"/>
      <c r="S839" s="350"/>
      <c r="T839" s="350"/>
      <c r="U839" s="350"/>
      <c r="V839" s="350"/>
      <c r="W839" s="350"/>
      <c r="X839" s="350"/>
      <c r="Y839" s="351">
        <v>1.4219999999999999</v>
      </c>
      <c r="Z839" s="352"/>
      <c r="AA839" s="352"/>
      <c r="AB839" s="353"/>
      <c r="AC839" s="363" t="s">
        <v>80</v>
      </c>
      <c r="AD839" s="363"/>
      <c r="AE839" s="363"/>
      <c r="AF839" s="363"/>
      <c r="AG839" s="363"/>
      <c r="AH839" s="372" t="s">
        <v>411</v>
      </c>
      <c r="AI839" s="373"/>
      <c r="AJ839" s="373"/>
      <c r="AK839" s="373"/>
      <c r="AL839" s="357" t="s">
        <v>653</v>
      </c>
      <c r="AM839" s="358"/>
      <c r="AN839" s="358"/>
      <c r="AO839" s="359"/>
      <c r="AP839" s="360" t="s">
        <v>656</v>
      </c>
      <c r="AQ839" s="360"/>
      <c r="AR839" s="360"/>
      <c r="AS839" s="360"/>
      <c r="AT839" s="360"/>
      <c r="AU839" s="360"/>
      <c r="AV839" s="360"/>
      <c r="AW839" s="360"/>
      <c r="AX839" s="360"/>
    </row>
    <row r="840" spans="1:50" ht="30" customHeight="1">
      <c r="A840" s="376">
        <v>3</v>
      </c>
      <c r="B840" s="376">
        <v>1</v>
      </c>
      <c r="C840" s="361" t="s">
        <v>657</v>
      </c>
      <c r="D840" s="347"/>
      <c r="E840" s="347"/>
      <c r="F840" s="347"/>
      <c r="G840" s="347"/>
      <c r="H840" s="347"/>
      <c r="I840" s="347"/>
      <c r="J840" s="348" t="s">
        <v>653</v>
      </c>
      <c r="K840" s="349"/>
      <c r="L840" s="349"/>
      <c r="M840" s="349"/>
      <c r="N840" s="349"/>
      <c r="O840" s="349"/>
      <c r="P840" s="362" t="s">
        <v>652</v>
      </c>
      <c r="Q840" s="350"/>
      <c r="R840" s="350"/>
      <c r="S840" s="350"/>
      <c r="T840" s="350"/>
      <c r="U840" s="350"/>
      <c r="V840" s="350"/>
      <c r="W840" s="350"/>
      <c r="X840" s="350"/>
      <c r="Y840" s="351">
        <v>1.1919999999999999</v>
      </c>
      <c r="Z840" s="352"/>
      <c r="AA840" s="352"/>
      <c r="AB840" s="353"/>
      <c r="AC840" s="363" t="s">
        <v>80</v>
      </c>
      <c r="AD840" s="363"/>
      <c r="AE840" s="363"/>
      <c r="AF840" s="363"/>
      <c r="AG840" s="363"/>
      <c r="AH840" s="372" t="s">
        <v>411</v>
      </c>
      <c r="AI840" s="373"/>
      <c r="AJ840" s="373"/>
      <c r="AK840" s="373"/>
      <c r="AL840" s="357" t="s">
        <v>411</v>
      </c>
      <c r="AM840" s="358"/>
      <c r="AN840" s="358"/>
      <c r="AO840" s="359"/>
      <c r="AP840" s="360" t="s">
        <v>658</v>
      </c>
      <c r="AQ840" s="360"/>
      <c r="AR840" s="360"/>
      <c r="AS840" s="360"/>
      <c r="AT840" s="360"/>
      <c r="AU840" s="360"/>
      <c r="AV840" s="360"/>
      <c r="AW840" s="360"/>
      <c r="AX840" s="360"/>
    </row>
    <row r="841" spans="1:50" ht="30" customHeight="1">
      <c r="A841" s="376">
        <v>4</v>
      </c>
      <c r="B841" s="376">
        <v>1</v>
      </c>
      <c r="C841" s="361" t="s">
        <v>659</v>
      </c>
      <c r="D841" s="347"/>
      <c r="E841" s="347"/>
      <c r="F841" s="347"/>
      <c r="G841" s="347"/>
      <c r="H841" s="347"/>
      <c r="I841" s="347"/>
      <c r="J841" s="348" t="s">
        <v>411</v>
      </c>
      <c r="K841" s="349"/>
      <c r="L841" s="349"/>
      <c r="M841" s="349"/>
      <c r="N841" s="349"/>
      <c r="O841" s="349"/>
      <c r="P841" s="362" t="s">
        <v>652</v>
      </c>
      <c r="Q841" s="350"/>
      <c r="R841" s="350"/>
      <c r="S841" s="350"/>
      <c r="T841" s="350"/>
      <c r="U841" s="350"/>
      <c r="V841" s="350"/>
      <c r="W841" s="350"/>
      <c r="X841" s="350"/>
      <c r="Y841" s="351">
        <v>1.2</v>
      </c>
      <c r="Z841" s="352"/>
      <c r="AA841" s="352"/>
      <c r="AB841" s="353"/>
      <c r="AC841" s="363" t="s">
        <v>80</v>
      </c>
      <c r="AD841" s="363"/>
      <c r="AE841" s="363"/>
      <c r="AF841" s="363"/>
      <c r="AG841" s="363"/>
      <c r="AH841" s="372" t="s">
        <v>411</v>
      </c>
      <c r="AI841" s="373"/>
      <c r="AJ841" s="373"/>
      <c r="AK841" s="373"/>
      <c r="AL841" s="357" t="s">
        <v>411</v>
      </c>
      <c r="AM841" s="358"/>
      <c r="AN841" s="358"/>
      <c r="AO841" s="359"/>
      <c r="AP841" s="360" t="s">
        <v>653</v>
      </c>
      <c r="AQ841" s="360"/>
      <c r="AR841" s="360"/>
      <c r="AS841" s="360"/>
      <c r="AT841" s="360"/>
      <c r="AU841" s="360"/>
      <c r="AV841" s="360"/>
      <c r="AW841" s="360"/>
      <c r="AX841" s="360"/>
    </row>
    <row r="842" spans="1:50" ht="30" customHeight="1">
      <c r="A842" s="376">
        <v>5</v>
      </c>
      <c r="B842" s="376">
        <v>1</v>
      </c>
      <c r="C842" s="361" t="s">
        <v>660</v>
      </c>
      <c r="D842" s="347"/>
      <c r="E842" s="347"/>
      <c r="F842" s="347"/>
      <c r="G842" s="347"/>
      <c r="H842" s="347"/>
      <c r="I842" s="347"/>
      <c r="J842" s="348" t="s">
        <v>655</v>
      </c>
      <c r="K842" s="349"/>
      <c r="L842" s="349"/>
      <c r="M842" s="349"/>
      <c r="N842" s="349"/>
      <c r="O842" s="349"/>
      <c r="P842" s="362" t="s">
        <v>652</v>
      </c>
      <c r="Q842" s="350"/>
      <c r="R842" s="350"/>
      <c r="S842" s="350"/>
      <c r="T842" s="350"/>
      <c r="U842" s="350"/>
      <c r="V842" s="350"/>
      <c r="W842" s="350"/>
      <c r="X842" s="350"/>
      <c r="Y842" s="351">
        <v>1.2</v>
      </c>
      <c r="Z842" s="352"/>
      <c r="AA842" s="352"/>
      <c r="AB842" s="353"/>
      <c r="AC842" s="363" t="s">
        <v>80</v>
      </c>
      <c r="AD842" s="363"/>
      <c r="AE842" s="363"/>
      <c r="AF842" s="363"/>
      <c r="AG842" s="363"/>
      <c r="AH842" s="372" t="s">
        <v>658</v>
      </c>
      <c r="AI842" s="373"/>
      <c r="AJ842" s="373"/>
      <c r="AK842" s="373"/>
      <c r="AL842" s="357" t="s">
        <v>411</v>
      </c>
      <c r="AM842" s="358"/>
      <c r="AN842" s="358"/>
      <c r="AO842" s="359"/>
      <c r="AP842" s="360" t="s">
        <v>658</v>
      </c>
      <c r="AQ842" s="360"/>
      <c r="AR842" s="360"/>
      <c r="AS842" s="360"/>
      <c r="AT842" s="360"/>
      <c r="AU842" s="360"/>
      <c r="AV842" s="360"/>
      <c r="AW842" s="360"/>
      <c r="AX842" s="360"/>
    </row>
    <row r="843" spans="1:50" ht="30" customHeight="1">
      <c r="A843" s="376">
        <v>6</v>
      </c>
      <c r="B843" s="376">
        <v>1</v>
      </c>
      <c r="C843" s="361" t="s">
        <v>661</v>
      </c>
      <c r="D843" s="347"/>
      <c r="E843" s="347"/>
      <c r="F843" s="347"/>
      <c r="G843" s="347"/>
      <c r="H843" s="347"/>
      <c r="I843" s="347"/>
      <c r="J843" s="348" t="s">
        <v>658</v>
      </c>
      <c r="K843" s="349"/>
      <c r="L843" s="349"/>
      <c r="M843" s="349"/>
      <c r="N843" s="349"/>
      <c r="O843" s="349"/>
      <c r="P843" s="362" t="s">
        <v>652</v>
      </c>
      <c r="Q843" s="350"/>
      <c r="R843" s="350"/>
      <c r="S843" s="350"/>
      <c r="T843" s="350"/>
      <c r="U843" s="350"/>
      <c r="V843" s="350"/>
      <c r="W843" s="350"/>
      <c r="X843" s="350"/>
      <c r="Y843" s="351">
        <v>1.2</v>
      </c>
      <c r="Z843" s="352"/>
      <c r="AA843" s="352"/>
      <c r="AB843" s="353"/>
      <c r="AC843" s="363" t="s">
        <v>80</v>
      </c>
      <c r="AD843" s="363"/>
      <c r="AE843" s="363"/>
      <c r="AF843" s="363"/>
      <c r="AG843" s="363"/>
      <c r="AH843" s="372" t="s">
        <v>411</v>
      </c>
      <c r="AI843" s="373"/>
      <c r="AJ843" s="373"/>
      <c r="AK843" s="373"/>
      <c r="AL843" s="357" t="s">
        <v>411</v>
      </c>
      <c r="AM843" s="358"/>
      <c r="AN843" s="358"/>
      <c r="AO843" s="359"/>
      <c r="AP843" s="360" t="s">
        <v>411</v>
      </c>
      <c r="AQ843" s="360"/>
      <c r="AR843" s="360"/>
      <c r="AS843" s="360"/>
      <c r="AT843" s="360"/>
      <c r="AU843" s="360"/>
      <c r="AV843" s="360"/>
      <c r="AW843" s="360"/>
      <c r="AX843" s="360"/>
    </row>
    <row r="844" spans="1:50" ht="30" customHeight="1">
      <c r="A844" s="376">
        <v>7</v>
      </c>
      <c r="B844" s="376">
        <v>1</v>
      </c>
      <c r="C844" s="361" t="s">
        <v>662</v>
      </c>
      <c r="D844" s="347"/>
      <c r="E844" s="347"/>
      <c r="F844" s="347"/>
      <c r="G844" s="347"/>
      <c r="H844" s="347"/>
      <c r="I844" s="347"/>
      <c r="J844" s="348" t="s">
        <v>655</v>
      </c>
      <c r="K844" s="349"/>
      <c r="L844" s="349"/>
      <c r="M844" s="349"/>
      <c r="N844" s="349"/>
      <c r="O844" s="349"/>
      <c r="P844" s="362" t="s">
        <v>652</v>
      </c>
      <c r="Q844" s="350"/>
      <c r="R844" s="350"/>
      <c r="S844" s="350"/>
      <c r="T844" s="350"/>
      <c r="U844" s="350"/>
      <c r="V844" s="350"/>
      <c r="W844" s="350"/>
      <c r="X844" s="350"/>
      <c r="Y844" s="351">
        <v>1.2</v>
      </c>
      <c r="Z844" s="352"/>
      <c r="AA844" s="352"/>
      <c r="AB844" s="353"/>
      <c r="AC844" s="363" t="s">
        <v>80</v>
      </c>
      <c r="AD844" s="363"/>
      <c r="AE844" s="363"/>
      <c r="AF844" s="363"/>
      <c r="AG844" s="363"/>
      <c r="AH844" s="372" t="s">
        <v>653</v>
      </c>
      <c r="AI844" s="373"/>
      <c r="AJ844" s="373"/>
      <c r="AK844" s="373"/>
      <c r="AL844" s="357" t="s">
        <v>656</v>
      </c>
      <c r="AM844" s="358"/>
      <c r="AN844" s="358"/>
      <c r="AO844" s="359"/>
      <c r="AP844" s="360" t="s">
        <v>655</v>
      </c>
      <c r="AQ844" s="360"/>
      <c r="AR844" s="360"/>
      <c r="AS844" s="360"/>
      <c r="AT844" s="360"/>
      <c r="AU844" s="360"/>
      <c r="AV844" s="360"/>
      <c r="AW844" s="360"/>
      <c r="AX844" s="360"/>
    </row>
    <row r="845" spans="1:50" ht="30" customHeight="1">
      <c r="A845" s="376">
        <v>8</v>
      </c>
      <c r="B845" s="376">
        <v>1</v>
      </c>
      <c r="C845" s="361" t="s">
        <v>663</v>
      </c>
      <c r="D845" s="347"/>
      <c r="E845" s="347"/>
      <c r="F845" s="347"/>
      <c r="G845" s="347"/>
      <c r="H845" s="347"/>
      <c r="I845" s="347"/>
      <c r="J845" s="348" t="s">
        <v>658</v>
      </c>
      <c r="K845" s="349"/>
      <c r="L845" s="349"/>
      <c r="M845" s="349"/>
      <c r="N845" s="349"/>
      <c r="O845" s="349"/>
      <c r="P845" s="362" t="s">
        <v>652</v>
      </c>
      <c r="Q845" s="350"/>
      <c r="R845" s="350"/>
      <c r="S845" s="350"/>
      <c r="T845" s="350"/>
      <c r="U845" s="350"/>
      <c r="V845" s="350"/>
      <c r="W845" s="350"/>
      <c r="X845" s="350"/>
      <c r="Y845" s="351">
        <v>1.2</v>
      </c>
      <c r="Z845" s="352"/>
      <c r="AA845" s="352"/>
      <c r="AB845" s="353"/>
      <c r="AC845" s="363" t="s">
        <v>80</v>
      </c>
      <c r="AD845" s="363"/>
      <c r="AE845" s="363"/>
      <c r="AF845" s="363"/>
      <c r="AG845" s="363"/>
      <c r="AH845" s="372" t="s">
        <v>655</v>
      </c>
      <c r="AI845" s="373"/>
      <c r="AJ845" s="373"/>
      <c r="AK845" s="373"/>
      <c r="AL845" s="357" t="s">
        <v>653</v>
      </c>
      <c r="AM845" s="358"/>
      <c r="AN845" s="358"/>
      <c r="AO845" s="359"/>
      <c r="AP845" s="360" t="s">
        <v>653</v>
      </c>
      <c r="AQ845" s="360"/>
      <c r="AR845" s="360"/>
      <c r="AS845" s="360"/>
      <c r="AT845" s="360"/>
      <c r="AU845" s="360"/>
      <c r="AV845" s="360"/>
      <c r="AW845" s="360"/>
      <c r="AX845" s="360"/>
    </row>
    <row r="846" spans="1:50" ht="30" customHeight="1">
      <c r="A846" s="376">
        <v>9</v>
      </c>
      <c r="B846" s="376">
        <v>1</v>
      </c>
      <c r="C846" s="361" t="s">
        <v>664</v>
      </c>
      <c r="D846" s="347"/>
      <c r="E846" s="347"/>
      <c r="F846" s="347"/>
      <c r="G846" s="347"/>
      <c r="H846" s="347"/>
      <c r="I846" s="347"/>
      <c r="J846" s="348" t="s">
        <v>656</v>
      </c>
      <c r="K846" s="349"/>
      <c r="L846" s="349"/>
      <c r="M846" s="349"/>
      <c r="N846" s="349"/>
      <c r="O846" s="349"/>
      <c r="P846" s="362" t="s">
        <v>652</v>
      </c>
      <c r="Q846" s="350"/>
      <c r="R846" s="350"/>
      <c r="S846" s="350"/>
      <c r="T846" s="350"/>
      <c r="U846" s="350"/>
      <c r="V846" s="350"/>
      <c r="W846" s="350"/>
      <c r="X846" s="350"/>
      <c r="Y846" s="351">
        <v>0.6</v>
      </c>
      <c r="Z846" s="352"/>
      <c r="AA846" s="352"/>
      <c r="AB846" s="353"/>
      <c r="AC846" s="363" t="s">
        <v>80</v>
      </c>
      <c r="AD846" s="363"/>
      <c r="AE846" s="363"/>
      <c r="AF846" s="363"/>
      <c r="AG846" s="363"/>
      <c r="AH846" s="372" t="s">
        <v>411</v>
      </c>
      <c r="AI846" s="373"/>
      <c r="AJ846" s="373"/>
      <c r="AK846" s="373"/>
      <c r="AL846" s="357" t="s">
        <v>655</v>
      </c>
      <c r="AM846" s="358"/>
      <c r="AN846" s="358"/>
      <c r="AO846" s="359"/>
      <c r="AP846" s="360" t="s">
        <v>653</v>
      </c>
      <c r="AQ846" s="360"/>
      <c r="AR846" s="360"/>
      <c r="AS846" s="360"/>
      <c r="AT846" s="360"/>
      <c r="AU846" s="360"/>
      <c r="AV846" s="360"/>
      <c r="AW846" s="360"/>
      <c r="AX846" s="360"/>
    </row>
    <row r="847" spans="1:50" ht="30" customHeight="1">
      <c r="A847" s="376">
        <v>10</v>
      </c>
      <c r="B847" s="376">
        <v>1</v>
      </c>
      <c r="C847" s="361" t="s">
        <v>665</v>
      </c>
      <c r="D847" s="347"/>
      <c r="E847" s="347"/>
      <c r="F847" s="347"/>
      <c r="G847" s="347"/>
      <c r="H847" s="347"/>
      <c r="I847" s="347"/>
      <c r="J847" s="348" t="s">
        <v>653</v>
      </c>
      <c r="K847" s="349"/>
      <c r="L847" s="349"/>
      <c r="M847" s="349"/>
      <c r="N847" s="349"/>
      <c r="O847" s="349"/>
      <c r="P847" s="362" t="s">
        <v>652</v>
      </c>
      <c r="Q847" s="350"/>
      <c r="R847" s="350"/>
      <c r="S847" s="350"/>
      <c r="T847" s="350"/>
      <c r="U847" s="350"/>
      <c r="V847" s="350"/>
      <c r="W847" s="350"/>
      <c r="X847" s="350"/>
      <c r="Y847" s="351">
        <v>0.54300000000000004</v>
      </c>
      <c r="Z847" s="352"/>
      <c r="AA847" s="352"/>
      <c r="AB847" s="353"/>
      <c r="AC847" s="354" t="s">
        <v>80</v>
      </c>
      <c r="AD847" s="354"/>
      <c r="AE847" s="354"/>
      <c r="AF847" s="354"/>
      <c r="AG847" s="354"/>
      <c r="AH847" s="372" t="s">
        <v>655</v>
      </c>
      <c r="AI847" s="373"/>
      <c r="AJ847" s="373"/>
      <c r="AK847" s="373"/>
      <c r="AL847" s="357" t="s">
        <v>653</v>
      </c>
      <c r="AM847" s="358"/>
      <c r="AN847" s="358"/>
      <c r="AO847" s="359"/>
      <c r="AP847" s="360" t="s">
        <v>653</v>
      </c>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4"/>
      <c r="B870" s="364"/>
      <c r="C870" s="364" t="s">
        <v>26</v>
      </c>
      <c r="D870" s="364"/>
      <c r="E870" s="364"/>
      <c r="F870" s="364"/>
      <c r="G870" s="364"/>
      <c r="H870" s="364"/>
      <c r="I870" s="364"/>
      <c r="J870" s="148" t="s">
        <v>299</v>
      </c>
      <c r="K870" s="365"/>
      <c r="L870" s="365"/>
      <c r="M870" s="365"/>
      <c r="N870" s="365"/>
      <c r="O870" s="365"/>
      <c r="P870" s="366" t="s">
        <v>247</v>
      </c>
      <c r="Q870" s="366"/>
      <c r="R870" s="366"/>
      <c r="S870" s="366"/>
      <c r="T870" s="366"/>
      <c r="U870" s="366"/>
      <c r="V870" s="366"/>
      <c r="W870" s="366"/>
      <c r="X870" s="366"/>
      <c r="Y870" s="367" t="s">
        <v>297</v>
      </c>
      <c r="Z870" s="368"/>
      <c r="AA870" s="368"/>
      <c r="AB870" s="368"/>
      <c r="AC870" s="148" t="s">
        <v>340</v>
      </c>
      <c r="AD870" s="148"/>
      <c r="AE870" s="148"/>
      <c r="AF870" s="148"/>
      <c r="AG870" s="148"/>
      <c r="AH870" s="367" t="s">
        <v>370</v>
      </c>
      <c r="AI870" s="364"/>
      <c r="AJ870" s="364"/>
      <c r="AK870" s="364"/>
      <c r="AL870" s="364" t="s">
        <v>21</v>
      </c>
      <c r="AM870" s="364"/>
      <c r="AN870" s="364"/>
      <c r="AO870" s="369"/>
      <c r="AP870" s="370" t="s">
        <v>300</v>
      </c>
      <c r="AQ870" s="370"/>
      <c r="AR870" s="370"/>
      <c r="AS870" s="370"/>
      <c r="AT870" s="370"/>
      <c r="AU870" s="370"/>
      <c r="AV870" s="370"/>
      <c r="AW870" s="370"/>
      <c r="AX870" s="370"/>
    </row>
    <row r="871" spans="1:50" ht="30" customHeight="1">
      <c r="A871" s="376">
        <v>1</v>
      </c>
      <c r="B871" s="376">
        <v>1</v>
      </c>
      <c r="C871" s="361" t="s">
        <v>666</v>
      </c>
      <c r="D871" s="347"/>
      <c r="E871" s="347"/>
      <c r="F871" s="347"/>
      <c r="G871" s="347"/>
      <c r="H871" s="347"/>
      <c r="I871" s="347"/>
      <c r="J871" s="348" t="s">
        <v>411</v>
      </c>
      <c r="K871" s="349"/>
      <c r="L871" s="349"/>
      <c r="M871" s="349"/>
      <c r="N871" s="349"/>
      <c r="O871" s="349"/>
      <c r="P871" s="362" t="s">
        <v>667</v>
      </c>
      <c r="Q871" s="350"/>
      <c r="R871" s="350"/>
      <c r="S871" s="350"/>
      <c r="T871" s="350"/>
      <c r="U871" s="350"/>
      <c r="V871" s="350"/>
      <c r="W871" s="350"/>
      <c r="X871" s="350"/>
      <c r="Y871" s="351">
        <v>3</v>
      </c>
      <c r="Z871" s="352"/>
      <c r="AA871" s="352"/>
      <c r="AB871" s="353"/>
      <c r="AC871" s="363" t="s">
        <v>380</v>
      </c>
      <c r="AD871" s="371"/>
      <c r="AE871" s="371"/>
      <c r="AF871" s="371"/>
      <c r="AG871" s="371"/>
      <c r="AH871" s="372">
        <v>1</v>
      </c>
      <c r="AI871" s="373"/>
      <c r="AJ871" s="373"/>
      <c r="AK871" s="373"/>
      <c r="AL871" s="357">
        <v>100</v>
      </c>
      <c r="AM871" s="358"/>
      <c r="AN871" s="358"/>
      <c r="AO871" s="359"/>
      <c r="AP871" s="360" t="s">
        <v>411</v>
      </c>
      <c r="AQ871" s="360"/>
      <c r="AR871" s="360"/>
      <c r="AS871" s="360"/>
      <c r="AT871" s="360"/>
      <c r="AU871" s="360"/>
      <c r="AV871" s="360"/>
      <c r="AW871" s="360"/>
      <c r="AX871" s="360"/>
    </row>
    <row r="872" spans="1:50" ht="30" hidden="1" customHeight="1">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4"/>
      <c r="B903" s="364"/>
      <c r="C903" s="364" t="s">
        <v>26</v>
      </c>
      <c r="D903" s="364"/>
      <c r="E903" s="364"/>
      <c r="F903" s="364"/>
      <c r="G903" s="364"/>
      <c r="H903" s="364"/>
      <c r="I903" s="364"/>
      <c r="J903" s="148" t="s">
        <v>299</v>
      </c>
      <c r="K903" s="365"/>
      <c r="L903" s="365"/>
      <c r="M903" s="365"/>
      <c r="N903" s="365"/>
      <c r="O903" s="365"/>
      <c r="P903" s="366" t="s">
        <v>247</v>
      </c>
      <c r="Q903" s="366"/>
      <c r="R903" s="366"/>
      <c r="S903" s="366"/>
      <c r="T903" s="366"/>
      <c r="U903" s="366"/>
      <c r="V903" s="366"/>
      <c r="W903" s="366"/>
      <c r="X903" s="366"/>
      <c r="Y903" s="367" t="s">
        <v>297</v>
      </c>
      <c r="Z903" s="368"/>
      <c r="AA903" s="368"/>
      <c r="AB903" s="368"/>
      <c r="AC903" s="148" t="s">
        <v>340</v>
      </c>
      <c r="AD903" s="148"/>
      <c r="AE903" s="148"/>
      <c r="AF903" s="148"/>
      <c r="AG903" s="148"/>
      <c r="AH903" s="367" t="s">
        <v>370</v>
      </c>
      <c r="AI903" s="364"/>
      <c r="AJ903" s="364"/>
      <c r="AK903" s="364"/>
      <c r="AL903" s="364" t="s">
        <v>21</v>
      </c>
      <c r="AM903" s="364"/>
      <c r="AN903" s="364"/>
      <c r="AO903" s="369"/>
      <c r="AP903" s="370" t="s">
        <v>300</v>
      </c>
      <c r="AQ903" s="370"/>
      <c r="AR903" s="370"/>
      <c r="AS903" s="370"/>
      <c r="AT903" s="370"/>
      <c r="AU903" s="370"/>
      <c r="AV903" s="370"/>
      <c r="AW903" s="370"/>
      <c r="AX903" s="370"/>
    </row>
    <row r="904" spans="1:50" ht="30" customHeight="1">
      <c r="A904" s="376">
        <v>1</v>
      </c>
      <c r="B904" s="376">
        <v>1</v>
      </c>
      <c r="C904" s="361" t="s">
        <v>668</v>
      </c>
      <c r="D904" s="347"/>
      <c r="E904" s="347"/>
      <c r="F904" s="347"/>
      <c r="G904" s="347"/>
      <c r="H904" s="347"/>
      <c r="I904" s="347"/>
      <c r="J904" s="348" t="s">
        <v>411</v>
      </c>
      <c r="K904" s="349"/>
      <c r="L904" s="349"/>
      <c r="M904" s="349"/>
      <c r="N904" s="349"/>
      <c r="O904" s="349"/>
      <c r="P904" s="362" t="s">
        <v>669</v>
      </c>
      <c r="Q904" s="350"/>
      <c r="R904" s="350"/>
      <c r="S904" s="350"/>
      <c r="T904" s="350"/>
      <c r="U904" s="350"/>
      <c r="V904" s="350"/>
      <c r="W904" s="350"/>
      <c r="X904" s="350"/>
      <c r="Y904" s="351">
        <v>0.2</v>
      </c>
      <c r="Z904" s="352"/>
      <c r="AA904" s="352"/>
      <c r="AB904" s="353"/>
      <c r="AC904" s="363" t="s">
        <v>382</v>
      </c>
      <c r="AD904" s="371"/>
      <c r="AE904" s="371"/>
      <c r="AF904" s="371"/>
      <c r="AG904" s="371"/>
      <c r="AH904" s="372" t="s">
        <v>411</v>
      </c>
      <c r="AI904" s="373"/>
      <c r="AJ904" s="373"/>
      <c r="AK904" s="373"/>
      <c r="AL904" s="357" t="s">
        <v>670</v>
      </c>
      <c r="AM904" s="358"/>
      <c r="AN904" s="358"/>
      <c r="AO904" s="359"/>
      <c r="AP904" s="360" t="s">
        <v>411</v>
      </c>
      <c r="AQ904" s="360"/>
      <c r="AR904" s="360"/>
      <c r="AS904" s="360"/>
      <c r="AT904" s="360"/>
      <c r="AU904" s="360"/>
      <c r="AV904" s="360"/>
      <c r="AW904" s="360"/>
      <c r="AX904" s="360"/>
    </row>
    <row r="905" spans="1:50" ht="30" hidden="1" customHeight="1">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64"/>
      <c r="B936" s="364"/>
      <c r="C936" s="364" t="s">
        <v>26</v>
      </c>
      <c r="D936" s="364"/>
      <c r="E936" s="364"/>
      <c r="F936" s="364"/>
      <c r="G936" s="364"/>
      <c r="H936" s="364"/>
      <c r="I936" s="364"/>
      <c r="J936" s="148" t="s">
        <v>299</v>
      </c>
      <c r="K936" s="365"/>
      <c r="L936" s="365"/>
      <c r="M936" s="365"/>
      <c r="N936" s="365"/>
      <c r="O936" s="365"/>
      <c r="P936" s="366" t="s">
        <v>247</v>
      </c>
      <c r="Q936" s="366"/>
      <c r="R936" s="366"/>
      <c r="S936" s="366"/>
      <c r="T936" s="366"/>
      <c r="U936" s="366"/>
      <c r="V936" s="366"/>
      <c r="W936" s="366"/>
      <c r="X936" s="366"/>
      <c r="Y936" s="367" t="s">
        <v>297</v>
      </c>
      <c r="Z936" s="368"/>
      <c r="AA936" s="368"/>
      <c r="AB936" s="368"/>
      <c r="AC936" s="148" t="s">
        <v>340</v>
      </c>
      <c r="AD936" s="148"/>
      <c r="AE936" s="148"/>
      <c r="AF936" s="148"/>
      <c r="AG936" s="148"/>
      <c r="AH936" s="367" t="s">
        <v>370</v>
      </c>
      <c r="AI936" s="364"/>
      <c r="AJ936" s="364"/>
      <c r="AK936" s="364"/>
      <c r="AL936" s="364" t="s">
        <v>21</v>
      </c>
      <c r="AM936" s="364"/>
      <c r="AN936" s="364"/>
      <c r="AO936" s="369"/>
      <c r="AP936" s="370" t="s">
        <v>300</v>
      </c>
      <c r="AQ936" s="370"/>
      <c r="AR936" s="370"/>
      <c r="AS936" s="370"/>
      <c r="AT936" s="370"/>
      <c r="AU936" s="370"/>
      <c r="AV936" s="370"/>
      <c r="AW936" s="370"/>
      <c r="AX936" s="370"/>
    </row>
    <row r="937" spans="1:50" ht="30" customHeight="1">
      <c r="A937" s="376">
        <v>1</v>
      </c>
      <c r="B937" s="376">
        <v>1</v>
      </c>
      <c r="C937" s="361" t="s">
        <v>671</v>
      </c>
      <c r="D937" s="347"/>
      <c r="E937" s="347"/>
      <c r="F937" s="347"/>
      <c r="G937" s="347"/>
      <c r="H937" s="347"/>
      <c r="I937" s="347"/>
      <c r="J937" s="348" t="s">
        <v>672</v>
      </c>
      <c r="K937" s="349"/>
      <c r="L937" s="349"/>
      <c r="M937" s="349"/>
      <c r="N937" s="349"/>
      <c r="O937" s="349"/>
      <c r="P937" s="362" t="s">
        <v>669</v>
      </c>
      <c r="Q937" s="350"/>
      <c r="R937" s="350"/>
      <c r="S937" s="350"/>
      <c r="T937" s="350"/>
      <c r="U937" s="350"/>
      <c r="V937" s="350"/>
      <c r="W937" s="350"/>
      <c r="X937" s="350"/>
      <c r="Y937" s="351">
        <v>0.1</v>
      </c>
      <c r="Z937" s="352"/>
      <c r="AA937" s="352"/>
      <c r="AB937" s="353"/>
      <c r="AC937" s="363" t="s">
        <v>382</v>
      </c>
      <c r="AD937" s="371"/>
      <c r="AE937" s="371"/>
      <c r="AF937" s="371"/>
      <c r="AG937" s="371"/>
      <c r="AH937" s="372" t="s">
        <v>411</v>
      </c>
      <c r="AI937" s="373"/>
      <c r="AJ937" s="373"/>
      <c r="AK937" s="373"/>
      <c r="AL937" s="357" t="s">
        <v>411</v>
      </c>
      <c r="AM937" s="358"/>
      <c r="AN937" s="358"/>
      <c r="AO937" s="359"/>
      <c r="AP937" s="360" t="s">
        <v>411</v>
      </c>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64"/>
      <c r="B969" s="364"/>
      <c r="C969" s="364" t="s">
        <v>26</v>
      </c>
      <c r="D969" s="364"/>
      <c r="E969" s="364"/>
      <c r="F969" s="364"/>
      <c r="G969" s="364"/>
      <c r="H969" s="364"/>
      <c r="I969" s="364"/>
      <c r="J969" s="148" t="s">
        <v>299</v>
      </c>
      <c r="K969" s="365"/>
      <c r="L969" s="365"/>
      <c r="M969" s="365"/>
      <c r="N969" s="365"/>
      <c r="O969" s="365"/>
      <c r="P969" s="366" t="s">
        <v>247</v>
      </c>
      <c r="Q969" s="366"/>
      <c r="R969" s="366"/>
      <c r="S969" s="366"/>
      <c r="T969" s="366"/>
      <c r="U969" s="366"/>
      <c r="V969" s="366"/>
      <c r="W969" s="366"/>
      <c r="X969" s="366"/>
      <c r="Y969" s="367" t="s">
        <v>297</v>
      </c>
      <c r="Z969" s="368"/>
      <c r="AA969" s="368"/>
      <c r="AB969" s="368"/>
      <c r="AC969" s="148" t="s">
        <v>340</v>
      </c>
      <c r="AD969" s="148"/>
      <c r="AE969" s="148"/>
      <c r="AF969" s="148"/>
      <c r="AG969" s="148"/>
      <c r="AH969" s="367" t="s">
        <v>370</v>
      </c>
      <c r="AI969" s="364"/>
      <c r="AJ969" s="364"/>
      <c r="AK969" s="364"/>
      <c r="AL969" s="364" t="s">
        <v>21</v>
      </c>
      <c r="AM969" s="364"/>
      <c r="AN969" s="364"/>
      <c r="AO969" s="369"/>
      <c r="AP969" s="370" t="s">
        <v>300</v>
      </c>
      <c r="AQ969" s="370"/>
      <c r="AR969" s="370"/>
      <c r="AS969" s="370"/>
      <c r="AT969" s="370"/>
      <c r="AU969" s="370"/>
      <c r="AV969" s="370"/>
      <c r="AW969" s="370"/>
      <c r="AX969" s="370"/>
    </row>
    <row r="970" spans="1:50" ht="30" customHeight="1">
      <c r="A970" s="376">
        <v>1</v>
      </c>
      <c r="B970" s="376">
        <v>1</v>
      </c>
      <c r="C970" s="361" t="s">
        <v>673</v>
      </c>
      <c r="D970" s="347"/>
      <c r="E970" s="347"/>
      <c r="F970" s="347"/>
      <c r="G970" s="347"/>
      <c r="H970" s="347"/>
      <c r="I970" s="347"/>
      <c r="J970" s="348" t="s">
        <v>674</v>
      </c>
      <c r="K970" s="349"/>
      <c r="L970" s="349"/>
      <c r="M970" s="349"/>
      <c r="N970" s="349"/>
      <c r="O970" s="349"/>
      <c r="P970" s="362" t="s">
        <v>669</v>
      </c>
      <c r="Q970" s="350"/>
      <c r="R970" s="350"/>
      <c r="S970" s="350"/>
      <c r="T970" s="350"/>
      <c r="U970" s="350"/>
      <c r="V970" s="350"/>
      <c r="W970" s="350"/>
      <c r="X970" s="350"/>
      <c r="Y970" s="351">
        <v>0.2</v>
      </c>
      <c r="Z970" s="352"/>
      <c r="AA970" s="352"/>
      <c r="AB970" s="353"/>
      <c r="AC970" s="363" t="s">
        <v>382</v>
      </c>
      <c r="AD970" s="371"/>
      <c r="AE970" s="371"/>
      <c r="AF970" s="371"/>
      <c r="AG970" s="371"/>
      <c r="AH970" s="372" t="s">
        <v>674</v>
      </c>
      <c r="AI970" s="373"/>
      <c r="AJ970" s="373"/>
      <c r="AK970" s="373"/>
      <c r="AL970" s="357" t="s">
        <v>675</v>
      </c>
      <c r="AM970" s="358"/>
      <c r="AN970" s="358"/>
      <c r="AO970" s="359"/>
      <c r="AP970" s="360" t="s">
        <v>676</v>
      </c>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64"/>
      <c r="B1002" s="364"/>
      <c r="C1002" s="364" t="s">
        <v>26</v>
      </c>
      <c r="D1002" s="364"/>
      <c r="E1002" s="364"/>
      <c r="F1002" s="364"/>
      <c r="G1002" s="364"/>
      <c r="H1002" s="364"/>
      <c r="I1002" s="364"/>
      <c r="J1002" s="148" t="s">
        <v>299</v>
      </c>
      <c r="K1002" s="365"/>
      <c r="L1002" s="365"/>
      <c r="M1002" s="365"/>
      <c r="N1002" s="365"/>
      <c r="O1002" s="365"/>
      <c r="P1002" s="366" t="s">
        <v>247</v>
      </c>
      <c r="Q1002" s="366"/>
      <c r="R1002" s="366"/>
      <c r="S1002" s="366"/>
      <c r="T1002" s="366"/>
      <c r="U1002" s="366"/>
      <c r="V1002" s="366"/>
      <c r="W1002" s="366"/>
      <c r="X1002" s="366"/>
      <c r="Y1002" s="367" t="s">
        <v>297</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300</v>
      </c>
      <c r="AQ1002" s="370"/>
      <c r="AR1002" s="370"/>
      <c r="AS1002" s="370"/>
      <c r="AT1002" s="370"/>
      <c r="AU1002" s="370"/>
      <c r="AV1002" s="370"/>
      <c r="AW1002" s="370"/>
      <c r="AX1002" s="370"/>
    </row>
    <row r="1003" spans="1:50" ht="30" customHeight="1">
      <c r="A1003" s="376">
        <v>1</v>
      </c>
      <c r="B1003" s="376">
        <v>1</v>
      </c>
      <c r="C1003" s="361" t="s">
        <v>677</v>
      </c>
      <c r="D1003" s="347"/>
      <c r="E1003" s="347"/>
      <c r="F1003" s="347"/>
      <c r="G1003" s="347"/>
      <c r="H1003" s="347"/>
      <c r="I1003" s="347"/>
      <c r="J1003" s="348">
        <v>8700150002453</v>
      </c>
      <c r="K1003" s="349"/>
      <c r="L1003" s="349"/>
      <c r="M1003" s="349"/>
      <c r="N1003" s="349"/>
      <c r="O1003" s="349"/>
      <c r="P1003" s="362" t="s">
        <v>678</v>
      </c>
      <c r="Q1003" s="350"/>
      <c r="R1003" s="350"/>
      <c r="S1003" s="350"/>
      <c r="T1003" s="350"/>
      <c r="U1003" s="350"/>
      <c r="V1003" s="350"/>
      <c r="W1003" s="350"/>
      <c r="X1003" s="350"/>
      <c r="Y1003" s="351">
        <v>4</v>
      </c>
      <c r="Z1003" s="352"/>
      <c r="AA1003" s="352"/>
      <c r="AB1003" s="353"/>
      <c r="AC1003" s="363" t="s">
        <v>382</v>
      </c>
      <c r="AD1003" s="371"/>
      <c r="AE1003" s="371"/>
      <c r="AF1003" s="371"/>
      <c r="AG1003" s="371"/>
      <c r="AH1003" s="372" t="s">
        <v>411</v>
      </c>
      <c r="AI1003" s="373"/>
      <c r="AJ1003" s="373"/>
      <c r="AK1003" s="373"/>
      <c r="AL1003" s="357" t="s">
        <v>411</v>
      </c>
      <c r="AM1003" s="358"/>
      <c r="AN1003" s="358"/>
      <c r="AO1003" s="359"/>
      <c r="AP1003" s="360" t="s">
        <v>411</v>
      </c>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64"/>
      <c r="B1035" s="364"/>
      <c r="C1035" s="364" t="s">
        <v>26</v>
      </c>
      <c r="D1035" s="364"/>
      <c r="E1035" s="364"/>
      <c r="F1035" s="364"/>
      <c r="G1035" s="364"/>
      <c r="H1035" s="364"/>
      <c r="I1035" s="364"/>
      <c r="J1035" s="148" t="s">
        <v>299</v>
      </c>
      <c r="K1035" s="365"/>
      <c r="L1035" s="365"/>
      <c r="M1035" s="365"/>
      <c r="N1035" s="365"/>
      <c r="O1035" s="365"/>
      <c r="P1035" s="366" t="s">
        <v>247</v>
      </c>
      <c r="Q1035" s="366"/>
      <c r="R1035" s="366"/>
      <c r="S1035" s="366"/>
      <c r="T1035" s="366"/>
      <c r="U1035" s="366"/>
      <c r="V1035" s="366"/>
      <c r="W1035" s="366"/>
      <c r="X1035" s="366"/>
      <c r="Y1035" s="367" t="s">
        <v>297</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300</v>
      </c>
      <c r="AQ1035" s="370"/>
      <c r="AR1035" s="370"/>
      <c r="AS1035" s="370"/>
      <c r="AT1035" s="370"/>
      <c r="AU1035" s="370"/>
      <c r="AV1035" s="370"/>
      <c r="AW1035" s="370"/>
      <c r="AX1035" s="370"/>
    </row>
    <row r="1036" spans="1:50" ht="30" customHeight="1">
      <c r="A1036" s="376">
        <v>1</v>
      </c>
      <c r="B1036" s="376">
        <v>1</v>
      </c>
      <c r="C1036" s="361" t="s">
        <v>679</v>
      </c>
      <c r="D1036" s="347"/>
      <c r="E1036" s="347"/>
      <c r="F1036" s="347"/>
      <c r="G1036" s="347"/>
      <c r="H1036" s="347"/>
      <c r="I1036" s="347"/>
      <c r="J1036" s="348" t="s">
        <v>675</v>
      </c>
      <c r="K1036" s="349"/>
      <c r="L1036" s="349"/>
      <c r="M1036" s="349"/>
      <c r="N1036" s="349"/>
      <c r="O1036" s="349"/>
      <c r="P1036" s="362" t="s">
        <v>680</v>
      </c>
      <c r="Q1036" s="350"/>
      <c r="R1036" s="350"/>
      <c r="S1036" s="350"/>
      <c r="T1036" s="350"/>
      <c r="U1036" s="350"/>
      <c r="V1036" s="350"/>
      <c r="W1036" s="350"/>
      <c r="X1036" s="350"/>
      <c r="Y1036" s="351">
        <v>13</v>
      </c>
      <c r="Z1036" s="352"/>
      <c r="AA1036" s="352"/>
      <c r="AB1036" s="353"/>
      <c r="AC1036" s="363" t="s">
        <v>382</v>
      </c>
      <c r="AD1036" s="371"/>
      <c r="AE1036" s="371"/>
      <c r="AF1036" s="371"/>
      <c r="AG1036" s="371"/>
      <c r="AH1036" s="372" t="s">
        <v>411</v>
      </c>
      <c r="AI1036" s="373"/>
      <c r="AJ1036" s="373"/>
      <c r="AK1036" s="373"/>
      <c r="AL1036" s="357" t="s">
        <v>411</v>
      </c>
      <c r="AM1036" s="358"/>
      <c r="AN1036" s="358"/>
      <c r="AO1036" s="359"/>
      <c r="AP1036" s="360" t="s">
        <v>411</v>
      </c>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299</v>
      </c>
      <c r="K1068" s="365"/>
      <c r="L1068" s="365"/>
      <c r="M1068" s="365"/>
      <c r="N1068" s="365"/>
      <c r="O1068" s="365"/>
      <c r="P1068" s="366" t="s">
        <v>247</v>
      </c>
      <c r="Q1068" s="366"/>
      <c r="R1068" s="366"/>
      <c r="S1068" s="366"/>
      <c r="T1068" s="366"/>
      <c r="U1068" s="366"/>
      <c r="V1068" s="366"/>
      <c r="W1068" s="366"/>
      <c r="X1068" s="366"/>
      <c r="Y1068" s="367" t="s">
        <v>297</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300</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376"/>
      <c r="B1102" s="376"/>
      <c r="C1102" s="148" t="s">
        <v>266</v>
      </c>
      <c r="D1102" s="380"/>
      <c r="E1102" s="148" t="s">
        <v>265</v>
      </c>
      <c r="F1102" s="380"/>
      <c r="G1102" s="380"/>
      <c r="H1102" s="380"/>
      <c r="I1102" s="380"/>
      <c r="J1102" s="148" t="s">
        <v>299</v>
      </c>
      <c r="K1102" s="148"/>
      <c r="L1102" s="148"/>
      <c r="M1102" s="148"/>
      <c r="N1102" s="148"/>
      <c r="O1102" s="148"/>
      <c r="P1102" s="367" t="s">
        <v>27</v>
      </c>
      <c r="Q1102" s="367"/>
      <c r="R1102" s="367"/>
      <c r="S1102" s="367"/>
      <c r="T1102" s="367"/>
      <c r="U1102" s="367"/>
      <c r="V1102" s="367"/>
      <c r="W1102" s="367"/>
      <c r="X1102" s="367"/>
      <c r="Y1102" s="148" t="s">
        <v>301</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hidden="1" customHeight="1">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065">
      <formula>IF(RIGHT(TEXT(P14,"0.#"),1)=".",FALSE,TRUE)</formula>
    </cfRule>
    <cfRule type="expression" dxfId="2852" priority="14066">
      <formula>IF(RIGHT(TEXT(P14,"0.#"),1)=".",TRUE,FALSE)</formula>
    </cfRule>
  </conditionalFormatting>
  <conditionalFormatting sqref="AE32">
    <cfRule type="expression" dxfId="2851" priority="14055">
      <formula>IF(RIGHT(TEXT(AE32,"0.#"),1)=".",FALSE,TRUE)</formula>
    </cfRule>
    <cfRule type="expression" dxfId="2850" priority="14056">
      <formula>IF(RIGHT(TEXT(AE32,"0.#"),1)=".",TRUE,FALSE)</formula>
    </cfRule>
  </conditionalFormatting>
  <conditionalFormatting sqref="P18:AX18">
    <cfRule type="expression" dxfId="2849" priority="13941">
      <formula>IF(RIGHT(TEXT(P18,"0.#"),1)=".",FALSE,TRUE)</formula>
    </cfRule>
    <cfRule type="expression" dxfId="2848" priority="13942">
      <formula>IF(RIGHT(TEXT(P18,"0.#"),1)=".",TRUE,FALSE)</formula>
    </cfRule>
  </conditionalFormatting>
  <conditionalFormatting sqref="Y783">
    <cfRule type="expression" dxfId="2847" priority="13937">
      <formula>IF(RIGHT(TEXT(Y783,"0.#"),1)=".",FALSE,TRUE)</formula>
    </cfRule>
    <cfRule type="expression" dxfId="2846" priority="13938">
      <formula>IF(RIGHT(TEXT(Y783,"0.#"),1)=".",TRUE,FALSE)</formula>
    </cfRule>
  </conditionalFormatting>
  <conditionalFormatting sqref="Y792">
    <cfRule type="expression" dxfId="2845" priority="13933">
      <formula>IF(RIGHT(TEXT(Y792,"0.#"),1)=".",FALSE,TRUE)</formula>
    </cfRule>
    <cfRule type="expression" dxfId="2844" priority="13934">
      <formula>IF(RIGHT(TEXT(Y792,"0.#"),1)=".",TRUE,FALSE)</formula>
    </cfRule>
  </conditionalFormatting>
  <conditionalFormatting sqref="Y823:Y830 Y810:Y817 Y797:Y804">
    <cfRule type="expression" dxfId="2843" priority="13715">
      <formula>IF(RIGHT(TEXT(Y797,"0.#"),1)=".",FALSE,TRUE)</formula>
    </cfRule>
    <cfRule type="expression" dxfId="2842" priority="13716">
      <formula>IF(RIGHT(TEXT(Y797,"0.#"),1)=".",TRUE,FALSE)</formula>
    </cfRule>
  </conditionalFormatting>
  <conditionalFormatting sqref="P16:AQ17 P15:AX15 P13:AX13">
    <cfRule type="expression" dxfId="2841" priority="13763">
      <formula>IF(RIGHT(TEXT(P13,"0.#"),1)=".",FALSE,TRUE)</formula>
    </cfRule>
    <cfRule type="expression" dxfId="2840" priority="13764">
      <formula>IF(RIGHT(TEXT(P13,"0.#"),1)=".",TRUE,FALSE)</formula>
    </cfRule>
  </conditionalFormatting>
  <conditionalFormatting sqref="P19:AJ19">
    <cfRule type="expression" dxfId="2839" priority="13761">
      <formula>IF(RIGHT(TEXT(P19,"0.#"),1)=".",FALSE,TRUE)</formula>
    </cfRule>
    <cfRule type="expression" dxfId="2838" priority="13762">
      <formula>IF(RIGHT(TEXT(P19,"0.#"),1)=".",TRUE,FALSE)</formula>
    </cfRule>
  </conditionalFormatting>
  <conditionalFormatting sqref="AE101 AQ101">
    <cfRule type="expression" dxfId="2837" priority="13753">
      <formula>IF(RIGHT(TEXT(AE101,"0.#"),1)=".",FALSE,TRUE)</formula>
    </cfRule>
    <cfRule type="expression" dxfId="2836" priority="13754">
      <formula>IF(RIGHT(TEXT(AE101,"0.#"),1)=".",TRUE,FALSE)</formula>
    </cfRule>
  </conditionalFormatting>
  <conditionalFormatting sqref="Y784:Y791">
    <cfRule type="expression" dxfId="2835" priority="13739">
      <formula>IF(RIGHT(TEXT(Y784,"0.#"),1)=".",FALSE,TRUE)</formula>
    </cfRule>
    <cfRule type="expression" dxfId="2834" priority="13740">
      <formula>IF(RIGHT(TEXT(Y784,"0.#"),1)=".",TRUE,FALSE)</formula>
    </cfRule>
  </conditionalFormatting>
  <conditionalFormatting sqref="AU783">
    <cfRule type="expression" dxfId="2833" priority="13737">
      <formula>IF(RIGHT(TEXT(AU783,"0.#"),1)=".",FALSE,TRUE)</formula>
    </cfRule>
    <cfRule type="expression" dxfId="2832" priority="13738">
      <formula>IF(RIGHT(TEXT(AU783,"0.#"),1)=".",TRUE,FALSE)</formula>
    </cfRule>
  </conditionalFormatting>
  <conditionalFormatting sqref="AU792">
    <cfRule type="expression" dxfId="2831" priority="13735">
      <formula>IF(RIGHT(TEXT(AU792,"0.#"),1)=".",FALSE,TRUE)</formula>
    </cfRule>
    <cfRule type="expression" dxfId="2830" priority="13736">
      <formula>IF(RIGHT(TEXT(AU792,"0.#"),1)=".",TRUE,FALSE)</formula>
    </cfRule>
  </conditionalFormatting>
  <conditionalFormatting sqref="AU784:AU791">
    <cfRule type="expression" dxfId="2829" priority="13733">
      <formula>IF(RIGHT(TEXT(AU784,"0.#"),1)=".",FALSE,TRUE)</formula>
    </cfRule>
    <cfRule type="expression" dxfId="2828" priority="13734">
      <formula>IF(RIGHT(TEXT(AU784,"0.#"),1)=".",TRUE,FALSE)</formula>
    </cfRule>
  </conditionalFormatting>
  <conditionalFormatting sqref="Y822 Y809 Y796">
    <cfRule type="expression" dxfId="2827" priority="13719">
      <formula>IF(RIGHT(TEXT(Y796,"0.#"),1)=".",FALSE,TRUE)</formula>
    </cfRule>
    <cfRule type="expression" dxfId="2826" priority="13720">
      <formula>IF(RIGHT(TEXT(Y796,"0.#"),1)=".",TRUE,FALSE)</formula>
    </cfRule>
  </conditionalFormatting>
  <conditionalFormatting sqref="Y831 Y818 Y805">
    <cfRule type="expression" dxfId="2825" priority="13717">
      <formula>IF(RIGHT(TEXT(Y805,"0.#"),1)=".",FALSE,TRUE)</formula>
    </cfRule>
    <cfRule type="expression" dxfId="2824" priority="13718">
      <formula>IF(RIGHT(TEXT(Y805,"0.#"),1)=".",TRUE,FALSE)</formula>
    </cfRule>
  </conditionalFormatting>
  <conditionalFormatting sqref="AU822 AU809 AU796">
    <cfRule type="expression" dxfId="2823" priority="13713">
      <formula>IF(RIGHT(TEXT(AU796,"0.#"),1)=".",FALSE,TRUE)</formula>
    </cfRule>
    <cfRule type="expression" dxfId="2822" priority="13714">
      <formula>IF(RIGHT(TEXT(AU796,"0.#"),1)=".",TRUE,FALSE)</formula>
    </cfRule>
  </conditionalFormatting>
  <conditionalFormatting sqref="AU831 AU818 AU805">
    <cfRule type="expression" dxfId="2821" priority="13711">
      <formula>IF(RIGHT(TEXT(AU805,"0.#"),1)=".",FALSE,TRUE)</formula>
    </cfRule>
    <cfRule type="expression" dxfId="2820" priority="13712">
      <formula>IF(RIGHT(TEXT(AU805,"0.#"),1)=".",TRUE,FALSE)</formula>
    </cfRule>
  </conditionalFormatting>
  <conditionalFormatting sqref="AU823:AU830 AU821 AU810:AU817 AU797:AU804">
    <cfRule type="expression" dxfId="2819" priority="13709">
      <formula>IF(RIGHT(TEXT(AU797,"0.#"),1)=".",FALSE,TRUE)</formula>
    </cfRule>
    <cfRule type="expression" dxfId="2818" priority="13710">
      <formula>IF(RIGHT(TEXT(AU797,"0.#"),1)=".",TRUE,FALSE)</formula>
    </cfRule>
  </conditionalFormatting>
  <conditionalFormatting sqref="AM87">
    <cfRule type="expression" dxfId="2817" priority="13363">
      <formula>IF(RIGHT(TEXT(AM87,"0.#"),1)=".",FALSE,TRUE)</formula>
    </cfRule>
    <cfRule type="expression" dxfId="2816" priority="13364">
      <formula>IF(RIGHT(TEXT(AM87,"0.#"),1)=".",TRUE,FALSE)</formula>
    </cfRule>
  </conditionalFormatting>
  <conditionalFormatting sqref="AE55">
    <cfRule type="expression" dxfId="2815" priority="13431">
      <formula>IF(RIGHT(TEXT(AE55,"0.#"),1)=".",FALSE,TRUE)</formula>
    </cfRule>
    <cfRule type="expression" dxfId="2814" priority="13432">
      <formula>IF(RIGHT(TEXT(AE55,"0.#"),1)=".",TRUE,FALSE)</formula>
    </cfRule>
  </conditionalFormatting>
  <conditionalFormatting sqref="AI55">
    <cfRule type="expression" dxfId="2813" priority="13429">
      <formula>IF(RIGHT(TEXT(AI55,"0.#"),1)=".",FALSE,TRUE)</formula>
    </cfRule>
    <cfRule type="expression" dxfId="2812" priority="13430">
      <formula>IF(RIGHT(TEXT(AI55,"0.#"),1)=".",TRUE,FALSE)</formula>
    </cfRule>
  </conditionalFormatting>
  <conditionalFormatting sqref="AM34">
    <cfRule type="expression" dxfId="2811" priority="13509">
      <formula>IF(RIGHT(TEXT(AM34,"0.#"),1)=".",FALSE,TRUE)</formula>
    </cfRule>
    <cfRule type="expression" dxfId="2810" priority="13510">
      <formula>IF(RIGHT(TEXT(AM34,"0.#"),1)=".",TRUE,FALSE)</formula>
    </cfRule>
  </conditionalFormatting>
  <conditionalFormatting sqref="AE33">
    <cfRule type="expression" dxfId="2809" priority="13523">
      <formula>IF(RIGHT(TEXT(AE33,"0.#"),1)=".",FALSE,TRUE)</formula>
    </cfRule>
    <cfRule type="expression" dxfId="2808" priority="13524">
      <formula>IF(RIGHT(TEXT(AE33,"0.#"),1)=".",TRUE,FALSE)</formula>
    </cfRule>
  </conditionalFormatting>
  <conditionalFormatting sqref="AE34">
    <cfRule type="expression" dxfId="2807" priority="13521">
      <formula>IF(RIGHT(TEXT(AE34,"0.#"),1)=".",FALSE,TRUE)</formula>
    </cfRule>
    <cfRule type="expression" dxfId="2806" priority="13522">
      <formula>IF(RIGHT(TEXT(AE34,"0.#"),1)=".",TRUE,FALSE)</formula>
    </cfRule>
  </conditionalFormatting>
  <conditionalFormatting sqref="AI34">
    <cfRule type="expression" dxfId="2805" priority="13519">
      <formula>IF(RIGHT(TEXT(AI34,"0.#"),1)=".",FALSE,TRUE)</formula>
    </cfRule>
    <cfRule type="expression" dxfId="2804" priority="13520">
      <formula>IF(RIGHT(TEXT(AI34,"0.#"),1)=".",TRUE,FALSE)</formula>
    </cfRule>
  </conditionalFormatting>
  <conditionalFormatting sqref="AI33">
    <cfRule type="expression" dxfId="2803" priority="13517">
      <formula>IF(RIGHT(TEXT(AI33,"0.#"),1)=".",FALSE,TRUE)</formula>
    </cfRule>
    <cfRule type="expression" dxfId="2802" priority="13518">
      <formula>IF(RIGHT(TEXT(AI33,"0.#"),1)=".",TRUE,FALSE)</formula>
    </cfRule>
  </conditionalFormatting>
  <conditionalFormatting sqref="AI32">
    <cfRule type="expression" dxfId="2801" priority="13515">
      <formula>IF(RIGHT(TEXT(AI32,"0.#"),1)=".",FALSE,TRUE)</formula>
    </cfRule>
    <cfRule type="expression" dxfId="2800" priority="13516">
      <formula>IF(RIGHT(TEXT(AI32,"0.#"),1)=".",TRUE,FALSE)</formula>
    </cfRule>
  </conditionalFormatting>
  <conditionalFormatting sqref="AM32">
    <cfRule type="expression" dxfId="2799" priority="13513">
      <formula>IF(RIGHT(TEXT(AM32,"0.#"),1)=".",FALSE,TRUE)</formula>
    </cfRule>
    <cfRule type="expression" dxfId="2798" priority="13514">
      <formula>IF(RIGHT(TEXT(AM32,"0.#"),1)=".",TRUE,FALSE)</formula>
    </cfRule>
  </conditionalFormatting>
  <conditionalFormatting sqref="AM33">
    <cfRule type="expression" dxfId="2797" priority="13511">
      <formula>IF(RIGHT(TEXT(AM33,"0.#"),1)=".",FALSE,TRUE)</formula>
    </cfRule>
    <cfRule type="expression" dxfId="2796" priority="13512">
      <formula>IF(RIGHT(TEXT(AM33,"0.#"),1)=".",TRUE,FALSE)</formula>
    </cfRule>
  </conditionalFormatting>
  <conditionalFormatting sqref="AQ32:AQ34">
    <cfRule type="expression" dxfId="2795" priority="13503">
      <formula>IF(RIGHT(TEXT(AQ32,"0.#"),1)=".",FALSE,TRUE)</formula>
    </cfRule>
    <cfRule type="expression" dxfId="2794" priority="13504">
      <formula>IF(RIGHT(TEXT(AQ32,"0.#"),1)=".",TRUE,FALSE)</formula>
    </cfRule>
  </conditionalFormatting>
  <conditionalFormatting sqref="AU32:AU34">
    <cfRule type="expression" dxfId="2793" priority="13501">
      <formula>IF(RIGHT(TEXT(AU32,"0.#"),1)=".",FALSE,TRUE)</formula>
    </cfRule>
    <cfRule type="expression" dxfId="2792" priority="13502">
      <formula>IF(RIGHT(TEXT(AU32,"0.#"),1)=".",TRUE,FALSE)</formula>
    </cfRule>
  </conditionalFormatting>
  <conditionalFormatting sqref="AE53">
    <cfRule type="expression" dxfId="2791" priority="13435">
      <formula>IF(RIGHT(TEXT(AE53,"0.#"),1)=".",FALSE,TRUE)</formula>
    </cfRule>
    <cfRule type="expression" dxfId="2790" priority="13436">
      <formula>IF(RIGHT(TEXT(AE53,"0.#"),1)=".",TRUE,FALSE)</formula>
    </cfRule>
  </conditionalFormatting>
  <conditionalFormatting sqref="AE54">
    <cfRule type="expression" dxfId="2789" priority="13433">
      <formula>IF(RIGHT(TEXT(AE54,"0.#"),1)=".",FALSE,TRUE)</formula>
    </cfRule>
    <cfRule type="expression" dxfId="2788" priority="13434">
      <formula>IF(RIGHT(TEXT(AE54,"0.#"),1)=".",TRUE,FALSE)</formula>
    </cfRule>
  </conditionalFormatting>
  <conditionalFormatting sqref="AI54">
    <cfRule type="expression" dxfId="2787" priority="13427">
      <formula>IF(RIGHT(TEXT(AI54,"0.#"),1)=".",FALSE,TRUE)</formula>
    </cfRule>
    <cfRule type="expression" dxfId="2786" priority="13428">
      <formula>IF(RIGHT(TEXT(AI54,"0.#"),1)=".",TRUE,FALSE)</formula>
    </cfRule>
  </conditionalFormatting>
  <conditionalFormatting sqref="AI53">
    <cfRule type="expression" dxfId="2785" priority="13425">
      <formula>IF(RIGHT(TEXT(AI53,"0.#"),1)=".",FALSE,TRUE)</formula>
    </cfRule>
    <cfRule type="expression" dxfId="2784" priority="13426">
      <formula>IF(RIGHT(TEXT(AI53,"0.#"),1)=".",TRUE,FALSE)</formula>
    </cfRule>
  </conditionalFormatting>
  <conditionalFormatting sqref="AM53">
    <cfRule type="expression" dxfId="2783" priority="13423">
      <formula>IF(RIGHT(TEXT(AM53,"0.#"),1)=".",FALSE,TRUE)</formula>
    </cfRule>
    <cfRule type="expression" dxfId="2782" priority="13424">
      <formula>IF(RIGHT(TEXT(AM53,"0.#"),1)=".",TRUE,FALSE)</formula>
    </cfRule>
  </conditionalFormatting>
  <conditionalFormatting sqref="AM54">
    <cfRule type="expression" dxfId="2781" priority="13421">
      <formula>IF(RIGHT(TEXT(AM54,"0.#"),1)=".",FALSE,TRUE)</formula>
    </cfRule>
    <cfRule type="expression" dxfId="2780" priority="13422">
      <formula>IF(RIGHT(TEXT(AM54,"0.#"),1)=".",TRUE,FALSE)</formula>
    </cfRule>
  </conditionalFormatting>
  <conditionalFormatting sqref="AM55">
    <cfRule type="expression" dxfId="2779" priority="13419">
      <formula>IF(RIGHT(TEXT(AM55,"0.#"),1)=".",FALSE,TRUE)</formula>
    </cfRule>
    <cfRule type="expression" dxfId="2778" priority="13420">
      <formula>IF(RIGHT(TEXT(AM55,"0.#"),1)=".",TRUE,FALSE)</formula>
    </cfRule>
  </conditionalFormatting>
  <conditionalFormatting sqref="AE60">
    <cfRule type="expression" dxfId="2777" priority="13405">
      <formula>IF(RIGHT(TEXT(AE60,"0.#"),1)=".",FALSE,TRUE)</formula>
    </cfRule>
    <cfRule type="expression" dxfId="2776" priority="13406">
      <formula>IF(RIGHT(TEXT(AE60,"0.#"),1)=".",TRUE,FALSE)</formula>
    </cfRule>
  </conditionalFormatting>
  <conditionalFormatting sqref="AE61">
    <cfRule type="expression" dxfId="2775" priority="13403">
      <formula>IF(RIGHT(TEXT(AE61,"0.#"),1)=".",FALSE,TRUE)</formula>
    </cfRule>
    <cfRule type="expression" dxfId="2774" priority="13404">
      <formula>IF(RIGHT(TEXT(AE61,"0.#"),1)=".",TRUE,FALSE)</formula>
    </cfRule>
  </conditionalFormatting>
  <conditionalFormatting sqref="AE62">
    <cfRule type="expression" dxfId="2773" priority="13401">
      <formula>IF(RIGHT(TEXT(AE62,"0.#"),1)=".",FALSE,TRUE)</formula>
    </cfRule>
    <cfRule type="expression" dxfId="2772" priority="13402">
      <formula>IF(RIGHT(TEXT(AE62,"0.#"),1)=".",TRUE,FALSE)</formula>
    </cfRule>
  </conditionalFormatting>
  <conditionalFormatting sqref="AI62">
    <cfRule type="expression" dxfId="2771" priority="13399">
      <formula>IF(RIGHT(TEXT(AI62,"0.#"),1)=".",FALSE,TRUE)</formula>
    </cfRule>
    <cfRule type="expression" dxfId="2770" priority="13400">
      <formula>IF(RIGHT(TEXT(AI62,"0.#"),1)=".",TRUE,FALSE)</formula>
    </cfRule>
  </conditionalFormatting>
  <conditionalFormatting sqref="AI61">
    <cfRule type="expression" dxfId="2769" priority="13397">
      <formula>IF(RIGHT(TEXT(AI61,"0.#"),1)=".",FALSE,TRUE)</formula>
    </cfRule>
    <cfRule type="expression" dxfId="2768" priority="13398">
      <formula>IF(RIGHT(TEXT(AI61,"0.#"),1)=".",TRUE,FALSE)</formula>
    </cfRule>
  </conditionalFormatting>
  <conditionalFormatting sqref="AI60">
    <cfRule type="expression" dxfId="2767" priority="13395">
      <formula>IF(RIGHT(TEXT(AI60,"0.#"),1)=".",FALSE,TRUE)</formula>
    </cfRule>
    <cfRule type="expression" dxfId="2766" priority="13396">
      <formula>IF(RIGHT(TEXT(AI60,"0.#"),1)=".",TRUE,FALSE)</formula>
    </cfRule>
  </conditionalFormatting>
  <conditionalFormatting sqref="AM60">
    <cfRule type="expression" dxfId="2765" priority="13393">
      <formula>IF(RIGHT(TEXT(AM60,"0.#"),1)=".",FALSE,TRUE)</formula>
    </cfRule>
    <cfRule type="expression" dxfId="2764" priority="13394">
      <formula>IF(RIGHT(TEXT(AM60,"0.#"),1)=".",TRUE,FALSE)</formula>
    </cfRule>
  </conditionalFormatting>
  <conditionalFormatting sqref="AM61">
    <cfRule type="expression" dxfId="2763" priority="13391">
      <formula>IF(RIGHT(TEXT(AM61,"0.#"),1)=".",FALSE,TRUE)</formula>
    </cfRule>
    <cfRule type="expression" dxfId="2762" priority="13392">
      <formula>IF(RIGHT(TEXT(AM61,"0.#"),1)=".",TRUE,FALSE)</formula>
    </cfRule>
  </conditionalFormatting>
  <conditionalFormatting sqref="AM62">
    <cfRule type="expression" dxfId="2761" priority="13389">
      <formula>IF(RIGHT(TEXT(AM62,"0.#"),1)=".",FALSE,TRUE)</formula>
    </cfRule>
    <cfRule type="expression" dxfId="2760" priority="13390">
      <formula>IF(RIGHT(TEXT(AM62,"0.#"),1)=".",TRUE,FALSE)</formula>
    </cfRule>
  </conditionalFormatting>
  <conditionalFormatting sqref="AE87">
    <cfRule type="expression" dxfId="2759" priority="13375">
      <formula>IF(RIGHT(TEXT(AE87,"0.#"),1)=".",FALSE,TRUE)</formula>
    </cfRule>
    <cfRule type="expression" dxfId="2758" priority="13376">
      <formula>IF(RIGHT(TEXT(AE87,"0.#"),1)=".",TRUE,FALSE)</formula>
    </cfRule>
  </conditionalFormatting>
  <conditionalFormatting sqref="AE88">
    <cfRule type="expression" dxfId="2757" priority="13373">
      <formula>IF(RIGHT(TEXT(AE88,"0.#"),1)=".",FALSE,TRUE)</formula>
    </cfRule>
    <cfRule type="expression" dxfId="2756" priority="13374">
      <formula>IF(RIGHT(TEXT(AE88,"0.#"),1)=".",TRUE,FALSE)</formula>
    </cfRule>
  </conditionalFormatting>
  <conditionalFormatting sqref="AE89">
    <cfRule type="expression" dxfId="2755" priority="13371">
      <formula>IF(RIGHT(TEXT(AE89,"0.#"),1)=".",FALSE,TRUE)</formula>
    </cfRule>
    <cfRule type="expression" dxfId="2754" priority="13372">
      <formula>IF(RIGHT(TEXT(AE89,"0.#"),1)=".",TRUE,FALSE)</formula>
    </cfRule>
  </conditionalFormatting>
  <conditionalFormatting sqref="AI89">
    <cfRule type="expression" dxfId="2753" priority="13369">
      <formula>IF(RIGHT(TEXT(AI89,"0.#"),1)=".",FALSE,TRUE)</formula>
    </cfRule>
    <cfRule type="expression" dxfId="2752" priority="13370">
      <formula>IF(RIGHT(TEXT(AI89,"0.#"),1)=".",TRUE,FALSE)</formula>
    </cfRule>
  </conditionalFormatting>
  <conditionalFormatting sqref="AI88">
    <cfRule type="expression" dxfId="2751" priority="13367">
      <formula>IF(RIGHT(TEXT(AI88,"0.#"),1)=".",FALSE,TRUE)</formula>
    </cfRule>
    <cfRule type="expression" dxfId="2750" priority="13368">
      <formula>IF(RIGHT(TEXT(AI88,"0.#"),1)=".",TRUE,FALSE)</formula>
    </cfRule>
  </conditionalFormatting>
  <conditionalFormatting sqref="AI87">
    <cfRule type="expression" dxfId="2749" priority="13365">
      <formula>IF(RIGHT(TEXT(AI87,"0.#"),1)=".",FALSE,TRUE)</formula>
    </cfRule>
    <cfRule type="expression" dxfId="2748" priority="13366">
      <formula>IF(RIGHT(TEXT(AI87,"0.#"),1)=".",TRUE,FALSE)</formula>
    </cfRule>
  </conditionalFormatting>
  <conditionalFormatting sqref="AM88">
    <cfRule type="expression" dxfId="2747" priority="13361">
      <formula>IF(RIGHT(TEXT(AM88,"0.#"),1)=".",FALSE,TRUE)</formula>
    </cfRule>
    <cfRule type="expression" dxfId="2746" priority="13362">
      <formula>IF(RIGHT(TEXT(AM88,"0.#"),1)=".",TRUE,FALSE)</formula>
    </cfRule>
  </conditionalFormatting>
  <conditionalFormatting sqref="AM89">
    <cfRule type="expression" dxfId="2745" priority="13359">
      <formula>IF(RIGHT(TEXT(AM89,"0.#"),1)=".",FALSE,TRUE)</formula>
    </cfRule>
    <cfRule type="expression" dxfId="2744" priority="13360">
      <formula>IF(RIGHT(TEXT(AM89,"0.#"),1)=".",TRUE,FALSE)</formula>
    </cfRule>
  </conditionalFormatting>
  <conditionalFormatting sqref="AE92">
    <cfRule type="expression" dxfId="2743" priority="13345">
      <formula>IF(RIGHT(TEXT(AE92,"0.#"),1)=".",FALSE,TRUE)</formula>
    </cfRule>
    <cfRule type="expression" dxfId="2742" priority="13346">
      <formula>IF(RIGHT(TEXT(AE92,"0.#"),1)=".",TRUE,FALSE)</formula>
    </cfRule>
  </conditionalFormatting>
  <conditionalFormatting sqref="AE93">
    <cfRule type="expression" dxfId="2741" priority="13343">
      <formula>IF(RIGHT(TEXT(AE93,"0.#"),1)=".",FALSE,TRUE)</formula>
    </cfRule>
    <cfRule type="expression" dxfId="2740" priority="13344">
      <formula>IF(RIGHT(TEXT(AE93,"0.#"),1)=".",TRUE,FALSE)</formula>
    </cfRule>
  </conditionalFormatting>
  <conditionalFormatting sqref="AE94">
    <cfRule type="expression" dxfId="2739" priority="13341">
      <formula>IF(RIGHT(TEXT(AE94,"0.#"),1)=".",FALSE,TRUE)</formula>
    </cfRule>
    <cfRule type="expression" dxfId="2738" priority="13342">
      <formula>IF(RIGHT(TEXT(AE94,"0.#"),1)=".",TRUE,FALSE)</formula>
    </cfRule>
  </conditionalFormatting>
  <conditionalFormatting sqref="AI94">
    <cfRule type="expression" dxfId="2737" priority="13339">
      <formula>IF(RIGHT(TEXT(AI94,"0.#"),1)=".",FALSE,TRUE)</formula>
    </cfRule>
    <cfRule type="expression" dxfId="2736" priority="13340">
      <formula>IF(RIGHT(TEXT(AI94,"0.#"),1)=".",TRUE,FALSE)</formula>
    </cfRule>
  </conditionalFormatting>
  <conditionalFormatting sqref="AI93">
    <cfRule type="expression" dxfId="2735" priority="13337">
      <formula>IF(RIGHT(TEXT(AI93,"0.#"),1)=".",FALSE,TRUE)</formula>
    </cfRule>
    <cfRule type="expression" dxfId="2734" priority="13338">
      <formula>IF(RIGHT(TEXT(AI93,"0.#"),1)=".",TRUE,FALSE)</formula>
    </cfRule>
  </conditionalFormatting>
  <conditionalFormatting sqref="AI92">
    <cfRule type="expression" dxfId="2733" priority="13335">
      <formula>IF(RIGHT(TEXT(AI92,"0.#"),1)=".",FALSE,TRUE)</formula>
    </cfRule>
    <cfRule type="expression" dxfId="2732" priority="13336">
      <formula>IF(RIGHT(TEXT(AI92,"0.#"),1)=".",TRUE,FALSE)</formula>
    </cfRule>
  </conditionalFormatting>
  <conditionalFormatting sqref="AM92">
    <cfRule type="expression" dxfId="2731" priority="13333">
      <formula>IF(RIGHT(TEXT(AM92,"0.#"),1)=".",FALSE,TRUE)</formula>
    </cfRule>
    <cfRule type="expression" dxfId="2730" priority="13334">
      <formula>IF(RIGHT(TEXT(AM92,"0.#"),1)=".",TRUE,FALSE)</formula>
    </cfRule>
  </conditionalFormatting>
  <conditionalFormatting sqref="AM93">
    <cfRule type="expression" dxfId="2729" priority="13331">
      <formula>IF(RIGHT(TEXT(AM93,"0.#"),1)=".",FALSE,TRUE)</formula>
    </cfRule>
    <cfRule type="expression" dxfId="2728" priority="13332">
      <formula>IF(RIGHT(TEXT(AM93,"0.#"),1)=".",TRUE,FALSE)</formula>
    </cfRule>
  </conditionalFormatting>
  <conditionalFormatting sqref="AM94">
    <cfRule type="expression" dxfId="2727" priority="13329">
      <formula>IF(RIGHT(TEXT(AM94,"0.#"),1)=".",FALSE,TRUE)</formula>
    </cfRule>
    <cfRule type="expression" dxfId="2726" priority="13330">
      <formula>IF(RIGHT(TEXT(AM94,"0.#"),1)=".",TRUE,FALSE)</formula>
    </cfRule>
  </conditionalFormatting>
  <conditionalFormatting sqref="AE97">
    <cfRule type="expression" dxfId="2725" priority="13315">
      <formula>IF(RIGHT(TEXT(AE97,"0.#"),1)=".",FALSE,TRUE)</formula>
    </cfRule>
    <cfRule type="expression" dxfId="2724" priority="13316">
      <formula>IF(RIGHT(TEXT(AE97,"0.#"),1)=".",TRUE,FALSE)</formula>
    </cfRule>
  </conditionalFormatting>
  <conditionalFormatting sqref="AE98">
    <cfRule type="expression" dxfId="2723" priority="13313">
      <formula>IF(RIGHT(TEXT(AE98,"0.#"),1)=".",FALSE,TRUE)</formula>
    </cfRule>
    <cfRule type="expression" dxfId="2722" priority="13314">
      <formula>IF(RIGHT(TEXT(AE98,"0.#"),1)=".",TRUE,FALSE)</formula>
    </cfRule>
  </conditionalFormatting>
  <conditionalFormatting sqref="AE99">
    <cfRule type="expression" dxfId="2721" priority="13311">
      <formula>IF(RIGHT(TEXT(AE99,"0.#"),1)=".",FALSE,TRUE)</formula>
    </cfRule>
    <cfRule type="expression" dxfId="2720" priority="13312">
      <formula>IF(RIGHT(TEXT(AE99,"0.#"),1)=".",TRUE,FALSE)</formula>
    </cfRule>
  </conditionalFormatting>
  <conditionalFormatting sqref="AI99">
    <cfRule type="expression" dxfId="2719" priority="13309">
      <formula>IF(RIGHT(TEXT(AI99,"0.#"),1)=".",FALSE,TRUE)</formula>
    </cfRule>
    <cfRule type="expression" dxfId="2718" priority="13310">
      <formula>IF(RIGHT(TEXT(AI99,"0.#"),1)=".",TRUE,FALSE)</formula>
    </cfRule>
  </conditionalFormatting>
  <conditionalFormatting sqref="AI98">
    <cfRule type="expression" dxfId="2717" priority="13307">
      <formula>IF(RIGHT(TEXT(AI98,"0.#"),1)=".",FALSE,TRUE)</formula>
    </cfRule>
    <cfRule type="expression" dxfId="2716" priority="13308">
      <formula>IF(RIGHT(TEXT(AI98,"0.#"),1)=".",TRUE,FALSE)</formula>
    </cfRule>
  </conditionalFormatting>
  <conditionalFormatting sqref="AI97">
    <cfRule type="expression" dxfId="2715" priority="13305">
      <formula>IF(RIGHT(TEXT(AI97,"0.#"),1)=".",FALSE,TRUE)</formula>
    </cfRule>
    <cfRule type="expression" dxfId="2714" priority="13306">
      <formula>IF(RIGHT(TEXT(AI97,"0.#"),1)=".",TRUE,FALSE)</formula>
    </cfRule>
  </conditionalFormatting>
  <conditionalFormatting sqref="AM97">
    <cfRule type="expression" dxfId="2713" priority="13303">
      <formula>IF(RIGHT(TEXT(AM97,"0.#"),1)=".",FALSE,TRUE)</formula>
    </cfRule>
    <cfRule type="expression" dxfId="2712" priority="13304">
      <formula>IF(RIGHT(TEXT(AM97,"0.#"),1)=".",TRUE,FALSE)</formula>
    </cfRule>
  </conditionalFormatting>
  <conditionalFormatting sqref="AM98">
    <cfRule type="expression" dxfId="2711" priority="13301">
      <formula>IF(RIGHT(TEXT(AM98,"0.#"),1)=".",FALSE,TRUE)</formula>
    </cfRule>
    <cfRule type="expression" dxfId="2710" priority="13302">
      <formula>IF(RIGHT(TEXT(AM98,"0.#"),1)=".",TRUE,FALSE)</formula>
    </cfRule>
  </conditionalFormatting>
  <conditionalFormatting sqref="AM99">
    <cfRule type="expression" dxfId="2709" priority="13299">
      <formula>IF(RIGHT(TEXT(AM99,"0.#"),1)=".",FALSE,TRUE)</formula>
    </cfRule>
    <cfRule type="expression" dxfId="2708" priority="13300">
      <formula>IF(RIGHT(TEXT(AM99,"0.#"),1)=".",TRUE,FALSE)</formula>
    </cfRule>
  </conditionalFormatting>
  <conditionalFormatting sqref="AI101">
    <cfRule type="expression" dxfId="2707" priority="13285">
      <formula>IF(RIGHT(TEXT(AI101,"0.#"),1)=".",FALSE,TRUE)</formula>
    </cfRule>
    <cfRule type="expression" dxfId="2706" priority="13286">
      <formula>IF(RIGHT(TEXT(AI101,"0.#"),1)=".",TRUE,FALSE)</formula>
    </cfRule>
  </conditionalFormatting>
  <conditionalFormatting sqref="AM101">
    <cfRule type="expression" dxfId="2705" priority="13283">
      <formula>IF(RIGHT(TEXT(AM101,"0.#"),1)=".",FALSE,TRUE)</formula>
    </cfRule>
    <cfRule type="expression" dxfId="2704" priority="13284">
      <formula>IF(RIGHT(TEXT(AM101,"0.#"),1)=".",TRUE,FALSE)</formula>
    </cfRule>
  </conditionalFormatting>
  <conditionalFormatting sqref="AE102">
    <cfRule type="expression" dxfId="2703" priority="13281">
      <formula>IF(RIGHT(TEXT(AE102,"0.#"),1)=".",FALSE,TRUE)</formula>
    </cfRule>
    <cfRule type="expression" dxfId="2702" priority="13282">
      <formula>IF(RIGHT(TEXT(AE102,"0.#"),1)=".",TRUE,FALSE)</formula>
    </cfRule>
  </conditionalFormatting>
  <conditionalFormatting sqref="AI102">
    <cfRule type="expression" dxfId="2701" priority="13279">
      <formula>IF(RIGHT(TEXT(AI102,"0.#"),1)=".",FALSE,TRUE)</formula>
    </cfRule>
    <cfRule type="expression" dxfId="2700" priority="13280">
      <formula>IF(RIGHT(TEXT(AI102,"0.#"),1)=".",TRUE,FALSE)</formula>
    </cfRule>
  </conditionalFormatting>
  <conditionalFormatting sqref="AM102">
    <cfRule type="expression" dxfId="2699" priority="13277">
      <formula>IF(RIGHT(TEXT(AM102,"0.#"),1)=".",FALSE,TRUE)</formula>
    </cfRule>
    <cfRule type="expression" dxfId="2698" priority="13278">
      <formula>IF(RIGHT(TEXT(AM102,"0.#"),1)=".",TRUE,FALSE)</formula>
    </cfRule>
  </conditionalFormatting>
  <conditionalFormatting sqref="AQ102">
    <cfRule type="expression" dxfId="2697" priority="13275">
      <formula>IF(RIGHT(TEXT(AQ102,"0.#"),1)=".",FALSE,TRUE)</formula>
    </cfRule>
    <cfRule type="expression" dxfId="2696" priority="13276">
      <formula>IF(RIGHT(TEXT(AQ102,"0.#"),1)=".",TRUE,FALSE)</formula>
    </cfRule>
  </conditionalFormatting>
  <conditionalFormatting sqref="AE104">
    <cfRule type="expression" dxfId="2695" priority="13273">
      <formula>IF(RIGHT(TEXT(AE104,"0.#"),1)=".",FALSE,TRUE)</formula>
    </cfRule>
    <cfRule type="expression" dxfId="2694" priority="13274">
      <formula>IF(RIGHT(TEXT(AE104,"0.#"),1)=".",TRUE,FALSE)</formula>
    </cfRule>
  </conditionalFormatting>
  <conditionalFormatting sqref="AI104">
    <cfRule type="expression" dxfId="2693" priority="13271">
      <formula>IF(RIGHT(TEXT(AI104,"0.#"),1)=".",FALSE,TRUE)</formula>
    </cfRule>
    <cfRule type="expression" dxfId="2692" priority="13272">
      <formula>IF(RIGHT(TEXT(AI104,"0.#"),1)=".",TRUE,FALSE)</formula>
    </cfRule>
  </conditionalFormatting>
  <conditionalFormatting sqref="AM104">
    <cfRule type="expression" dxfId="2691" priority="13269">
      <formula>IF(RIGHT(TEXT(AM104,"0.#"),1)=".",FALSE,TRUE)</formula>
    </cfRule>
    <cfRule type="expression" dxfId="2690" priority="13270">
      <formula>IF(RIGHT(TEXT(AM104,"0.#"),1)=".",TRUE,FALSE)</formula>
    </cfRule>
  </conditionalFormatting>
  <conditionalFormatting sqref="AE105">
    <cfRule type="expression" dxfId="2689" priority="13267">
      <formula>IF(RIGHT(TEXT(AE105,"0.#"),1)=".",FALSE,TRUE)</formula>
    </cfRule>
    <cfRule type="expression" dxfId="2688" priority="13268">
      <formula>IF(RIGHT(TEXT(AE105,"0.#"),1)=".",TRUE,FALSE)</formula>
    </cfRule>
  </conditionalFormatting>
  <conditionalFormatting sqref="AI105">
    <cfRule type="expression" dxfId="2687" priority="13265">
      <formula>IF(RIGHT(TEXT(AI105,"0.#"),1)=".",FALSE,TRUE)</formula>
    </cfRule>
    <cfRule type="expression" dxfId="2686" priority="13266">
      <formula>IF(RIGHT(TEXT(AI105,"0.#"),1)=".",TRUE,FALSE)</formula>
    </cfRule>
  </conditionalFormatting>
  <conditionalFormatting sqref="AM105">
    <cfRule type="expression" dxfId="2685" priority="13263">
      <formula>IF(RIGHT(TEXT(AM105,"0.#"),1)=".",FALSE,TRUE)</formula>
    </cfRule>
    <cfRule type="expression" dxfId="2684" priority="13264">
      <formula>IF(RIGHT(TEXT(AM105,"0.#"),1)=".",TRUE,FALSE)</formula>
    </cfRule>
  </conditionalFormatting>
  <conditionalFormatting sqref="AE107">
    <cfRule type="expression" dxfId="2683" priority="13259">
      <formula>IF(RIGHT(TEXT(AE107,"0.#"),1)=".",FALSE,TRUE)</formula>
    </cfRule>
    <cfRule type="expression" dxfId="2682" priority="13260">
      <formula>IF(RIGHT(TEXT(AE107,"0.#"),1)=".",TRUE,FALSE)</formula>
    </cfRule>
  </conditionalFormatting>
  <conditionalFormatting sqref="AI107">
    <cfRule type="expression" dxfId="2681" priority="13257">
      <formula>IF(RIGHT(TEXT(AI107,"0.#"),1)=".",FALSE,TRUE)</formula>
    </cfRule>
    <cfRule type="expression" dxfId="2680" priority="13258">
      <formula>IF(RIGHT(TEXT(AI107,"0.#"),1)=".",TRUE,FALSE)</formula>
    </cfRule>
  </conditionalFormatting>
  <conditionalFormatting sqref="AM107">
    <cfRule type="expression" dxfId="2679" priority="13255">
      <formula>IF(RIGHT(TEXT(AM107,"0.#"),1)=".",FALSE,TRUE)</formula>
    </cfRule>
    <cfRule type="expression" dxfId="2678" priority="13256">
      <formula>IF(RIGHT(TEXT(AM107,"0.#"),1)=".",TRUE,FALSE)</formula>
    </cfRule>
  </conditionalFormatting>
  <conditionalFormatting sqref="AE108">
    <cfRule type="expression" dxfId="2677" priority="13253">
      <formula>IF(RIGHT(TEXT(AE108,"0.#"),1)=".",FALSE,TRUE)</formula>
    </cfRule>
    <cfRule type="expression" dxfId="2676" priority="13254">
      <formula>IF(RIGHT(TEXT(AE108,"0.#"),1)=".",TRUE,FALSE)</formula>
    </cfRule>
  </conditionalFormatting>
  <conditionalFormatting sqref="AI108">
    <cfRule type="expression" dxfId="2675" priority="13251">
      <formula>IF(RIGHT(TEXT(AI108,"0.#"),1)=".",FALSE,TRUE)</formula>
    </cfRule>
    <cfRule type="expression" dxfId="2674" priority="13252">
      <formula>IF(RIGHT(TEXT(AI108,"0.#"),1)=".",TRUE,FALSE)</formula>
    </cfRule>
  </conditionalFormatting>
  <conditionalFormatting sqref="AM108">
    <cfRule type="expression" dxfId="2673" priority="13249">
      <formula>IF(RIGHT(TEXT(AM108,"0.#"),1)=".",FALSE,TRUE)</formula>
    </cfRule>
    <cfRule type="expression" dxfId="2672" priority="13250">
      <formula>IF(RIGHT(TEXT(AM108,"0.#"),1)=".",TRUE,FALSE)</formula>
    </cfRule>
  </conditionalFormatting>
  <conditionalFormatting sqref="AE110">
    <cfRule type="expression" dxfId="2671" priority="13245">
      <formula>IF(RIGHT(TEXT(AE110,"0.#"),1)=".",FALSE,TRUE)</formula>
    </cfRule>
    <cfRule type="expression" dxfId="2670" priority="13246">
      <formula>IF(RIGHT(TEXT(AE110,"0.#"),1)=".",TRUE,FALSE)</formula>
    </cfRule>
  </conditionalFormatting>
  <conditionalFormatting sqref="AI110">
    <cfRule type="expression" dxfId="2669" priority="13243">
      <formula>IF(RIGHT(TEXT(AI110,"0.#"),1)=".",FALSE,TRUE)</formula>
    </cfRule>
    <cfRule type="expression" dxfId="2668" priority="13244">
      <formula>IF(RIGHT(TEXT(AI110,"0.#"),1)=".",TRUE,FALSE)</formula>
    </cfRule>
  </conditionalFormatting>
  <conditionalFormatting sqref="AM110">
    <cfRule type="expression" dxfId="2667" priority="13241">
      <formula>IF(RIGHT(TEXT(AM110,"0.#"),1)=".",FALSE,TRUE)</formula>
    </cfRule>
    <cfRule type="expression" dxfId="2666" priority="13242">
      <formula>IF(RIGHT(TEXT(AM110,"0.#"),1)=".",TRUE,FALSE)</formula>
    </cfRule>
  </conditionalFormatting>
  <conditionalFormatting sqref="AE111">
    <cfRule type="expression" dxfId="2665" priority="13239">
      <formula>IF(RIGHT(TEXT(AE111,"0.#"),1)=".",FALSE,TRUE)</formula>
    </cfRule>
    <cfRule type="expression" dxfId="2664" priority="13240">
      <formula>IF(RIGHT(TEXT(AE111,"0.#"),1)=".",TRUE,FALSE)</formula>
    </cfRule>
  </conditionalFormatting>
  <conditionalFormatting sqref="AI111">
    <cfRule type="expression" dxfId="2663" priority="13237">
      <formula>IF(RIGHT(TEXT(AI111,"0.#"),1)=".",FALSE,TRUE)</formula>
    </cfRule>
    <cfRule type="expression" dxfId="2662" priority="13238">
      <formula>IF(RIGHT(TEXT(AI111,"0.#"),1)=".",TRUE,FALSE)</formula>
    </cfRule>
  </conditionalFormatting>
  <conditionalFormatting sqref="AM111">
    <cfRule type="expression" dxfId="2661" priority="13235">
      <formula>IF(RIGHT(TEXT(AM111,"0.#"),1)=".",FALSE,TRUE)</formula>
    </cfRule>
    <cfRule type="expression" dxfId="2660" priority="13236">
      <formula>IF(RIGHT(TEXT(AM111,"0.#"),1)=".",TRUE,FALSE)</formula>
    </cfRule>
  </conditionalFormatting>
  <conditionalFormatting sqref="AE113">
    <cfRule type="expression" dxfId="2659" priority="13231">
      <formula>IF(RIGHT(TEXT(AE113,"0.#"),1)=".",FALSE,TRUE)</formula>
    </cfRule>
    <cfRule type="expression" dxfId="2658" priority="13232">
      <formula>IF(RIGHT(TEXT(AE113,"0.#"),1)=".",TRUE,FALSE)</formula>
    </cfRule>
  </conditionalFormatting>
  <conditionalFormatting sqref="AI113">
    <cfRule type="expression" dxfId="2657" priority="13229">
      <formula>IF(RIGHT(TEXT(AI113,"0.#"),1)=".",FALSE,TRUE)</formula>
    </cfRule>
    <cfRule type="expression" dxfId="2656" priority="13230">
      <formula>IF(RIGHT(TEXT(AI113,"0.#"),1)=".",TRUE,FALSE)</formula>
    </cfRule>
  </conditionalFormatting>
  <conditionalFormatting sqref="AM113">
    <cfRule type="expression" dxfId="2655" priority="13227">
      <formula>IF(RIGHT(TEXT(AM113,"0.#"),1)=".",FALSE,TRUE)</formula>
    </cfRule>
    <cfRule type="expression" dxfId="2654" priority="13228">
      <formula>IF(RIGHT(TEXT(AM113,"0.#"),1)=".",TRUE,FALSE)</formula>
    </cfRule>
  </conditionalFormatting>
  <conditionalFormatting sqref="AE114">
    <cfRule type="expression" dxfId="2653" priority="13225">
      <formula>IF(RIGHT(TEXT(AE114,"0.#"),1)=".",FALSE,TRUE)</formula>
    </cfRule>
    <cfRule type="expression" dxfId="2652" priority="13226">
      <formula>IF(RIGHT(TEXT(AE114,"0.#"),1)=".",TRUE,FALSE)</formula>
    </cfRule>
  </conditionalFormatting>
  <conditionalFormatting sqref="AI114">
    <cfRule type="expression" dxfId="2651" priority="13223">
      <formula>IF(RIGHT(TEXT(AI114,"0.#"),1)=".",FALSE,TRUE)</formula>
    </cfRule>
    <cfRule type="expression" dxfId="2650" priority="13224">
      <formula>IF(RIGHT(TEXT(AI114,"0.#"),1)=".",TRUE,FALSE)</formula>
    </cfRule>
  </conditionalFormatting>
  <conditionalFormatting sqref="AM114">
    <cfRule type="expression" dxfId="2649" priority="13221">
      <formula>IF(RIGHT(TEXT(AM114,"0.#"),1)=".",FALSE,TRUE)</formula>
    </cfRule>
    <cfRule type="expression" dxfId="2648" priority="13222">
      <formula>IF(RIGHT(TEXT(AM114,"0.#"),1)=".",TRUE,FALSE)</formula>
    </cfRule>
  </conditionalFormatting>
  <conditionalFormatting sqref="AE116 AQ116">
    <cfRule type="expression" dxfId="2647" priority="13217">
      <formula>IF(RIGHT(TEXT(AE116,"0.#"),1)=".",FALSE,TRUE)</formula>
    </cfRule>
    <cfRule type="expression" dxfId="2646" priority="13218">
      <formula>IF(RIGHT(TEXT(AE116,"0.#"),1)=".",TRUE,FALSE)</formula>
    </cfRule>
  </conditionalFormatting>
  <conditionalFormatting sqref="AI116">
    <cfRule type="expression" dxfId="2645" priority="13215">
      <formula>IF(RIGHT(TEXT(AI116,"0.#"),1)=".",FALSE,TRUE)</formula>
    </cfRule>
    <cfRule type="expression" dxfId="2644" priority="13216">
      <formula>IF(RIGHT(TEXT(AI116,"0.#"),1)=".",TRUE,FALSE)</formula>
    </cfRule>
  </conditionalFormatting>
  <conditionalFormatting sqref="AM116">
    <cfRule type="expression" dxfId="2643" priority="13213">
      <formula>IF(RIGHT(TEXT(AM116,"0.#"),1)=".",FALSE,TRUE)</formula>
    </cfRule>
    <cfRule type="expression" dxfId="2642" priority="13214">
      <formula>IF(RIGHT(TEXT(AM116,"0.#"),1)=".",TRUE,FALSE)</formula>
    </cfRule>
  </conditionalFormatting>
  <conditionalFormatting sqref="AE117 AM117">
    <cfRule type="expression" dxfId="2641" priority="13211">
      <formula>IF(RIGHT(TEXT(AE117,"0.#"),1)=".",FALSE,TRUE)</formula>
    </cfRule>
    <cfRule type="expression" dxfId="2640" priority="13212">
      <formula>IF(RIGHT(TEXT(AE117,"0.#"),1)=".",TRUE,FALSE)</formula>
    </cfRule>
  </conditionalFormatting>
  <conditionalFormatting sqref="AI117">
    <cfRule type="expression" dxfId="2639" priority="13209">
      <formula>IF(RIGHT(TEXT(AI117,"0.#"),1)=".",FALSE,TRUE)</formula>
    </cfRule>
    <cfRule type="expression" dxfId="2638" priority="13210">
      <formula>IF(RIGHT(TEXT(AI117,"0.#"),1)=".",TRUE,FALSE)</formula>
    </cfRule>
  </conditionalFormatting>
  <conditionalFormatting sqref="AQ117">
    <cfRule type="expression" dxfId="2637" priority="13205">
      <formula>IF(RIGHT(TEXT(AQ117,"0.#"),1)=".",FALSE,TRUE)</formula>
    </cfRule>
    <cfRule type="expression" dxfId="2636" priority="13206">
      <formula>IF(RIGHT(TEXT(AQ117,"0.#"),1)=".",TRUE,FALSE)</formula>
    </cfRule>
  </conditionalFormatting>
  <conditionalFormatting sqref="AE119 AQ119">
    <cfRule type="expression" dxfId="2635" priority="13203">
      <formula>IF(RIGHT(TEXT(AE119,"0.#"),1)=".",FALSE,TRUE)</formula>
    </cfRule>
    <cfRule type="expression" dxfId="2634" priority="13204">
      <formula>IF(RIGHT(TEXT(AE119,"0.#"),1)=".",TRUE,FALSE)</formula>
    </cfRule>
  </conditionalFormatting>
  <conditionalFormatting sqref="AI119">
    <cfRule type="expression" dxfId="2633" priority="13201">
      <formula>IF(RIGHT(TEXT(AI119,"0.#"),1)=".",FALSE,TRUE)</formula>
    </cfRule>
    <cfRule type="expression" dxfId="2632" priority="13202">
      <formula>IF(RIGHT(TEXT(AI119,"0.#"),1)=".",TRUE,FALSE)</formula>
    </cfRule>
  </conditionalFormatting>
  <conditionalFormatting sqref="AM119">
    <cfRule type="expression" dxfId="2631" priority="13199">
      <formula>IF(RIGHT(TEXT(AM119,"0.#"),1)=".",FALSE,TRUE)</formula>
    </cfRule>
    <cfRule type="expression" dxfId="2630" priority="13200">
      <formula>IF(RIGHT(TEXT(AM119,"0.#"),1)=".",TRUE,FALSE)</formula>
    </cfRule>
  </conditionalFormatting>
  <conditionalFormatting sqref="AQ120">
    <cfRule type="expression" dxfId="2629" priority="13191">
      <formula>IF(RIGHT(TEXT(AQ120,"0.#"),1)=".",FALSE,TRUE)</formula>
    </cfRule>
    <cfRule type="expression" dxfId="2628" priority="13192">
      <formula>IF(RIGHT(TEXT(AQ120,"0.#"),1)=".",TRUE,FALSE)</formula>
    </cfRule>
  </conditionalFormatting>
  <conditionalFormatting sqref="AE122 AQ122">
    <cfRule type="expression" dxfId="2627" priority="13189">
      <formula>IF(RIGHT(TEXT(AE122,"0.#"),1)=".",FALSE,TRUE)</formula>
    </cfRule>
    <cfRule type="expression" dxfId="2626" priority="13190">
      <formula>IF(RIGHT(TEXT(AE122,"0.#"),1)=".",TRUE,FALSE)</formula>
    </cfRule>
  </conditionalFormatting>
  <conditionalFormatting sqref="AI122">
    <cfRule type="expression" dxfId="2625" priority="13187">
      <formula>IF(RIGHT(TEXT(AI122,"0.#"),1)=".",FALSE,TRUE)</formula>
    </cfRule>
    <cfRule type="expression" dxfId="2624" priority="13188">
      <formula>IF(RIGHT(TEXT(AI122,"0.#"),1)=".",TRUE,FALSE)</formula>
    </cfRule>
  </conditionalFormatting>
  <conditionalFormatting sqref="AM122">
    <cfRule type="expression" dxfId="2623" priority="13185">
      <formula>IF(RIGHT(TEXT(AM122,"0.#"),1)=".",FALSE,TRUE)</formula>
    </cfRule>
    <cfRule type="expression" dxfId="2622" priority="13186">
      <formula>IF(RIGHT(TEXT(AM122,"0.#"),1)=".",TRUE,FALSE)</formula>
    </cfRule>
  </conditionalFormatting>
  <conditionalFormatting sqref="AQ123">
    <cfRule type="expression" dxfId="2621" priority="13177">
      <formula>IF(RIGHT(TEXT(AQ123,"0.#"),1)=".",FALSE,TRUE)</formula>
    </cfRule>
    <cfRule type="expression" dxfId="2620" priority="13178">
      <formula>IF(RIGHT(TEXT(AQ123,"0.#"),1)=".",TRUE,FALSE)</formula>
    </cfRule>
  </conditionalFormatting>
  <conditionalFormatting sqref="AE125 AQ125">
    <cfRule type="expression" dxfId="2619" priority="13175">
      <formula>IF(RIGHT(TEXT(AE125,"0.#"),1)=".",FALSE,TRUE)</formula>
    </cfRule>
    <cfRule type="expression" dxfId="2618" priority="13176">
      <formula>IF(RIGHT(TEXT(AE125,"0.#"),1)=".",TRUE,FALSE)</formula>
    </cfRule>
  </conditionalFormatting>
  <conditionalFormatting sqref="AI125">
    <cfRule type="expression" dxfId="2617" priority="13173">
      <formula>IF(RIGHT(TEXT(AI125,"0.#"),1)=".",FALSE,TRUE)</formula>
    </cfRule>
    <cfRule type="expression" dxfId="2616" priority="13174">
      <formula>IF(RIGHT(TEXT(AI125,"0.#"),1)=".",TRUE,FALSE)</formula>
    </cfRule>
  </conditionalFormatting>
  <conditionalFormatting sqref="AM125">
    <cfRule type="expression" dxfId="2615" priority="13171">
      <formula>IF(RIGHT(TEXT(AM125,"0.#"),1)=".",FALSE,TRUE)</formula>
    </cfRule>
    <cfRule type="expression" dxfId="2614" priority="13172">
      <formula>IF(RIGHT(TEXT(AM125,"0.#"),1)=".",TRUE,FALSE)</formula>
    </cfRule>
  </conditionalFormatting>
  <conditionalFormatting sqref="AQ126">
    <cfRule type="expression" dxfId="2613" priority="13163">
      <formula>IF(RIGHT(TEXT(AQ126,"0.#"),1)=".",FALSE,TRUE)</formula>
    </cfRule>
    <cfRule type="expression" dxfId="2612" priority="13164">
      <formula>IF(RIGHT(TEXT(AQ126,"0.#"),1)=".",TRUE,FALSE)</formula>
    </cfRule>
  </conditionalFormatting>
  <conditionalFormatting sqref="AE128 AQ128">
    <cfRule type="expression" dxfId="2611" priority="13161">
      <formula>IF(RIGHT(TEXT(AE128,"0.#"),1)=".",FALSE,TRUE)</formula>
    </cfRule>
    <cfRule type="expression" dxfId="2610" priority="13162">
      <formula>IF(RIGHT(TEXT(AE128,"0.#"),1)=".",TRUE,FALSE)</formula>
    </cfRule>
  </conditionalFormatting>
  <conditionalFormatting sqref="AI128">
    <cfRule type="expression" dxfId="2609" priority="13159">
      <formula>IF(RIGHT(TEXT(AI128,"0.#"),1)=".",FALSE,TRUE)</formula>
    </cfRule>
    <cfRule type="expression" dxfId="2608" priority="13160">
      <formula>IF(RIGHT(TEXT(AI128,"0.#"),1)=".",TRUE,FALSE)</formula>
    </cfRule>
  </conditionalFormatting>
  <conditionalFormatting sqref="AM128">
    <cfRule type="expression" dxfId="2607" priority="13157">
      <formula>IF(RIGHT(TEXT(AM128,"0.#"),1)=".",FALSE,TRUE)</formula>
    </cfRule>
    <cfRule type="expression" dxfId="2606" priority="13158">
      <formula>IF(RIGHT(TEXT(AM128,"0.#"),1)=".",TRUE,FALSE)</formula>
    </cfRule>
  </conditionalFormatting>
  <conditionalFormatting sqref="AQ129">
    <cfRule type="expression" dxfId="2605" priority="13149">
      <formula>IF(RIGHT(TEXT(AQ129,"0.#"),1)=".",FALSE,TRUE)</formula>
    </cfRule>
    <cfRule type="expression" dxfId="2604" priority="13150">
      <formula>IF(RIGHT(TEXT(AQ129,"0.#"),1)=".",TRUE,FALSE)</formula>
    </cfRule>
  </conditionalFormatting>
  <conditionalFormatting sqref="AE75">
    <cfRule type="expression" dxfId="2603" priority="13147">
      <formula>IF(RIGHT(TEXT(AE75,"0.#"),1)=".",FALSE,TRUE)</formula>
    </cfRule>
    <cfRule type="expression" dxfId="2602" priority="13148">
      <formula>IF(RIGHT(TEXT(AE75,"0.#"),1)=".",TRUE,FALSE)</formula>
    </cfRule>
  </conditionalFormatting>
  <conditionalFormatting sqref="AE76">
    <cfRule type="expression" dxfId="2601" priority="13145">
      <formula>IF(RIGHT(TEXT(AE76,"0.#"),1)=".",FALSE,TRUE)</formula>
    </cfRule>
    <cfRule type="expression" dxfId="2600" priority="13146">
      <formula>IF(RIGHT(TEXT(AE76,"0.#"),1)=".",TRUE,FALSE)</formula>
    </cfRule>
  </conditionalFormatting>
  <conditionalFormatting sqref="AE77">
    <cfRule type="expression" dxfId="2599" priority="13143">
      <formula>IF(RIGHT(TEXT(AE77,"0.#"),1)=".",FALSE,TRUE)</formula>
    </cfRule>
    <cfRule type="expression" dxfId="2598" priority="13144">
      <formula>IF(RIGHT(TEXT(AE77,"0.#"),1)=".",TRUE,FALSE)</formula>
    </cfRule>
  </conditionalFormatting>
  <conditionalFormatting sqref="AI77">
    <cfRule type="expression" dxfId="2597" priority="13141">
      <formula>IF(RIGHT(TEXT(AI77,"0.#"),1)=".",FALSE,TRUE)</formula>
    </cfRule>
    <cfRule type="expression" dxfId="2596" priority="13142">
      <formula>IF(RIGHT(TEXT(AI77,"0.#"),1)=".",TRUE,FALSE)</formula>
    </cfRule>
  </conditionalFormatting>
  <conditionalFormatting sqref="AI76">
    <cfRule type="expression" dxfId="2595" priority="13139">
      <formula>IF(RIGHT(TEXT(AI76,"0.#"),1)=".",FALSE,TRUE)</formula>
    </cfRule>
    <cfRule type="expression" dxfId="2594" priority="13140">
      <formula>IF(RIGHT(TEXT(AI76,"0.#"),1)=".",TRUE,FALSE)</formula>
    </cfRule>
  </conditionalFormatting>
  <conditionalFormatting sqref="AI75">
    <cfRule type="expression" dxfId="2593" priority="13137">
      <formula>IF(RIGHT(TEXT(AI75,"0.#"),1)=".",FALSE,TRUE)</formula>
    </cfRule>
    <cfRule type="expression" dxfId="2592" priority="13138">
      <formula>IF(RIGHT(TEXT(AI75,"0.#"),1)=".",TRUE,FALSE)</formula>
    </cfRule>
  </conditionalFormatting>
  <conditionalFormatting sqref="AM75">
    <cfRule type="expression" dxfId="2591" priority="13135">
      <formula>IF(RIGHT(TEXT(AM75,"0.#"),1)=".",FALSE,TRUE)</formula>
    </cfRule>
    <cfRule type="expression" dxfId="2590" priority="13136">
      <formula>IF(RIGHT(TEXT(AM75,"0.#"),1)=".",TRUE,FALSE)</formula>
    </cfRule>
  </conditionalFormatting>
  <conditionalFormatting sqref="AM76">
    <cfRule type="expression" dxfId="2589" priority="13133">
      <formula>IF(RIGHT(TEXT(AM76,"0.#"),1)=".",FALSE,TRUE)</formula>
    </cfRule>
    <cfRule type="expression" dxfId="2588" priority="13134">
      <formula>IF(RIGHT(TEXT(AM76,"0.#"),1)=".",TRUE,FALSE)</formula>
    </cfRule>
  </conditionalFormatting>
  <conditionalFormatting sqref="AM77">
    <cfRule type="expression" dxfId="2587" priority="13131">
      <formula>IF(RIGHT(TEXT(AM77,"0.#"),1)=".",FALSE,TRUE)</formula>
    </cfRule>
    <cfRule type="expression" dxfId="2586" priority="13132">
      <formula>IF(RIGHT(TEXT(AM77,"0.#"),1)=".",TRUE,FALSE)</formula>
    </cfRule>
  </conditionalFormatting>
  <conditionalFormatting sqref="AE134:AE135 AI134:AI135 AM134:AM135 AQ134:AQ135 AU134:AU135">
    <cfRule type="expression" dxfId="2585" priority="13117">
      <formula>IF(RIGHT(TEXT(AE134,"0.#"),1)=".",FALSE,TRUE)</formula>
    </cfRule>
    <cfRule type="expression" dxfId="2584" priority="13118">
      <formula>IF(RIGHT(TEXT(AE134,"0.#"),1)=".",TRUE,FALSE)</formula>
    </cfRule>
  </conditionalFormatting>
  <conditionalFormatting sqref="AE433">
    <cfRule type="expression" dxfId="2583" priority="13087">
      <formula>IF(RIGHT(TEXT(AE433,"0.#"),1)=".",FALSE,TRUE)</formula>
    </cfRule>
    <cfRule type="expression" dxfId="2582" priority="13088">
      <formula>IF(RIGHT(TEXT(AE433,"0.#"),1)=".",TRUE,FALSE)</formula>
    </cfRule>
  </conditionalFormatting>
  <conditionalFormatting sqref="AM435">
    <cfRule type="expression" dxfId="2581" priority="13071">
      <formula>IF(RIGHT(TEXT(AM435,"0.#"),1)=".",FALSE,TRUE)</formula>
    </cfRule>
    <cfRule type="expression" dxfId="2580" priority="13072">
      <formula>IF(RIGHT(TEXT(AM435,"0.#"),1)=".",TRUE,FALSE)</formula>
    </cfRule>
  </conditionalFormatting>
  <conditionalFormatting sqref="AE434">
    <cfRule type="expression" dxfId="2579" priority="13085">
      <formula>IF(RIGHT(TEXT(AE434,"0.#"),1)=".",FALSE,TRUE)</formula>
    </cfRule>
    <cfRule type="expression" dxfId="2578" priority="13086">
      <formula>IF(RIGHT(TEXT(AE434,"0.#"),1)=".",TRUE,FALSE)</formula>
    </cfRule>
  </conditionalFormatting>
  <conditionalFormatting sqref="AE435">
    <cfRule type="expression" dxfId="2577" priority="13083">
      <formula>IF(RIGHT(TEXT(AE435,"0.#"),1)=".",FALSE,TRUE)</formula>
    </cfRule>
    <cfRule type="expression" dxfId="2576" priority="13084">
      <formula>IF(RIGHT(TEXT(AE435,"0.#"),1)=".",TRUE,FALSE)</formula>
    </cfRule>
  </conditionalFormatting>
  <conditionalFormatting sqref="AM433">
    <cfRule type="expression" dxfId="2575" priority="13075">
      <formula>IF(RIGHT(TEXT(AM433,"0.#"),1)=".",FALSE,TRUE)</formula>
    </cfRule>
    <cfRule type="expression" dxfId="2574" priority="13076">
      <formula>IF(RIGHT(TEXT(AM433,"0.#"),1)=".",TRUE,FALSE)</formula>
    </cfRule>
  </conditionalFormatting>
  <conditionalFormatting sqref="AM434">
    <cfRule type="expression" dxfId="2573" priority="13073">
      <formula>IF(RIGHT(TEXT(AM434,"0.#"),1)=".",FALSE,TRUE)</formula>
    </cfRule>
    <cfRule type="expression" dxfId="2572" priority="13074">
      <formula>IF(RIGHT(TEXT(AM434,"0.#"),1)=".",TRUE,FALSE)</formula>
    </cfRule>
  </conditionalFormatting>
  <conditionalFormatting sqref="AU433">
    <cfRule type="expression" dxfId="2571" priority="13063">
      <formula>IF(RIGHT(TEXT(AU433,"0.#"),1)=".",FALSE,TRUE)</formula>
    </cfRule>
    <cfRule type="expression" dxfId="2570" priority="13064">
      <formula>IF(RIGHT(TEXT(AU433,"0.#"),1)=".",TRUE,FALSE)</formula>
    </cfRule>
  </conditionalFormatting>
  <conditionalFormatting sqref="AU434">
    <cfRule type="expression" dxfId="2569" priority="13061">
      <formula>IF(RIGHT(TEXT(AU434,"0.#"),1)=".",FALSE,TRUE)</formula>
    </cfRule>
    <cfRule type="expression" dxfId="2568" priority="13062">
      <formula>IF(RIGHT(TEXT(AU434,"0.#"),1)=".",TRUE,FALSE)</formula>
    </cfRule>
  </conditionalFormatting>
  <conditionalFormatting sqref="AU435">
    <cfRule type="expression" dxfId="2567" priority="13059">
      <formula>IF(RIGHT(TEXT(AU435,"0.#"),1)=".",FALSE,TRUE)</formula>
    </cfRule>
    <cfRule type="expression" dxfId="2566" priority="13060">
      <formula>IF(RIGHT(TEXT(AU435,"0.#"),1)=".",TRUE,FALSE)</formula>
    </cfRule>
  </conditionalFormatting>
  <conditionalFormatting sqref="AI435">
    <cfRule type="expression" dxfId="2565" priority="12993">
      <formula>IF(RIGHT(TEXT(AI435,"0.#"),1)=".",FALSE,TRUE)</formula>
    </cfRule>
    <cfRule type="expression" dxfId="2564" priority="12994">
      <formula>IF(RIGHT(TEXT(AI435,"0.#"),1)=".",TRUE,FALSE)</formula>
    </cfRule>
  </conditionalFormatting>
  <conditionalFormatting sqref="AI433">
    <cfRule type="expression" dxfId="2563" priority="12997">
      <formula>IF(RIGHT(TEXT(AI433,"0.#"),1)=".",FALSE,TRUE)</formula>
    </cfRule>
    <cfRule type="expression" dxfId="2562" priority="12998">
      <formula>IF(RIGHT(TEXT(AI433,"0.#"),1)=".",TRUE,FALSE)</formula>
    </cfRule>
  </conditionalFormatting>
  <conditionalFormatting sqref="AI434">
    <cfRule type="expression" dxfId="2561" priority="12995">
      <formula>IF(RIGHT(TEXT(AI434,"0.#"),1)=".",FALSE,TRUE)</formula>
    </cfRule>
    <cfRule type="expression" dxfId="2560" priority="12996">
      <formula>IF(RIGHT(TEXT(AI434,"0.#"),1)=".",TRUE,FALSE)</formula>
    </cfRule>
  </conditionalFormatting>
  <conditionalFormatting sqref="AQ434">
    <cfRule type="expression" dxfId="2559" priority="12979">
      <formula>IF(RIGHT(TEXT(AQ434,"0.#"),1)=".",FALSE,TRUE)</formula>
    </cfRule>
    <cfRule type="expression" dxfId="2558" priority="12980">
      <formula>IF(RIGHT(TEXT(AQ434,"0.#"),1)=".",TRUE,FALSE)</formula>
    </cfRule>
  </conditionalFormatting>
  <conditionalFormatting sqref="AQ435">
    <cfRule type="expression" dxfId="2557" priority="12965">
      <formula>IF(RIGHT(TEXT(AQ435,"0.#"),1)=".",FALSE,TRUE)</formula>
    </cfRule>
    <cfRule type="expression" dxfId="2556" priority="12966">
      <formula>IF(RIGHT(TEXT(AQ435,"0.#"),1)=".",TRUE,FALSE)</formula>
    </cfRule>
  </conditionalFormatting>
  <conditionalFormatting sqref="AQ433">
    <cfRule type="expression" dxfId="2555" priority="12963">
      <formula>IF(RIGHT(TEXT(AQ433,"0.#"),1)=".",FALSE,TRUE)</formula>
    </cfRule>
    <cfRule type="expression" dxfId="2554" priority="12964">
      <formula>IF(RIGHT(TEXT(AQ433,"0.#"),1)=".",TRUE,FALSE)</formula>
    </cfRule>
  </conditionalFormatting>
  <conditionalFormatting sqref="AL848:AO867">
    <cfRule type="expression" dxfId="2553" priority="6687">
      <formula>IF(AND(AL848&gt;=0, RIGHT(TEXT(AL848,"0.#"),1)&lt;&gt;"."),TRUE,FALSE)</formula>
    </cfRule>
    <cfRule type="expression" dxfId="2552" priority="6688">
      <formula>IF(AND(AL848&gt;=0, RIGHT(TEXT(AL848,"0.#"),1)="."),TRUE,FALSE)</formula>
    </cfRule>
    <cfRule type="expression" dxfId="2551" priority="6689">
      <formula>IF(AND(AL848&lt;0, RIGHT(TEXT(AL848,"0.#"),1)&lt;&gt;"."),TRUE,FALSE)</formula>
    </cfRule>
    <cfRule type="expression" dxfId="2550" priority="6690">
      <formula>IF(AND(AL848&lt;0, RIGHT(TEXT(AL848,"0.#"),1)="."),TRUE,FALSE)</formula>
    </cfRule>
  </conditionalFormatting>
  <conditionalFormatting sqref="AQ53:AQ55">
    <cfRule type="expression" dxfId="2549" priority="4709">
      <formula>IF(RIGHT(TEXT(AQ53,"0.#"),1)=".",FALSE,TRUE)</formula>
    </cfRule>
    <cfRule type="expression" dxfId="2548" priority="4710">
      <formula>IF(RIGHT(TEXT(AQ53,"0.#"),1)=".",TRUE,FALSE)</formula>
    </cfRule>
  </conditionalFormatting>
  <conditionalFormatting sqref="AU53:AU55">
    <cfRule type="expression" dxfId="2547" priority="4707">
      <formula>IF(RIGHT(TEXT(AU53,"0.#"),1)=".",FALSE,TRUE)</formula>
    </cfRule>
    <cfRule type="expression" dxfId="2546" priority="4708">
      <formula>IF(RIGHT(TEXT(AU53,"0.#"),1)=".",TRUE,FALSE)</formula>
    </cfRule>
  </conditionalFormatting>
  <conditionalFormatting sqref="AQ60:AQ62">
    <cfRule type="expression" dxfId="2545" priority="4705">
      <formula>IF(RIGHT(TEXT(AQ60,"0.#"),1)=".",FALSE,TRUE)</formula>
    </cfRule>
    <cfRule type="expression" dxfId="2544" priority="4706">
      <formula>IF(RIGHT(TEXT(AQ60,"0.#"),1)=".",TRUE,FALSE)</formula>
    </cfRule>
  </conditionalFormatting>
  <conditionalFormatting sqref="AU60:AU62">
    <cfRule type="expression" dxfId="2543" priority="4703">
      <formula>IF(RIGHT(TEXT(AU60,"0.#"),1)=".",FALSE,TRUE)</formula>
    </cfRule>
    <cfRule type="expression" dxfId="2542" priority="4704">
      <formula>IF(RIGHT(TEXT(AU60,"0.#"),1)=".",TRUE,FALSE)</formula>
    </cfRule>
  </conditionalFormatting>
  <conditionalFormatting sqref="AQ75:AQ77">
    <cfRule type="expression" dxfId="2541" priority="4701">
      <formula>IF(RIGHT(TEXT(AQ75,"0.#"),1)=".",FALSE,TRUE)</formula>
    </cfRule>
    <cfRule type="expression" dxfId="2540" priority="4702">
      <formula>IF(RIGHT(TEXT(AQ75,"0.#"),1)=".",TRUE,FALSE)</formula>
    </cfRule>
  </conditionalFormatting>
  <conditionalFormatting sqref="AU75:AU77">
    <cfRule type="expression" dxfId="2539" priority="4699">
      <formula>IF(RIGHT(TEXT(AU75,"0.#"),1)=".",FALSE,TRUE)</formula>
    </cfRule>
    <cfRule type="expression" dxfId="2538" priority="4700">
      <formula>IF(RIGHT(TEXT(AU75,"0.#"),1)=".",TRUE,FALSE)</formula>
    </cfRule>
  </conditionalFormatting>
  <conditionalFormatting sqref="AQ87:AQ89">
    <cfRule type="expression" dxfId="2537" priority="4697">
      <formula>IF(RIGHT(TEXT(AQ87,"0.#"),1)=".",FALSE,TRUE)</formula>
    </cfRule>
    <cfRule type="expression" dxfId="2536" priority="4698">
      <formula>IF(RIGHT(TEXT(AQ87,"0.#"),1)=".",TRUE,FALSE)</formula>
    </cfRule>
  </conditionalFormatting>
  <conditionalFormatting sqref="AU87:AU89">
    <cfRule type="expression" dxfId="2535" priority="4695">
      <formula>IF(RIGHT(TEXT(AU87,"0.#"),1)=".",FALSE,TRUE)</formula>
    </cfRule>
    <cfRule type="expression" dxfId="2534" priority="4696">
      <formula>IF(RIGHT(TEXT(AU87,"0.#"),1)=".",TRUE,FALSE)</formula>
    </cfRule>
  </conditionalFormatting>
  <conditionalFormatting sqref="AQ92:AQ94">
    <cfRule type="expression" dxfId="2533" priority="4693">
      <formula>IF(RIGHT(TEXT(AQ92,"0.#"),1)=".",FALSE,TRUE)</formula>
    </cfRule>
    <cfRule type="expression" dxfId="2532" priority="4694">
      <formula>IF(RIGHT(TEXT(AQ92,"0.#"),1)=".",TRUE,FALSE)</formula>
    </cfRule>
  </conditionalFormatting>
  <conditionalFormatting sqref="AU92:AU94">
    <cfRule type="expression" dxfId="2531" priority="4691">
      <formula>IF(RIGHT(TEXT(AU92,"0.#"),1)=".",FALSE,TRUE)</formula>
    </cfRule>
    <cfRule type="expression" dxfId="2530" priority="4692">
      <formula>IF(RIGHT(TEXT(AU92,"0.#"),1)=".",TRUE,FALSE)</formula>
    </cfRule>
  </conditionalFormatting>
  <conditionalFormatting sqref="AQ97:AQ99">
    <cfRule type="expression" dxfId="2529" priority="4689">
      <formula>IF(RIGHT(TEXT(AQ97,"0.#"),1)=".",FALSE,TRUE)</formula>
    </cfRule>
    <cfRule type="expression" dxfId="2528" priority="4690">
      <formula>IF(RIGHT(TEXT(AQ97,"0.#"),1)=".",TRUE,FALSE)</formula>
    </cfRule>
  </conditionalFormatting>
  <conditionalFormatting sqref="AU97:AU99">
    <cfRule type="expression" dxfId="2527" priority="4687">
      <formula>IF(RIGHT(TEXT(AU97,"0.#"),1)=".",FALSE,TRUE)</formula>
    </cfRule>
    <cfRule type="expression" dxfId="2526" priority="4688">
      <formula>IF(RIGHT(TEXT(AU97,"0.#"),1)=".",TRUE,FALSE)</formula>
    </cfRule>
  </conditionalFormatting>
  <conditionalFormatting sqref="AE458">
    <cfRule type="expression" dxfId="2525" priority="4381">
      <formula>IF(RIGHT(TEXT(AE458,"0.#"),1)=".",FALSE,TRUE)</formula>
    </cfRule>
    <cfRule type="expression" dxfId="2524" priority="4382">
      <formula>IF(RIGHT(TEXT(AE458,"0.#"),1)=".",TRUE,FALSE)</formula>
    </cfRule>
  </conditionalFormatting>
  <conditionalFormatting sqref="AM460">
    <cfRule type="expression" dxfId="2523" priority="4371">
      <formula>IF(RIGHT(TEXT(AM460,"0.#"),1)=".",FALSE,TRUE)</formula>
    </cfRule>
    <cfRule type="expression" dxfId="2522" priority="4372">
      <formula>IF(RIGHT(TEXT(AM460,"0.#"),1)=".",TRUE,FALSE)</formula>
    </cfRule>
  </conditionalFormatting>
  <conditionalFormatting sqref="AE459">
    <cfRule type="expression" dxfId="2521" priority="4379">
      <formula>IF(RIGHT(TEXT(AE459,"0.#"),1)=".",FALSE,TRUE)</formula>
    </cfRule>
    <cfRule type="expression" dxfId="2520" priority="4380">
      <formula>IF(RIGHT(TEXT(AE459,"0.#"),1)=".",TRUE,FALSE)</formula>
    </cfRule>
  </conditionalFormatting>
  <conditionalFormatting sqref="AE460">
    <cfRule type="expression" dxfId="2519" priority="4377">
      <formula>IF(RIGHT(TEXT(AE460,"0.#"),1)=".",FALSE,TRUE)</formula>
    </cfRule>
    <cfRule type="expression" dxfId="2518" priority="4378">
      <formula>IF(RIGHT(TEXT(AE460,"0.#"),1)=".",TRUE,FALSE)</formula>
    </cfRule>
  </conditionalFormatting>
  <conditionalFormatting sqref="AM458">
    <cfRule type="expression" dxfId="2517" priority="4375">
      <formula>IF(RIGHT(TEXT(AM458,"0.#"),1)=".",FALSE,TRUE)</formula>
    </cfRule>
    <cfRule type="expression" dxfId="2516" priority="4376">
      <formula>IF(RIGHT(TEXT(AM458,"0.#"),1)=".",TRUE,FALSE)</formula>
    </cfRule>
  </conditionalFormatting>
  <conditionalFormatting sqref="AM459">
    <cfRule type="expression" dxfId="2515" priority="4373">
      <formula>IF(RIGHT(TEXT(AM459,"0.#"),1)=".",FALSE,TRUE)</formula>
    </cfRule>
    <cfRule type="expression" dxfId="2514" priority="4374">
      <formula>IF(RIGHT(TEXT(AM459,"0.#"),1)=".",TRUE,FALSE)</formula>
    </cfRule>
  </conditionalFormatting>
  <conditionalFormatting sqref="AU458">
    <cfRule type="expression" dxfId="2513" priority="4369">
      <formula>IF(RIGHT(TEXT(AU458,"0.#"),1)=".",FALSE,TRUE)</formula>
    </cfRule>
    <cfRule type="expression" dxfId="2512" priority="4370">
      <formula>IF(RIGHT(TEXT(AU458,"0.#"),1)=".",TRUE,FALSE)</formula>
    </cfRule>
  </conditionalFormatting>
  <conditionalFormatting sqref="AU459">
    <cfRule type="expression" dxfId="2511" priority="4367">
      <formula>IF(RIGHT(TEXT(AU459,"0.#"),1)=".",FALSE,TRUE)</formula>
    </cfRule>
    <cfRule type="expression" dxfId="2510" priority="4368">
      <formula>IF(RIGHT(TEXT(AU459,"0.#"),1)=".",TRUE,FALSE)</formula>
    </cfRule>
  </conditionalFormatting>
  <conditionalFormatting sqref="AU460">
    <cfRule type="expression" dxfId="2509" priority="4365">
      <formula>IF(RIGHT(TEXT(AU460,"0.#"),1)=".",FALSE,TRUE)</formula>
    </cfRule>
    <cfRule type="expression" dxfId="2508" priority="4366">
      <formula>IF(RIGHT(TEXT(AU460,"0.#"),1)=".",TRUE,FALSE)</formula>
    </cfRule>
  </conditionalFormatting>
  <conditionalFormatting sqref="AI460">
    <cfRule type="expression" dxfId="2507" priority="4359">
      <formula>IF(RIGHT(TEXT(AI460,"0.#"),1)=".",FALSE,TRUE)</formula>
    </cfRule>
    <cfRule type="expression" dxfId="2506" priority="4360">
      <formula>IF(RIGHT(TEXT(AI460,"0.#"),1)=".",TRUE,FALSE)</formula>
    </cfRule>
  </conditionalFormatting>
  <conditionalFormatting sqref="AI458">
    <cfRule type="expression" dxfId="2505" priority="4363">
      <formula>IF(RIGHT(TEXT(AI458,"0.#"),1)=".",FALSE,TRUE)</formula>
    </cfRule>
    <cfRule type="expression" dxfId="2504" priority="4364">
      <formula>IF(RIGHT(TEXT(AI458,"0.#"),1)=".",TRUE,FALSE)</formula>
    </cfRule>
  </conditionalFormatting>
  <conditionalFormatting sqref="AI459">
    <cfRule type="expression" dxfId="2503" priority="4361">
      <formula>IF(RIGHT(TEXT(AI459,"0.#"),1)=".",FALSE,TRUE)</formula>
    </cfRule>
    <cfRule type="expression" dxfId="2502" priority="4362">
      <formula>IF(RIGHT(TEXT(AI459,"0.#"),1)=".",TRUE,FALSE)</formula>
    </cfRule>
  </conditionalFormatting>
  <conditionalFormatting sqref="AQ459">
    <cfRule type="expression" dxfId="2501" priority="4357">
      <formula>IF(RIGHT(TEXT(AQ459,"0.#"),1)=".",FALSE,TRUE)</formula>
    </cfRule>
    <cfRule type="expression" dxfId="2500" priority="4358">
      <formula>IF(RIGHT(TEXT(AQ459,"0.#"),1)=".",TRUE,FALSE)</formula>
    </cfRule>
  </conditionalFormatting>
  <conditionalFormatting sqref="AQ460">
    <cfRule type="expression" dxfId="2499" priority="4355">
      <formula>IF(RIGHT(TEXT(AQ460,"0.#"),1)=".",FALSE,TRUE)</formula>
    </cfRule>
    <cfRule type="expression" dxfId="2498" priority="4356">
      <formula>IF(RIGHT(TEXT(AQ460,"0.#"),1)=".",TRUE,FALSE)</formula>
    </cfRule>
  </conditionalFormatting>
  <conditionalFormatting sqref="AQ458">
    <cfRule type="expression" dxfId="2497" priority="4353">
      <formula>IF(RIGHT(TEXT(AQ458,"0.#"),1)=".",FALSE,TRUE)</formula>
    </cfRule>
    <cfRule type="expression" dxfId="2496" priority="4354">
      <formula>IF(RIGHT(TEXT(AQ458,"0.#"),1)=".",TRUE,FALSE)</formula>
    </cfRule>
  </conditionalFormatting>
  <conditionalFormatting sqref="AE120 AM120">
    <cfRule type="expression" dxfId="2495" priority="3031">
      <formula>IF(RIGHT(TEXT(AE120,"0.#"),1)=".",FALSE,TRUE)</formula>
    </cfRule>
    <cfRule type="expression" dxfId="2494" priority="3032">
      <formula>IF(RIGHT(TEXT(AE120,"0.#"),1)=".",TRUE,FALSE)</formula>
    </cfRule>
  </conditionalFormatting>
  <conditionalFormatting sqref="AI126">
    <cfRule type="expression" dxfId="2493" priority="3021">
      <formula>IF(RIGHT(TEXT(AI126,"0.#"),1)=".",FALSE,TRUE)</formula>
    </cfRule>
    <cfRule type="expression" dxfId="2492" priority="3022">
      <formula>IF(RIGHT(TEXT(AI126,"0.#"),1)=".",TRUE,FALSE)</formula>
    </cfRule>
  </conditionalFormatting>
  <conditionalFormatting sqref="AI120">
    <cfRule type="expression" dxfId="2491" priority="3029">
      <formula>IF(RIGHT(TEXT(AI120,"0.#"),1)=".",FALSE,TRUE)</formula>
    </cfRule>
    <cfRule type="expression" dxfId="2490" priority="3030">
      <formula>IF(RIGHT(TEXT(AI120,"0.#"),1)=".",TRUE,FALSE)</formula>
    </cfRule>
  </conditionalFormatting>
  <conditionalFormatting sqref="AE123 AM123">
    <cfRule type="expression" dxfId="2489" priority="3027">
      <formula>IF(RIGHT(TEXT(AE123,"0.#"),1)=".",FALSE,TRUE)</formula>
    </cfRule>
    <cfRule type="expression" dxfId="2488" priority="3028">
      <formula>IF(RIGHT(TEXT(AE123,"0.#"),1)=".",TRUE,FALSE)</formula>
    </cfRule>
  </conditionalFormatting>
  <conditionalFormatting sqref="AI123">
    <cfRule type="expression" dxfId="2487" priority="3025">
      <formula>IF(RIGHT(TEXT(AI123,"0.#"),1)=".",FALSE,TRUE)</formula>
    </cfRule>
    <cfRule type="expression" dxfId="2486" priority="3026">
      <formula>IF(RIGHT(TEXT(AI123,"0.#"),1)=".",TRUE,FALSE)</formula>
    </cfRule>
  </conditionalFormatting>
  <conditionalFormatting sqref="AE126 AM126">
    <cfRule type="expression" dxfId="2485" priority="3023">
      <formula>IF(RIGHT(TEXT(AE126,"0.#"),1)=".",FALSE,TRUE)</formula>
    </cfRule>
    <cfRule type="expression" dxfId="2484" priority="3024">
      <formula>IF(RIGHT(TEXT(AE126,"0.#"),1)=".",TRUE,FALSE)</formula>
    </cfRule>
  </conditionalFormatting>
  <conditionalFormatting sqref="AE129 AM129">
    <cfRule type="expression" dxfId="2483" priority="3019">
      <formula>IF(RIGHT(TEXT(AE129,"0.#"),1)=".",FALSE,TRUE)</formula>
    </cfRule>
    <cfRule type="expression" dxfId="2482" priority="3020">
      <formula>IF(RIGHT(TEXT(AE129,"0.#"),1)=".",TRUE,FALSE)</formula>
    </cfRule>
  </conditionalFormatting>
  <conditionalFormatting sqref="AI129">
    <cfRule type="expression" dxfId="2481" priority="3017">
      <formula>IF(RIGHT(TEXT(AI129,"0.#"),1)=".",FALSE,TRUE)</formula>
    </cfRule>
    <cfRule type="expression" dxfId="2480" priority="3018">
      <formula>IF(RIGHT(TEXT(AI129,"0.#"),1)=".",TRUE,FALSE)</formula>
    </cfRule>
  </conditionalFormatting>
  <conditionalFormatting sqref="Y848:Y867">
    <cfRule type="expression" dxfId="2479" priority="3015">
      <formula>IF(RIGHT(TEXT(Y848,"0.#"),1)=".",FALSE,TRUE)</formula>
    </cfRule>
    <cfRule type="expression" dxfId="2478" priority="3016">
      <formula>IF(RIGHT(TEXT(Y848,"0.#"),1)=".",TRUE,FALSE)</formula>
    </cfRule>
  </conditionalFormatting>
  <conditionalFormatting sqref="AU518">
    <cfRule type="expression" dxfId="2477" priority="1525">
      <formula>IF(RIGHT(TEXT(AU518,"0.#"),1)=".",FALSE,TRUE)</formula>
    </cfRule>
    <cfRule type="expression" dxfId="2476" priority="1526">
      <formula>IF(RIGHT(TEXT(AU518,"0.#"),1)=".",TRUE,FALSE)</formula>
    </cfRule>
  </conditionalFormatting>
  <conditionalFormatting sqref="AQ551">
    <cfRule type="expression" dxfId="2475" priority="1301">
      <formula>IF(RIGHT(TEXT(AQ551,"0.#"),1)=".",FALSE,TRUE)</formula>
    </cfRule>
    <cfRule type="expression" dxfId="2474" priority="1302">
      <formula>IF(RIGHT(TEXT(AQ551,"0.#"),1)=".",TRUE,FALSE)</formula>
    </cfRule>
  </conditionalFormatting>
  <conditionalFormatting sqref="AE556">
    <cfRule type="expression" dxfId="2473" priority="1299">
      <formula>IF(RIGHT(TEXT(AE556,"0.#"),1)=".",FALSE,TRUE)</formula>
    </cfRule>
    <cfRule type="expression" dxfId="2472" priority="1300">
      <formula>IF(RIGHT(TEXT(AE556,"0.#"),1)=".",TRUE,FALSE)</formula>
    </cfRule>
  </conditionalFormatting>
  <conditionalFormatting sqref="AE557">
    <cfRule type="expression" dxfId="2471" priority="1297">
      <formula>IF(RIGHT(TEXT(AE557,"0.#"),1)=".",FALSE,TRUE)</formula>
    </cfRule>
    <cfRule type="expression" dxfId="2470" priority="1298">
      <formula>IF(RIGHT(TEXT(AE557,"0.#"),1)=".",TRUE,FALSE)</formula>
    </cfRule>
  </conditionalFormatting>
  <conditionalFormatting sqref="AE558">
    <cfRule type="expression" dxfId="2469" priority="1295">
      <formula>IF(RIGHT(TEXT(AE558,"0.#"),1)=".",FALSE,TRUE)</formula>
    </cfRule>
    <cfRule type="expression" dxfId="2468" priority="1296">
      <formula>IF(RIGHT(TEXT(AE558,"0.#"),1)=".",TRUE,FALSE)</formula>
    </cfRule>
  </conditionalFormatting>
  <conditionalFormatting sqref="AU556">
    <cfRule type="expression" dxfId="2467" priority="1287">
      <formula>IF(RIGHT(TEXT(AU556,"0.#"),1)=".",FALSE,TRUE)</formula>
    </cfRule>
    <cfRule type="expression" dxfId="2466" priority="1288">
      <formula>IF(RIGHT(TEXT(AU556,"0.#"),1)=".",TRUE,FALSE)</formula>
    </cfRule>
  </conditionalFormatting>
  <conditionalFormatting sqref="AU557">
    <cfRule type="expression" dxfId="2465" priority="1285">
      <formula>IF(RIGHT(TEXT(AU557,"0.#"),1)=".",FALSE,TRUE)</formula>
    </cfRule>
    <cfRule type="expression" dxfId="2464" priority="1286">
      <formula>IF(RIGHT(TEXT(AU557,"0.#"),1)=".",TRUE,FALSE)</formula>
    </cfRule>
  </conditionalFormatting>
  <conditionalFormatting sqref="AU558">
    <cfRule type="expression" dxfId="2463" priority="1283">
      <formula>IF(RIGHT(TEXT(AU558,"0.#"),1)=".",FALSE,TRUE)</formula>
    </cfRule>
    <cfRule type="expression" dxfId="2462" priority="1284">
      <formula>IF(RIGHT(TEXT(AU558,"0.#"),1)=".",TRUE,FALSE)</formula>
    </cfRule>
  </conditionalFormatting>
  <conditionalFormatting sqref="AQ557">
    <cfRule type="expression" dxfId="2461" priority="1275">
      <formula>IF(RIGHT(TEXT(AQ557,"0.#"),1)=".",FALSE,TRUE)</formula>
    </cfRule>
    <cfRule type="expression" dxfId="2460" priority="1276">
      <formula>IF(RIGHT(TEXT(AQ557,"0.#"),1)=".",TRUE,FALSE)</formula>
    </cfRule>
  </conditionalFormatting>
  <conditionalFormatting sqref="AQ558">
    <cfRule type="expression" dxfId="2459" priority="1273">
      <formula>IF(RIGHT(TEXT(AQ558,"0.#"),1)=".",FALSE,TRUE)</formula>
    </cfRule>
    <cfRule type="expression" dxfId="2458" priority="1274">
      <formula>IF(RIGHT(TEXT(AQ558,"0.#"),1)=".",TRUE,FALSE)</formula>
    </cfRule>
  </conditionalFormatting>
  <conditionalFormatting sqref="AQ556">
    <cfRule type="expression" dxfId="2457" priority="1271">
      <formula>IF(RIGHT(TEXT(AQ556,"0.#"),1)=".",FALSE,TRUE)</formula>
    </cfRule>
    <cfRule type="expression" dxfId="2456" priority="1272">
      <formula>IF(RIGHT(TEXT(AQ556,"0.#"),1)=".",TRUE,FALSE)</formula>
    </cfRule>
  </conditionalFormatting>
  <conditionalFormatting sqref="AE561">
    <cfRule type="expression" dxfId="2455" priority="1269">
      <formula>IF(RIGHT(TEXT(AE561,"0.#"),1)=".",FALSE,TRUE)</formula>
    </cfRule>
    <cfRule type="expression" dxfId="2454" priority="1270">
      <formula>IF(RIGHT(TEXT(AE561,"0.#"),1)=".",TRUE,FALSE)</formula>
    </cfRule>
  </conditionalFormatting>
  <conditionalFormatting sqref="AE562">
    <cfRule type="expression" dxfId="2453" priority="1267">
      <formula>IF(RIGHT(TEXT(AE562,"0.#"),1)=".",FALSE,TRUE)</formula>
    </cfRule>
    <cfRule type="expression" dxfId="2452" priority="1268">
      <formula>IF(RIGHT(TEXT(AE562,"0.#"),1)=".",TRUE,FALSE)</formula>
    </cfRule>
  </conditionalFormatting>
  <conditionalFormatting sqref="AE563">
    <cfRule type="expression" dxfId="2451" priority="1265">
      <formula>IF(RIGHT(TEXT(AE563,"0.#"),1)=".",FALSE,TRUE)</formula>
    </cfRule>
    <cfRule type="expression" dxfId="2450" priority="1266">
      <formula>IF(RIGHT(TEXT(AE563,"0.#"),1)=".",TRUE,FALSE)</formula>
    </cfRule>
  </conditionalFormatting>
  <conditionalFormatting sqref="AL1103:AO1132">
    <cfRule type="expression" dxfId="2449" priority="2921">
      <formula>IF(AND(AL1103&gt;=0, RIGHT(TEXT(AL1103,"0.#"),1)&lt;&gt;"."),TRUE,FALSE)</formula>
    </cfRule>
    <cfRule type="expression" dxfId="2448" priority="2922">
      <formula>IF(AND(AL1103&gt;=0, RIGHT(TEXT(AL1103,"0.#"),1)="."),TRUE,FALSE)</formula>
    </cfRule>
    <cfRule type="expression" dxfId="2447" priority="2923">
      <formula>IF(AND(AL1103&lt;0, RIGHT(TEXT(AL1103,"0.#"),1)&lt;&gt;"."),TRUE,FALSE)</formula>
    </cfRule>
    <cfRule type="expression" dxfId="2446" priority="2924">
      <formula>IF(AND(AL1103&lt;0, RIGHT(TEXT(AL1103,"0.#"),1)="."),TRUE,FALSE)</formula>
    </cfRule>
  </conditionalFormatting>
  <conditionalFormatting sqref="Y1103:Y1132">
    <cfRule type="expression" dxfId="2445" priority="2919">
      <formula>IF(RIGHT(TEXT(Y1103,"0.#"),1)=".",FALSE,TRUE)</formula>
    </cfRule>
    <cfRule type="expression" dxfId="2444" priority="2920">
      <formula>IF(RIGHT(TEXT(Y1103,"0.#"),1)=".",TRUE,FALSE)</formula>
    </cfRule>
  </conditionalFormatting>
  <conditionalFormatting sqref="AQ553">
    <cfRule type="expression" dxfId="2443" priority="1303">
      <formula>IF(RIGHT(TEXT(AQ553,"0.#"),1)=".",FALSE,TRUE)</formula>
    </cfRule>
    <cfRule type="expression" dxfId="2442" priority="1304">
      <formula>IF(RIGHT(TEXT(AQ553,"0.#"),1)=".",TRUE,FALSE)</formula>
    </cfRule>
  </conditionalFormatting>
  <conditionalFormatting sqref="AU552">
    <cfRule type="expression" dxfId="2441" priority="1315">
      <formula>IF(RIGHT(TEXT(AU552,"0.#"),1)=".",FALSE,TRUE)</formula>
    </cfRule>
    <cfRule type="expression" dxfId="2440" priority="1316">
      <formula>IF(RIGHT(TEXT(AU552,"0.#"),1)=".",TRUE,FALSE)</formula>
    </cfRule>
  </conditionalFormatting>
  <conditionalFormatting sqref="AE552">
    <cfRule type="expression" dxfId="2439" priority="1327">
      <formula>IF(RIGHT(TEXT(AE552,"0.#"),1)=".",FALSE,TRUE)</formula>
    </cfRule>
    <cfRule type="expression" dxfId="2438" priority="1328">
      <formula>IF(RIGHT(TEXT(AE552,"0.#"),1)=".",TRUE,FALSE)</formula>
    </cfRule>
  </conditionalFormatting>
  <conditionalFormatting sqref="AQ548">
    <cfRule type="expression" dxfId="2437" priority="1333">
      <formula>IF(RIGHT(TEXT(AQ548,"0.#"),1)=".",FALSE,TRUE)</formula>
    </cfRule>
    <cfRule type="expression" dxfId="2436" priority="1334">
      <formula>IF(RIGHT(TEXT(AQ548,"0.#"),1)=".",TRUE,FALSE)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3:Y900">
    <cfRule type="expression" dxfId="2119" priority="2131">
      <formula>IF(RIGHT(TEXT(Y873,"0.#"),1)=".",FALSE,TRUE)</formula>
    </cfRule>
    <cfRule type="expression" dxfId="2118" priority="2132">
      <formula>IF(RIGHT(TEXT(Y873,"0.#"),1)=".",TRUE,FALSE)</formula>
    </cfRule>
  </conditionalFormatting>
  <conditionalFormatting sqref="Y872">
    <cfRule type="expression" dxfId="2117" priority="2125">
      <formula>IF(RIGHT(TEXT(Y872,"0.#"),1)=".",FALSE,TRUE)</formula>
    </cfRule>
    <cfRule type="expression" dxfId="2116" priority="2126">
      <formula>IF(RIGHT(TEXT(Y872,"0.#"),1)=".",TRUE,FALSE)</formula>
    </cfRule>
  </conditionalFormatting>
  <conditionalFormatting sqref="Y906:Y933">
    <cfRule type="expression" dxfId="2115" priority="2119">
      <formula>IF(RIGHT(TEXT(Y906,"0.#"),1)=".",FALSE,TRUE)</formula>
    </cfRule>
    <cfRule type="expression" dxfId="2114" priority="2120">
      <formula>IF(RIGHT(TEXT(Y906,"0.#"),1)=".",TRUE,FALSE)</formula>
    </cfRule>
  </conditionalFormatting>
  <conditionalFormatting sqref="Y905">
    <cfRule type="expression" dxfId="2113" priority="2113">
      <formula>IF(RIGHT(TEXT(Y905,"0.#"),1)=".",FALSE,TRUE)</formula>
    </cfRule>
    <cfRule type="expression" dxfId="2112" priority="2114">
      <formula>IF(RIGHT(TEXT(Y905,"0.#"),1)=".",TRUE,FALSE)</formula>
    </cfRule>
  </conditionalFormatting>
  <conditionalFormatting sqref="Y939:Y966">
    <cfRule type="expression" dxfId="2111" priority="2107">
      <formula>IF(RIGHT(TEXT(Y939,"0.#"),1)=".",FALSE,TRUE)</formula>
    </cfRule>
    <cfRule type="expression" dxfId="2110" priority="2108">
      <formula>IF(RIGHT(TEXT(Y939,"0.#"),1)=".",TRUE,FALSE)</formula>
    </cfRule>
  </conditionalFormatting>
  <conditionalFormatting sqref="Y938">
    <cfRule type="expression" dxfId="2109" priority="2101">
      <formula>IF(RIGHT(TEXT(Y938,"0.#"),1)=".",FALSE,TRUE)</formula>
    </cfRule>
    <cfRule type="expression" dxfId="2108" priority="2102">
      <formula>IF(RIGHT(TEXT(Y938,"0.#"),1)=".",TRUE,FALSE)</formula>
    </cfRule>
  </conditionalFormatting>
  <conditionalFormatting sqref="Y972:Y999">
    <cfRule type="expression" dxfId="2107" priority="2095">
      <formula>IF(RIGHT(TEXT(Y972,"0.#"),1)=".",FALSE,TRUE)</formula>
    </cfRule>
    <cfRule type="expression" dxfId="2106" priority="2096">
      <formula>IF(RIGHT(TEXT(Y972,"0.#"),1)=".",TRUE,FALSE)</formula>
    </cfRule>
  </conditionalFormatting>
  <conditionalFormatting sqref="Y971">
    <cfRule type="expression" dxfId="2105" priority="2089">
      <formula>IF(RIGHT(TEXT(Y971,"0.#"),1)=".",FALSE,TRUE)</formula>
    </cfRule>
    <cfRule type="expression" dxfId="2104" priority="2090">
      <formula>IF(RIGHT(TEXT(Y971,"0.#"),1)=".",TRUE,FALSE)</formula>
    </cfRule>
  </conditionalFormatting>
  <conditionalFormatting sqref="Y1005:Y1032">
    <cfRule type="expression" dxfId="2103" priority="2083">
      <formula>IF(RIGHT(TEXT(Y1005,"0.#"),1)=".",FALSE,TRUE)</formula>
    </cfRule>
    <cfRule type="expression" dxfId="2102" priority="2084">
      <formula>IF(RIGHT(TEXT(Y1005,"0.#"),1)=".",TRUE,FALSE)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3:AO900">
    <cfRule type="expression" dxfId="2021" priority="2133">
      <formula>IF(AND(AL873&gt;=0, RIGHT(TEXT(AL873,"0.#"),1)&lt;&gt;"."),TRUE,FALSE)</formula>
    </cfRule>
    <cfRule type="expression" dxfId="2020" priority="2134">
      <formula>IF(AND(AL873&gt;=0, RIGHT(TEXT(AL873,"0.#"),1)="."),TRUE,FALSE)</formula>
    </cfRule>
    <cfRule type="expression" dxfId="2019" priority="2135">
      <formula>IF(AND(AL873&lt;0, RIGHT(TEXT(AL873,"0.#"),1)&lt;&gt;"."),TRUE,FALSE)</formula>
    </cfRule>
    <cfRule type="expression" dxfId="2018" priority="2136">
      <formula>IF(AND(AL873&lt;0, RIGHT(TEXT(AL873,"0.#"),1)="."),TRUE,FALSE)</formula>
    </cfRule>
  </conditionalFormatting>
  <conditionalFormatting sqref="AL872:AO872">
    <cfRule type="expression" dxfId="2017" priority="2127">
      <formula>IF(AND(AL872&gt;=0, RIGHT(TEXT(AL872,"0.#"),1)&lt;&gt;"."),TRUE,FALSE)</formula>
    </cfRule>
    <cfRule type="expression" dxfId="2016" priority="2128">
      <formula>IF(AND(AL872&gt;=0, RIGHT(TEXT(AL872,"0.#"),1)="."),TRUE,FALSE)</formula>
    </cfRule>
    <cfRule type="expression" dxfId="2015" priority="2129">
      <formula>IF(AND(AL872&lt;0, RIGHT(TEXT(AL872,"0.#"),1)&lt;&gt;"."),TRUE,FALSE)</formula>
    </cfRule>
    <cfRule type="expression" dxfId="2014" priority="2130">
      <formula>IF(AND(AL872&lt;0, RIGHT(TEXT(AL872,"0.#"),1)="."),TRUE,FALSE)</formula>
    </cfRule>
  </conditionalFormatting>
  <conditionalFormatting sqref="AL906:AO933">
    <cfRule type="expression" dxfId="2013" priority="2121">
      <formula>IF(AND(AL906&gt;=0, RIGHT(TEXT(AL906,"0.#"),1)&lt;&gt;"."),TRUE,FALSE)</formula>
    </cfRule>
    <cfRule type="expression" dxfId="2012" priority="2122">
      <formula>IF(AND(AL906&gt;=0, RIGHT(TEXT(AL906,"0.#"),1)="."),TRUE,FALSE)</formula>
    </cfRule>
    <cfRule type="expression" dxfId="2011" priority="2123">
      <formula>IF(AND(AL906&lt;0, RIGHT(TEXT(AL906,"0.#"),1)&lt;&gt;"."),TRUE,FALSE)</formula>
    </cfRule>
    <cfRule type="expression" dxfId="2010" priority="2124">
      <formula>IF(AND(AL906&lt;0, RIGHT(TEXT(AL906,"0.#"),1)="."),TRUE,FALSE)</formula>
    </cfRule>
  </conditionalFormatting>
  <conditionalFormatting sqref="AL905:AO905">
    <cfRule type="expression" dxfId="2009" priority="2115">
      <formula>IF(AND(AL905&gt;=0, RIGHT(TEXT(AL905,"0.#"),1)&lt;&gt;"."),TRUE,FALSE)</formula>
    </cfRule>
    <cfRule type="expression" dxfId="2008" priority="2116">
      <formula>IF(AND(AL905&gt;=0, RIGHT(TEXT(AL905,"0.#"),1)="."),TRUE,FALSE)</formula>
    </cfRule>
    <cfRule type="expression" dxfId="2007" priority="2117">
      <formula>IF(AND(AL905&lt;0, RIGHT(TEXT(AL905,"0.#"),1)&lt;&gt;"."),TRUE,FALSE)</formula>
    </cfRule>
    <cfRule type="expression" dxfId="2006" priority="2118">
      <formula>IF(AND(AL905&lt;0, RIGHT(TEXT(AL905,"0.#"),1)="."),TRUE,FALSE)</formula>
    </cfRule>
  </conditionalFormatting>
  <conditionalFormatting sqref="AL939:AO966">
    <cfRule type="expression" dxfId="2005" priority="2109">
      <formula>IF(AND(AL939&gt;=0, RIGHT(TEXT(AL939,"0.#"),1)&lt;&gt;"."),TRUE,FALSE)</formula>
    </cfRule>
    <cfRule type="expression" dxfId="2004" priority="2110">
      <formula>IF(AND(AL939&gt;=0, RIGHT(TEXT(AL939,"0.#"),1)="."),TRUE,FALSE)</formula>
    </cfRule>
    <cfRule type="expression" dxfId="2003" priority="2111">
      <formula>IF(AND(AL939&lt;0, RIGHT(TEXT(AL939,"0.#"),1)&lt;&gt;"."),TRUE,FALSE)</formula>
    </cfRule>
    <cfRule type="expression" dxfId="2002" priority="2112">
      <formula>IF(AND(AL939&lt;0, RIGHT(TEXT(AL939,"0.#"),1)="."),TRUE,FALSE)</formula>
    </cfRule>
  </conditionalFormatting>
  <conditionalFormatting sqref="AL938:AO938">
    <cfRule type="expression" dxfId="2001" priority="2103">
      <formula>IF(AND(AL938&gt;=0, RIGHT(TEXT(AL938,"0.#"),1)&lt;&gt;"."),TRUE,FALSE)</formula>
    </cfRule>
    <cfRule type="expression" dxfId="2000" priority="2104">
      <formula>IF(AND(AL938&gt;=0, RIGHT(TEXT(AL938,"0.#"),1)="."),TRUE,FALSE)</formula>
    </cfRule>
    <cfRule type="expression" dxfId="1999" priority="2105">
      <formula>IF(AND(AL938&lt;0, RIGHT(TEXT(AL938,"0.#"),1)&lt;&gt;"."),TRUE,FALSE)</formula>
    </cfRule>
    <cfRule type="expression" dxfId="1998" priority="2106">
      <formula>IF(AND(AL938&lt;0, RIGHT(TEXT(AL938,"0.#"),1)="."),TRUE,FALSE)</formula>
    </cfRule>
  </conditionalFormatting>
  <conditionalFormatting sqref="AL972:AO999">
    <cfRule type="expression" dxfId="1997" priority="2097">
      <formula>IF(AND(AL972&gt;=0, RIGHT(TEXT(AL972,"0.#"),1)&lt;&gt;"."),TRUE,FALSE)</formula>
    </cfRule>
    <cfRule type="expression" dxfId="1996" priority="2098">
      <formula>IF(AND(AL972&gt;=0, RIGHT(TEXT(AL972,"0.#"),1)="."),TRUE,FALSE)</formula>
    </cfRule>
    <cfRule type="expression" dxfId="1995" priority="2099">
      <formula>IF(AND(AL972&lt;0, RIGHT(TEXT(AL972,"0.#"),1)&lt;&gt;"."),TRUE,FALSE)</formula>
    </cfRule>
    <cfRule type="expression" dxfId="1994" priority="2100">
      <formula>IF(AND(AL972&lt;0, RIGHT(TEXT(AL972,"0.#"),1)="."),TRUE,FALSE)</formula>
    </cfRule>
  </conditionalFormatting>
  <conditionalFormatting sqref="AL971:AO971">
    <cfRule type="expression" dxfId="1993" priority="2091">
      <formula>IF(AND(AL971&gt;=0, RIGHT(TEXT(AL971,"0.#"),1)&lt;&gt;"."),TRUE,FALSE)</formula>
    </cfRule>
    <cfRule type="expression" dxfId="1992" priority="2092">
      <formula>IF(AND(AL971&gt;=0, RIGHT(TEXT(AL971,"0.#"),1)="."),TRUE,FALSE)</formula>
    </cfRule>
    <cfRule type="expression" dxfId="1991" priority="2093">
      <formula>IF(AND(AL971&lt;0, RIGHT(TEXT(AL971,"0.#"),1)&lt;&gt;"."),TRUE,FALSE)</formula>
    </cfRule>
    <cfRule type="expression" dxfId="1990" priority="2094">
      <formula>IF(AND(AL971&lt;0, RIGHT(TEXT(AL971,"0.#"),1)="."),TRUE,FALSE)</formula>
    </cfRule>
  </conditionalFormatting>
  <conditionalFormatting sqref="AL1005:AO1032">
    <cfRule type="expression" dxfId="1989" priority="2085">
      <formula>IF(AND(AL1005&gt;=0, RIGHT(TEXT(AL1005,"0.#"),1)&lt;&gt;"."),TRUE,FALSE)</formula>
    </cfRule>
    <cfRule type="expression" dxfId="1988" priority="2086">
      <formula>IF(AND(AL1005&gt;=0, RIGHT(TEXT(AL1005,"0.#"),1)="."),TRUE,FALSE)</formula>
    </cfRule>
    <cfRule type="expression" dxfId="1987" priority="2087">
      <formula>IF(AND(AL1005&lt;0, RIGHT(TEXT(AL1005,"0.#"),1)&lt;&gt;"."),TRUE,FALSE)</formula>
    </cfRule>
    <cfRule type="expression" dxfId="1986" priority="2088">
      <formula>IF(AND(AL1005&lt;0, RIGHT(TEXT(AL1005,"0.#"),1)="."),TRUE,FALSE)</formula>
    </cfRule>
  </conditionalFormatting>
  <conditionalFormatting sqref="AL1004:AO1004">
    <cfRule type="expression" dxfId="1985" priority="2079">
      <formula>IF(AND(AL1004&gt;=0, RIGHT(TEXT(AL1004,"0.#"),1)&lt;&gt;"."),TRUE,FALSE)</formula>
    </cfRule>
    <cfRule type="expression" dxfId="1984" priority="2080">
      <formula>IF(AND(AL1004&gt;=0, RIGHT(TEXT(AL1004,"0.#"),1)="."),TRUE,FALSE)</formula>
    </cfRule>
    <cfRule type="expression" dxfId="1983" priority="2081">
      <formula>IF(AND(AL1004&lt;0, RIGHT(TEXT(AL1004,"0.#"),1)&lt;&gt;"."),TRUE,FALSE)</formula>
    </cfRule>
    <cfRule type="expression" dxfId="1982" priority="2082">
      <formula>IF(AND(AL1004&lt;0, RIGHT(TEXT(AL1004,"0.#"),1)="."),TRUE,FALSE)</formula>
    </cfRule>
  </conditionalFormatting>
  <conditionalFormatting sqref="Y1004">
    <cfRule type="expression" dxfId="1981" priority="2077">
      <formula>IF(RIGHT(TEXT(Y1004,"0.#"),1)=".",FALSE,TRUE)</formula>
    </cfRule>
    <cfRule type="expression" dxfId="1980" priority="2078">
      <formula>IF(RIGHT(TEXT(Y1004,"0.#"),1)=".",TRUE,FALSE)</formula>
    </cfRule>
  </conditionalFormatting>
  <conditionalFormatting sqref="AL1038:AO1065">
    <cfRule type="expression" dxfId="1979" priority="2073">
      <formula>IF(AND(AL1038&gt;=0, RIGHT(TEXT(AL1038,"0.#"),1)&lt;&gt;"."),TRUE,FALSE)</formula>
    </cfRule>
    <cfRule type="expression" dxfId="1978" priority="2074">
      <formula>IF(AND(AL1038&gt;=0, RIGHT(TEXT(AL1038,"0.#"),1)="."),TRUE,FALSE)</formula>
    </cfRule>
    <cfRule type="expression" dxfId="1977" priority="2075">
      <formula>IF(AND(AL1038&lt;0, RIGHT(TEXT(AL1038,"0.#"),1)&lt;&gt;"."),TRUE,FALSE)</formula>
    </cfRule>
    <cfRule type="expression" dxfId="1976" priority="2076">
      <formula>IF(AND(AL1038&lt;0, RIGHT(TEXT(AL1038,"0.#"),1)="."),TRUE,FALSE)</formula>
    </cfRule>
  </conditionalFormatting>
  <conditionalFormatting sqref="Y1038:Y1065">
    <cfRule type="expression" dxfId="1975" priority="2071">
      <formula>IF(RIGHT(TEXT(Y1038,"0.#"),1)=".",FALSE,TRUE)</formula>
    </cfRule>
    <cfRule type="expression" dxfId="1974" priority="2072">
      <formula>IF(RIGHT(TEXT(Y1038,"0.#"),1)=".",TRUE,FALSE)</formula>
    </cfRule>
  </conditionalFormatting>
  <conditionalFormatting sqref="AL1037:AO1037">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
    <cfRule type="expression" dxfId="1969" priority="2065">
      <formula>IF(RIGHT(TEXT(Y1037,"0.#"),1)=".",FALSE,TRUE)</formula>
    </cfRule>
    <cfRule type="expression" dxfId="1968" priority="2066">
      <formula>IF(RIGHT(TEXT(Y1037,"0.#"),1)=".",TRUE,FALSE)</formula>
    </cfRule>
  </conditionalFormatting>
  <conditionalFormatting sqref="AL1071:AO1098">
    <cfRule type="expression" dxfId="1967" priority="2061">
      <formula>IF(AND(AL1071&gt;=0, RIGHT(TEXT(AL1071,"0.#"),1)&lt;&gt;"."),TRUE,FALSE)</formula>
    </cfRule>
    <cfRule type="expression" dxfId="1966" priority="2062">
      <formula>IF(AND(AL1071&gt;=0, RIGHT(TEXT(AL1071,"0.#"),1)="."),TRUE,FALSE)</formula>
    </cfRule>
    <cfRule type="expression" dxfId="1965" priority="2063">
      <formula>IF(AND(AL1071&lt;0, RIGHT(TEXT(AL1071,"0.#"),1)&lt;&gt;"."),TRUE,FALSE)</formula>
    </cfRule>
    <cfRule type="expression" dxfId="1964" priority="2064">
      <formula>IF(AND(AL1071&lt;0, RIGHT(TEXT(AL1071,"0.#"),1)="."),TRUE,FALSE)</formula>
    </cfRule>
  </conditionalFormatting>
  <conditionalFormatting sqref="Y1071:Y1098">
    <cfRule type="expression" dxfId="1963" priority="2059">
      <formula>IF(RIGHT(TEXT(Y1071,"0.#"),1)=".",FALSE,TRUE)</formula>
    </cfRule>
    <cfRule type="expression" dxfId="1962" priority="2060">
      <formula>IF(RIGHT(TEXT(Y1071,"0.#"),1)=".",TRUE,FALSE)</formula>
    </cfRule>
  </conditionalFormatting>
  <conditionalFormatting sqref="AL1069:AO1070">
    <cfRule type="expression" dxfId="1961" priority="2055">
      <formula>IF(AND(AL1069&gt;=0, RIGHT(TEXT(AL1069,"0.#"),1)&lt;&gt;"."),TRUE,FALSE)</formula>
    </cfRule>
    <cfRule type="expression" dxfId="1960" priority="2056">
      <formula>IF(AND(AL1069&gt;=0, RIGHT(TEXT(AL1069,"0.#"),1)="."),TRUE,FALSE)</formula>
    </cfRule>
    <cfRule type="expression" dxfId="1959" priority="2057">
      <formula>IF(AND(AL1069&lt;0, RIGHT(TEXT(AL1069,"0.#"),1)&lt;&gt;"."),TRUE,FALSE)</formula>
    </cfRule>
    <cfRule type="expression" dxfId="1958" priority="2058">
      <formula>IF(AND(AL1069&lt;0, RIGHT(TEXT(AL1069,"0.#"),1)="."),TRUE,FALSE)</formula>
    </cfRule>
  </conditionalFormatting>
  <conditionalFormatting sqref="Y1069:Y1070">
    <cfRule type="expression" dxfId="1957" priority="2053">
      <formula>IF(RIGHT(TEXT(Y1069,"0.#"),1)=".",FALSE,TRUE)</formula>
    </cfRule>
    <cfRule type="expression" dxfId="1956" priority="2054">
      <formula>IF(RIGHT(TEXT(Y1069,"0.#"),1)=".",TRUE,FALSE)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Y782">
    <cfRule type="expression" dxfId="761" priority="61">
      <formula>IF(RIGHT(TEXT(Y782,"0.#"),1)=".",FALSE,TRUE)</formula>
    </cfRule>
    <cfRule type="expression" dxfId="760" priority="62">
      <formula>IF(RIGHT(TEXT(Y782,"0.#"),1)=".",TRUE,FALSE)</formula>
    </cfRule>
  </conditionalFormatting>
  <conditionalFormatting sqref="AU782">
    <cfRule type="expression" dxfId="759" priority="59">
      <formula>IF(RIGHT(TEXT(AU782,"0.#"),1)=".",FALSE,TRUE)</formula>
    </cfRule>
    <cfRule type="expression" dxfId="758" priority="60">
      <formula>IF(RIGHT(TEXT(AU782,"0.#"),1)=".",TRUE,FALSE)</formula>
    </cfRule>
  </conditionalFormatting>
  <conditionalFormatting sqref="Y795">
    <cfRule type="expression" dxfId="757" priority="57">
      <formula>IF(RIGHT(TEXT(Y795,"0.#"),1)=".",FALSE,TRUE)</formula>
    </cfRule>
    <cfRule type="expression" dxfId="756" priority="58">
      <formula>IF(RIGHT(TEXT(Y795,"0.#"),1)=".",TRUE,FALSE)</formula>
    </cfRule>
  </conditionalFormatting>
  <conditionalFormatting sqref="AU795">
    <cfRule type="expression" dxfId="755" priority="55">
      <formula>IF(RIGHT(TEXT(AU795,"0.#"),1)=".",FALSE,TRUE)</formula>
    </cfRule>
    <cfRule type="expression" dxfId="754" priority="56">
      <formula>IF(RIGHT(TEXT(AU795,"0.#"),1)=".",TRUE,FALSE)</formula>
    </cfRule>
  </conditionalFormatting>
  <conditionalFormatting sqref="Y808">
    <cfRule type="expression" dxfId="753" priority="53">
      <formula>IF(RIGHT(TEXT(Y808,"0.#"),1)=".",FALSE,TRUE)</formula>
    </cfRule>
    <cfRule type="expression" dxfId="752" priority="54">
      <formula>IF(RIGHT(TEXT(Y808,"0.#"),1)=".",TRUE,FALSE)</formula>
    </cfRule>
  </conditionalFormatting>
  <conditionalFormatting sqref="AU808">
    <cfRule type="expression" dxfId="751" priority="51">
      <formula>IF(RIGHT(TEXT(AU808,"0.#"),1)=".",FALSE,TRUE)</formula>
    </cfRule>
    <cfRule type="expression" dxfId="750" priority="52">
      <formula>IF(RIGHT(TEXT(AU808,"0.#"),1)=".",TRUE,FALSE)</formula>
    </cfRule>
  </conditionalFormatting>
  <conditionalFormatting sqref="Y821">
    <cfRule type="expression" dxfId="749" priority="49">
      <formula>IF(RIGHT(TEXT(Y821,"0.#"),1)=".",FALSE,TRUE)</formula>
    </cfRule>
    <cfRule type="expression" dxfId="748" priority="50">
      <formula>IF(RIGHT(TEXT(Y821,"0.#"),1)=".",TRUE,FALSE)</formula>
    </cfRule>
  </conditionalFormatting>
  <conditionalFormatting sqref="Y840:Y847">
    <cfRule type="expression" dxfId="747" priority="47">
      <formula>IF(RIGHT(TEXT(Y840,"0.#"),1)=".",FALSE,TRUE)</formula>
    </cfRule>
    <cfRule type="expression" dxfId="746" priority="48">
      <formula>IF(RIGHT(TEXT(Y840,"0.#"),1)=".",TRUE,FALSE)</formula>
    </cfRule>
  </conditionalFormatting>
  <conditionalFormatting sqref="AL838:AO839">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Y838:Y839">
    <cfRule type="expression" dxfId="741" priority="41">
      <formula>IF(RIGHT(TEXT(Y838,"0.#"),1)=".",FALSE,TRUE)</formula>
    </cfRule>
    <cfRule type="expression" dxfId="740" priority="42">
      <formula>IF(RIGHT(TEXT(Y838,"0.#"),1)=".",TRUE,FALSE)</formula>
    </cfRule>
  </conditionalFormatting>
  <conditionalFormatting sqref="AL840:AO847">
    <cfRule type="expression" dxfId="739" priority="37">
      <formula>IF(AND(AL840&gt;=0, RIGHT(TEXT(AL840,"0.#"),1)&lt;&gt;"."),TRUE,FALSE)</formula>
    </cfRule>
    <cfRule type="expression" dxfId="738" priority="38">
      <formula>IF(AND(AL840&gt;=0, RIGHT(TEXT(AL840,"0.#"),1)="."),TRUE,FALSE)</formula>
    </cfRule>
    <cfRule type="expression" dxfId="737" priority="39">
      <formula>IF(AND(AL840&lt;0, RIGHT(TEXT(AL840,"0.#"),1)&lt;&gt;"."),TRUE,FALSE)</formula>
    </cfRule>
    <cfRule type="expression" dxfId="736" priority="40">
      <formula>IF(AND(AL840&lt;0, RIGHT(TEXT(AL840,"0.#"),1)="."),TRUE,FALSE)</formula>
    </cfRule>
  </conditionalFormatting>
  <conditionalFormatting sqref="Y871">
    <cfRule type="expression" dxfId="735" priority="31">
      <formula>IF(RIGHT(TEXT(Y871,"0.#"),1)=".",FALSE,TRUE)</formula>
    </cfRule>
    <cfRule type="expression" dxfId="734" priority="32">
      <formula>IF(RIGHT(TEXT(Y871,"0.#"),1)=".",TRUE,FALSE)</formula>
    </cfRule>
  </conditionalFormatting>
  <conditionalFormatting sqref="AL871:AO871">
    <cfRule type="expression" dxfId="733" priority="33">
      <formula>IF(AND(AL871&gt;=0, RIGHT(TEXT(AL871,"0.#"),1)&lt;&gt;"."),TRUE,FALSE)</formula>
    </cfRule>
    <cfRule type="expression" dxfId="732" priority="34">
      <formula>IF(AND(AL871&gt;=0, RIGHT(TEXT(AL871,"0.#"),1)="."),TRUE,FALSE)</formula>
    </cfRule>
    <cfRule type="expression" dxfId="731" priority="35">
      <formula>IF(AND(AL871&lt;0, RIGHT(TEXT(AL871,"0.#"),1)&lt;&gt;"."),TRUE,FALSE)</formula>
    </cfRule>
    <cfRule type="expression" dxfId="730" priority="36">
      <formula>IF(AND(AL871&lt;0, RIGHT(TEXT(AL871,"0.#"),1)="."),TRUE,FALSE)</formula>
    </cfRule>
  </conditionalFormatting>
  <conditionalFormatting sqref="Y904">
    <cfRule type="expression" dxfId="729" priority="25">
      <formula>IF(RIGHT(TEXT(Y904,"0.#"),1)=".",FALSE,TRUE)</formula>
    </cfRule>
    <cfRule type="expression" dxfId="728" priority="26">
      <formula>IF(RIGHT(TEXT(Y904,"0.#"),1)=".",TRUE,FALSE)</formula>
    </cfRule>
  </conditionalFormatting>
  <conditionalFormatting sqref="AL904:AO904">
    <cfRule type="expression" dxfId="727" priority="27">
      <formula>IF(AND(AL904&gt;=0, RIGHT(TEXT(AL904,"0.#"),1)&lt;&gt;"."),TRUE,FALSE)</formula>
    </cfRule>
    <cfRule type="expression" dxfId="726" priority="28">
      <formula>IF(AND(AL904&gt;=0, RIGHT(TEXT(AL904,"0.#"),1)="."),TRUE,FALSE)</formula>
    </cfRule>
    <cfRule type="expression" dxfId="725" priority="29">
      <formula>IF(AND(AL904&lt;0, RIGHT(TEXT(AL904,"0.#"),1)&lt;&gt;"."),TRUE,FALSE)</formula>
    </cfRule>
    <cfRule type="expression" dxfId="724" priority="30">
      <formula>IF(AND(AL904&lt;0, RIGHT(TEXT(AL904,"0.#"),1)="."),TRUE,FALSE)</formula>
    </cfRule>
  </conditionalFormatting>
  <conditionalFormatting sqref="Y937">
    <cfRule type="expression" dxfId="723" priority="19">
      <formula>IF(RIGHT(TEXT(Y937,"0.#"),1)=".",FALSE,TRUE)</formula>
    </cfRule>
    <cfRule type="expression" dxfId="722" priority="20">
      <formula>IF(RIGHT(TEXT(Y937,"0.#"),1)=".",TRUE,FALSE)</formula>
    </cfRule>
  </conditionalFormatting>
  <conditionalFormatting sqref="AL937:AO937">
    <cfRule type="expression" dxfId="721" priority="21">
      <formula>IF(AND(AL937&gt;=0, RIGHT(TEXT(AL937,"0.#"),1)&lt;&gt;"."),TRUE,FALSE)</formula>
    </cfRule>
    <cfRule type="expression" dxfId="720" priority="22">
      <formula>IF(AND(AL937&gt;=0, RIGHT(TEXT(AL937,"0.#"),1)="."),TRUE,FALSE)</formula>
    </cfRule>
    <cfRule type="expression" dxfId="719" priority="23">
      <formula>IF(AND(AL937&lt;0, RIGHT(TEXT(AL937,"0.#"),1)&lt;&gt;"."),TRUE,FALSE)</formula>
    </cfRule>
    <cfRule type="expression" dxfId="718" priority="24">
      <formula>IF(AND(AL937&lt;0, RIGHT(TEXT(AL937,"0.#"),1)="."),TRUE,FALSE)</formula>
    </cfRule>
  </conditionalFormatting>
  <conditionalFormatting sqref="Y970">
    <cfRule type="expression" dxfId="717" priority="13">
      <formula>IF(RIGHT(TEXT(Y970,"0.#"),1)=".",FALSE,TRUE)</formula>
    </cfRule>
    <cfRule type="expression" dxfId="716" priority="14">
      <formula>IF(RIGHT(TEXT(Y970,"0.#"),1)=".",TRUE,FALSE)</formula>
    </cfRule>
  </conditionalFormatting>
  <conditionalFormatting sqref="AL970:AO970">
    <cfRule type="expression" dxfId="715" priority="15">
      <formula>IF(AND(AL970&gt;=0, RIGHT(TEXT(AL970,"0.#"),1)&lt;&gt;"."),TRUE,FALSE)</formula>
    </cfRule>
    <cfRule type="expression" dxfId="714" priority="16">
      <formula>IF(AND(AL970&gt;=0, RIGHT(TEXT(AL970,"0.#"),1)="."),TRUE,FALSE)</formula>
    </cfRule>
    <cfRule type="expression" dxfId="713" priority="17">
      <formula>IF(AND(AL970&lt;0, RIGHT(TEXT(AL970,"0.#"),1)&lt;&gt;"."),TRUE,FALSE)</formula>
    </cfRule>
    <cfRule type="expression" dxfId="712" priority="18">
      <formula>IF(AND(AL970&lt;0, RIGHT(TEXT(AL970,"0.#"),1)="."),TRUE,FALSE)</formula>
    </cfRule>
  </conditionalFormatting>
  <conditionalFormatting sqref="AL1003:AO1003">
    <cfRule type="expression" dxfId="711" priority="9">
      <formula>IF(AND(AL1003&gt;=0, RIGHT(TEXT(AL1003,"0.#"),1)&lt;&gt;"."),TRUE,FALSE)</formula>
    </cfRule>
    <cfRule type="expression" dxfId="710" priority="10">
      <formula>IF(AND(AL1003&gt;=0, RIGHT(TEXT(AL1003,"0.#"),1)="."),TRUE,FALSE)</formula>
    </cfRule>
    <cfRule type="expression" dxfId="709" priority="11">
      <formula>IF(AND(AL1003&lt;0, RIGHT(TEXT(AL1003,"0.#"),1)&lt;&gt;"."),TRUE,FALSE)</formula>
    </cfRule>
    <cfRule type="expression" dxfId="708" priority="12">
      <formula>IF(AND(AL1003&lt;0, RIGHT(TEXT(AL1003,"0.#"),1)="."),TRUE,FALSE)</formula>
    </cfRule>
  </conditionalFormatting>
  <conditionalFormatting sqref="Y1003">
    <cfRule type="expression" dxfId="707" priority="7">
      <formula>IF(RIGHT(TEXT(Y1003,"0.#"),1)=".",FALSE,TRUE)</formula>
    </cfRule>
    <cfRule type="expression" dxfId="706" priority="8">
      <formula>IF(RIGHT(TEXT(Y1003,"0.#"),1)=".",TRUE,FALSE)</formula>
    </cfRule>
  </conditionalFormatting>
  <conditionalFormatting sqref="AL1036:AO1036">
    <cfRule type="expression" dxfId="705" priority="3">
      <formula>IF(AND(AL1036&gt;=0, RIGHT(TEXT(AL1036,"0.#"),1)&lt;&gt;"."),TRUE,FALSE)</formula>
    </cfRule>
    <cfRule type="expression" dxfId="704" priority="4">
      <formula>IF(AND(AL1036&gt;=0, RIGHT(TEXT(AL1036,"0.#"),1)="."),TRUE,FALSE)</formula>
    </cfRule>
    <cfRule type="expression" dxfId="703" priority="5">
      <formula>IF(AND(AL1036&lt;0, RIGHT(TEXT(AL1036,"0.#"),1)&lt;&gt;"."),TRUE,FALSE)</formula>
    </cfRule>
    <cfRule type="expression" dxfId="702" priority="6">
      <formula>IF(AND(AL1036&lt;0, RIGHT(TEXT(AL1036,"0.#"),1)="."),TRUE,FALSE)</formula>
    </cfRule>
  </conditionalFormatting>
  <conditionalFormatting sqref="Y1036">
    <cfRule type="expression" dxfId="701" priority="1">
      <formula>IF(RIGHT(TEXT(Y1036,"0.#"),1)=".",FALSE,TRUE)</formula>
    </cfRule>
    <cfRule type="expression" dxfId="700" priority="2">
      <formula>IF(RIGHT(TEXT(Y1036,"0.#"),1)=".",TRUE,FALSE)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1" manualBreakCount="11">
    <brk id="79" max="49" man="1"/>
    <brk id="117" max="49" man="1"/>
    <brk id="129" max="49" man="1"/>
    <brk id="172" max="49" man="1"/>
    <brk id="232" max="49" man="1"/>
    <brk id="352" max="49" man="1"/>
    <brk id="553" max="49" man="1"/>
    <brk id="699" max="49" man="1"/>
    <brk id="733" max="49" man="1"/>
    <brk id="779" max="49" man="1"/>
    <brk id="868"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c r="A29" s="13"/>
      <c r="B29" s="13"/>
      <c r="F29" s="18" t="s">
        <v>304</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c r="A30" s="13"/>
      <c r="B30" s="13"/>
      <c r="F30" s="18" t="s">
        <v>305</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c r="A31" s="13"/>
      <c r="B31" s="13"/>
      <c r="F31" s="18" t="s">
        <v>306</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c r="A32" s="13"/>
      <c r="B32" s="13"/>
      <c r="F32" s="18" t="s">
        <v>307</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c r="A33" s="13"/>
      <c r="B33" s="13"/>
      <c r="F33" s="18" t="s">
        <v>308</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c r="A34" s="13"/>
      <c r="B34" s="13"/>
      <c r="F34" s="18" t="s">
        <v>309</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c r="A35" s="13"/>
      <c r="B35" s="13"/>
      <c r="F35" s="18" t="s">
        <v>310</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c r="A36" s="13"/>
      <c r="B36" s="13"/>
      <c r="F36" s="18" t="s">
        <v>311</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c r="A38" s="13"/>
      <c r="B38" s="13"/>
      <c r="F38" s="13"/>
      <c r="G38" s="19"/>
      <c r="K38" s="13"/>
      <c r="L38" s="13"/>
      <c r="O38" s="13"/>
      <c r="P38" s="13"/>
      <c r="Q38" s="19"/>
      <c r="T38" s="13"/>
      <c r="Y38" s="32" t="s">
        <v>472</v>
      </c>
      <c r="Z38" s="30"/>
      <c r="AF38" s="30"/>
      <c r="AK38" s="53" t="str">
        <f t="shared" si="7"/>
        <v>k</v>
      </c>
    </row>
    <row r="39" spans="1:37">
      <c r="A39" s="13"/>
      <c r="B39" s="13"/>
      <c r="F39" s="13" t="str">
        <f>I37</f>
        <v>一般会計</v>
      </c>
      <c r="G39" s="19"/>
      <c r="K39" s="13"/>
      <c r="L39" s="13"/>
      <c r="O39" s="13"/>
      <c r="P39" s="13"/>
      <c r="Q39" s="19"/>
      <c r="T39" s="13"/>
      <c r="Y39" s="32" t="s">
        <v>473</v>
      </c>
      <c r="Z39" s="30"/>
      <c r="AF39" s="30"/>
      <c r="AK39" s="53" t="str">
        <f t="shared" si="7"/>
        <v>l</v>
      </c>
    </row>
    <row r="40" spans="1:37">
      <c r="A40" s="13"/>
      <c r="B40" s="13"/>
      <c r="F40" s="13"/>
      <c r="G40" s="19"/>
      <c r="K40" s="13"/>
      <c r="L40" s="13"/>
      <c r="O40" s="13"/>
      <c r="P40" s="13"/>
      <c r="Q40" s="19"/>
      <c r="T40" s="13"/>
      <c r="Y40" s="32" t="s">
        <v>474</v>
      </c>
      <c r="Z40" s="30"/>
      <c r="AF40" s="30"/>
      <c r="AK40" s="53" t="str">
        <f t="shared" si="7"/>
        <v>m</v>
      </c>
    </row>
    <row r="41" spans="1:37">
      <c r="A41" s="13"/>
      <c r="B41" s="13"/>
      <c r="F41" s="13"/>
      <c r="G41" s="19"/>
      <c r="K41" s="13"/>
      <c r="L41" s="13"/>
      <c r="O41" s="13"/>
      <c r="P41" s="13"/>
      <c r="Q41" s="19"/>
      <c r="T41" s="13"/>
      <c r="Y41" s="32" t="s">
        <v>475</v>
      </c>
      <c r="Z41" s="30"/>
      <c r="AF41" s="30"/>
      <c r="AK41" s="53" t="str">
        <f t="shared" si="7"/>
        <v>n</v>
      </c>
    </row>
    <row r="42" spans="1:37">
      <c r="A42" s="13"/>
      <c r="B42" s="13"/>
      <c r="F42" s="13"/>
      <c r="G42" s="19"/>
      <c r="K42" s="13"/>
      <c r="L42" s="13"/>
      <c r="O42" s="13"/>
      <c r="P42" s="13"/>
      <c r="Q42" s="19"/>
      <c r="T42" s="13"/>
      <c r="Y42" s="32" t="s">
        <v>476</v>
      </c>
      <c r="Z42" s="30"/>
      <c r="AF42" s="30"/>
      <c r="AK42" s="53" t="str">
        <f t="shared" si="7"/>
        <v>o</v>
      </c>
    </row>
    <row r="43" spans="1:37">
      <c r="A43" s="13"/>
      <c r="B43" s="13"/>
      <c r="F43" s="13"/>
      <c r="G43" s="19"/>
      <c r="K43" s="13"/>
      <c r="L43" s="13"/>
      <c r="O43" s="13"/>
      <c r="P43" s="13"/>
      <c r="Q43" s="19"/>
      <c r="T43" s="13"/>
      <c r="Y43" s="32" t="s">
        <v>477</v>
      </c>
      <c r="Z43" s="30"/>
      <c r="AF43" s="30"/>
      <c r="AK43" s="53" t="str">
        <f t="shared" si="7"/>
        <v>p</v>
      </c>
    </row>
    <row r="44" spans="1:37">
      <c r="A44" s="13"/>
      <c r="B44" s="13"/>
      <c r="F44" s="13"/>
      <c r="G44" s="19"/>
      <c r="K44" s="13"/>
      <c r="L44" s="13"/>
      <c r="O44" s="13"/>
      <c r="P44" s="13"/>
      <c r="Q44" s="19"/>
      <c r="T44" s="13"/>
      <c r="Y44" s="32" t="s">
        <v>478</v>
      </c>
      <c r="Z44" s="30"/>
      <c r="AF44" s="30"/>
      <c r="AK44" s="53" t="str">
        <f t="shared" si="7"/>
        <v>q</v>
      </c>
    </row>
    <row r="45" spans="1:37">
      <c r="A45" s="13"/>
      <c r="B45" s="13"/>
      <c r="F45" s="13"/>
      <c r="G45" s="19"/>
      <c r="K45" s="13"/>
      <c r="L45" s="13"/>
      <c r="O45" s="13"/>
      <c r="P45" s="13"/>
      <c r="Q45" s="19"/>
      <c r="T45" s="13"/>
      <c r="Y45" s="32" t="s">
        <v>479</v>
      </c>
      <c r="Z45" s="30"/>
      <c r="AF45" s="30"/>
      <c r="AK45" s="53" t="str">
        <f t="shared" si="7"/>
        <v>r</v>
      </c>
    </row>
    <row r="46" spans="1:37">
      <c r="A46" s="13"/>
      <c r="B46" s="13"/>
      <c r="F46" s="13"/>
      <c r="G46" s="19"/>
      <c r="K46" s="13"/>
      <c r="L46" s="13"/>
      <c r="O46" s="13"/>
      <c r="P46" s="13"/>
      <c r="Q46" s="19"/>
      <c r="T46" s="13"/>
      <c r="Y46" s="32" t="s">
        <v>480</v>
      </c>
      <c r="Z46" s="30"/>
      <c r="AF46" s="30"/>
      <c r="AK46" s="53" t="str">
        <f t="shared" si="7"/>
        <v>s</v>
      </c>
    </row>
    <row r="47" spans="1:37">
      <c r="A47" s="13"/>
      <c r="B47" s="13"/>
      <c r="F47" s="13"/>
      <c r="G47" s="19"/>
      <c r="K47" s="13"/>
      <c r="L47" s="13"/>
      <c r="O47" s="13"/>
      <c r="P47" s="13"/>
      <c r="Q47" s="19"/>
      <c r="T47" s="13"/>
      <c r="Y47" s="32" t="s">
        <v>481</v>
      </c>
      <c r="Z47" s="30"/>
      <c r="AF47" s="30"/>
      <c r="AK47" s="53" t="str">
        <f t="shared" si="7"/>
        <v>t</v>
      </c>
    </row>
    <row r="48" spans="1:37">
      <c r="A48" s="13"/>
      <c r="B48" s="13"/>
      <c r="F48" s="13"/>
      <c r="G48" s="19"/>
      <c r="K48" s="13"/>
      <c r="L48" s="13"/>
      <c r="O48" s="13"/>
      <c r="P48" s="13"/>
      <c r="Q48" s="19"/>
      <c r="T48" s="13"/>
      <c r="Y48" s="32" t="s">
        <v>482</v>
      </c>
      <c r="Z48" s="30"/>
      <c r="AF48" s="30"/>
      <c r="AK48" s="53" t="str">
        <f t="shared" si="7"/>
        <v>u</v>
      </c>
    </row>
    <row r="49" spans="1:37">
      <c r="A49" s="13"/>
      <c r="B49" s="13"/>
      <c r="F49" s="13"/>
      <c r="G49" s="19"/>
      <c r="K49" s="13"/>
      <c r="L49" s="13"/>
      <c r="O49" s="13"/>
      <c r="P49" s="13"/>
      <c r="Q49" s="19"/>
      <c r="T49" s="13"/>
      <c r="Y49" s="32" t="s">
        <v>483</v>
      </c>
      <c r="Z49" s="30"/>
      <c r="AF49" s="30"/>
      <c r="AK49" s="53" t="str">
        <f t="shared" si="7"/>
        <v>v</v>
      </c>
    </row>
    <row r="50" spans="1:37">
      <c r="A50" s="13"/>
      <c r="B50" s="13"/>
      <c r="F50" s="13"/>
      <c r="G50" s="19"/>
      <c r="K50" s="13"/>
      <c r="L50" s="13"/>
      <c r="O50" s="13"/>
      <c r="P50" s="13"/>
      <c r="Q50" s="19"/>
      <c r="T50" s="13"/>
      <c r="Y50" s="32" t="s">
        <v>484</v>
      </c>
      <c r="Z50" s="30"/>
      <c r="AF50" s="30"/>
    </row>
    <row r="51" spans="1:37">
      <c r="A51" s="13"/>
      <c r="B51" s="13"/>
      <c r="F51" s="13"/>
      <c r="G51" s="19"/>
      <c r="K51" s="13"/>
      <c r="L51" s="13"/>
      <c r="O51" s="13"/>
      <c r="P51" s="13"/>
      <c r="Q51" s="19"/>
      <c r="T51" s="13"/>
      <c r="Y51" s="32" t="s">
        <v>485</v>
      </c>
      <c r="Z51" s="30"/>
      <c r="AF51" s="30"/>
    </row>
    <row r="52" spans="1:37">
      <c r="A52" s="13"/>
      <c r="B52" s="13"/>
      <c r="F52" s="13"/>
      <c r="G52" s="19"/>
      <c r="K52" s="13"/>
      <c r="L52" s="13"/>
      <c r="O52" s="13"/>
      <c r="P52" s="13"/>
      <c r="Q52" s="19"/>
      <c r="T52" s="13"/>
      <c r="Y52" s="32" t="s">
        <v>486</v>
      </c>
      <c r="Z52" s="30"/>
      <c r="AF52" s="30"/>
    </row>
    <row r="53" spans="1:37">
      <c r="A53" s="13"/>
      <c r="B53" s="13"/>
      <c r="F53" s="13"/>
      <c r="G53" s="19"/>
      <c r="K53" s="13"/>
      <c r="L53" s="13"/>
      <c r="O53" s="13"/>
      <c r="P53" s="13"/>
      <c r="Q53" s="19"/>
      <c r="T53" s="13"/>
      <c r="Y53" s="32" t="s">
        <v>487</v>
      </c>
      <c r="Z53" s="30"/>
      <c r="AF53" s="30"/>
    </row>
    <row r="54" spans="1:37">
      <c r="A54" s="13"/>
      <c r="B54" s="13"/>
      <c r="F54" s="13"/>
      <c r="G54" s="19"/>
      <c r="K54" s="13"/>
      <c r="L54" s="13"/>
      <c r="O54" s="13"/>
      <c r="P54" s="20"/>
      <c r="Q54" s="19"/>
      <c r="T54" s="13"/>
      <c r="Y54" s="32" t="s">
        <v>488</v>
      </c>
      <c r="Z54" s="30"/>
      <c r="AF54" s="30"/>
    </row>
    <row r="55" spans="1:37">
      <c r="A55" s="13"/>
      <c r="B55" s="13"/>
      <c r="F55" s="13"/>
      <c r="G55" s="19"/>
      <c r="K55" s="13"/>
      <c r="L55" s="13"/>
      <c r="O55" s="13"/>
      <c r="P55" s="13"/>
      <c r="Q55" s="19"/>
      <c r="T55" s="13"/>
      <c r="Y55" s="32" t="s">
        <v>489</v>
      </c>
      <c r="Z55" s="30"/>
      <c r="AF55" s="30"/>
    </row>
    <row r="56" spans="1:37">
      <c r="A56" s="13"/>
      <c r="B56" s="13"/>
      <c r="F56" s="13"/>
      <c r="G56" s="19"/>
      <c r="K56" s="13"/>
      <c r="L56" s="13"/>
      <c r="O56" s="13"/>
      <c r="P56" s="13"/>
      <c r="Q56" s="19"/>
      <c r="T56" s="13"/>
      <c r="Y56" s="32" t="s">
        <v>490</v>
      </c>
      <c r="Z56" s="30"/>
      <c r="AF56" s="30"/>
    </row>
    <row r="57" spans="1:37">
      <c r="A57" s="13"/>
      <c r="B57" s="13"/>
      <c r="F57" s="13"/>
      <c r="G57" s="19"/>
      <c r="K57" s="13"/>
      <c r="L57" s="13"/>
      <c r="O57" s="13"/>
      <c r="P57" s="13"/>
      <c r="Q57" s="19"/>
      <c r="T57" s="13"/>
      <c r="Y57" s="32" t="s">
        <v>491</v>
      </c>
      <c r="Z57" s="30"/>
      <c r="AF57" s="30"/>
    </row>
    <row r="58" spans="1:37">
      <c r="A58" s="13"/>
      <c r="B58" s="13"/>
      <c r="F58" s="13"/>
      <c r="G58" s="19"/>
      <c r="K58" s="13"/>
      <c r="L58" s="13"/>
      <c r="O58" s="13"/>
      <c r="P58" s="13"/>
      <c r="Q58" s="19"/>
      <c r="T58" s="13"/>
      <c r="Y58" s="32" t="s">
        <v>492</v>
      </c>
      <c r="Z58" s="30"/>
      <c r="AF58" s="30"/>
    </row>
    <row r="59" spans="1:37">
      <c r="A59" s="13"/>
      <c r="B59" s="13"/>
      <c r="F59" s="13"/>
      <c r="G59" s="19"/>
      <c r="K59" s="13"/>
      <c r="L59" s="13"/>
      <c r="O59" s="13"/>
      <c r="P59" s="13"/>
      <c r="Q59" s="19"/>
      <c r="T59" s="13"/>
      <c r="Y59" s="32" t="s">
        <v>493</v>
      </c>
      <c r="Z59" s="30"/>
      <c r="AF59" s="30"/>
    </row>
    <row r="60" spans="1:37">
      <c r="A60" s="13"/>
      <c r="B60" s="13"/>
      <c r="F60" s="13"/>
      <c r="G60" s="19"/>
      <c r="K60" s="13"/>
      <c r="L60" s="13"/>
      <c r="O60" s="13"/>
      <c r="P60" s="13"/>
      <c r="Q60" s="19"/>
      <c r="T60" s="13"/>
      <c r="Y60" s="32" t="s">
        <v>494</v>
      </c>
      <c r="Z60" s="30"/>
      <c r="AF60" s="30"/>
    </row>
    <row r="61" spans="1:37">
      <c r="A61" s="13"/>
      <c r="B61" s="13"/>
      <c r="F61" s="13"/>
      <c r="G61" s="19"/>
      <c r="K61" s="13"/>
      <c r="L61" s="13"/>
      <c r="O61" s="13"/>
      <c r="P61" s="13"/>
      <c r="Q61" s="19"/>
      <c r="T61" s="13"/>
      <c r="Y61" s="32" t="s">
        <v>495</v>
      </c>
      <c r="Z61" s="30"/>
      <c r="AF61" s="30"/>
    </row>
    <row r="62" spans="1:37">
      <c r="A62" s="13"/>
      <c r="B62" s="13"/>
      <c r="F62" s="13"/>
      <c r="G62" s="19"/>
      <c r="K62" s="13"/>
      <c r="L62" s="13"/>
      <c r="O62" s="13"/>
      <c r="P62" s="13"/>
      <c r="Q62" s="19"/>
      <c r="T62" s="13"/>
      <c r="Y62" s="32" t="s">
        <v>496</v>
      </c>
      <c r="Z62" s="30"/>
      <c r="AF62" s="30"/>
    </row>
    <row r="63" spans="1:37">
      <c r="A63" s="13"/>
      <c r="B63" s="13"/>
      <c r="F63" s="13"/>
      <c r="G63" s="19"/>
      <c r="K63" s="13"/>
      <c r="L63" s="13"/>
      <c r="O63" s="13"/>
      <c r="P63" s="13"/>
      <c r="Q63" s="19"/>
      <c r="T63" s="13"/>
      <c r="Y63" s="32" t="s">
        <v>497</v>
      </c>
      <c r="Z63" s="30"/>
      <c r="AF63" s="30"/>
    </row>
    <row r="64" spans="1:37">
      <c r="A64" s="13"/>
      <c r="B64" s="13"/>
      <c r="F64" s="13"/>
      <c r="G64" s="19"/>
      <c r="K64" s="13"/>
      <c r="L64" s="13"/>
      <c r="O64" s="13"/>
      <c r="P64" s="13"/>
      <c r="Q64" s="19"/>
      <c r="T64" s="13"/>
      <c r="Y64" s="32" t="s">
        <v>498</v>
      </c>
      <c r="Z64" s="30"/>
      <c r="AF64" s="30"/>
    </row>
    <row r="65" spans="1:32">
      <c r="A65" s="13"/>
      <c r="B65" s="13"/>
      <c r="F65" s="13"/>
      <c r="G65" s="19"/>
      <c r="K65" s="13"/>
      <c r="L65" s="13"/>
      <c r="O65" s="13"/>
      <c r="P65" s="13"/>
      <c r="Q65" s="19"/>
      <c r="T65" s="13"/>
      <c r="Y65" s="32" t="s">
        <v>499</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500</v>
      </c>
      <c r="Z67" s="30"/>
      <c r="AF67" s="30"/>
    </row>
    <row r="68" spans="1:32">
      <c r="A68" s="13"/>
      <c r="B68" s="13"/>
      <c r="F68" s="13"/>
      <c r="G68" s="19"/>
      <c r="K68" s="13"/>
      <c r="L68" s="13"/>
      <c r="O68" s="13"/>
      <c r="P68" s="13"/>
      <c r="Q68" s="19"/>
      <c r="T68" s="13"/>
      <c r="Y68" s="32" t="s">
        <v>501</v>
      </c>
      <c r="Z68" s="30"/>
      <c r="AF68" s="30"/>
    </row>
    <row r="69" spans="1:32">
      <c r="A69" s="13"/>
      <c r="B69" s="13"/>
      <c r="F69" s="13"/>
      <c r="G69" s="19"/>
      <c r="K69" s="13"/>
      <c r="L69" s="13"/>
      <c r="O69" s="13"/>
      <c r="P69" s="13"/>
      <c r="Q69" s="19"/>
      <c r="T69" s="13"/>
      <c r="Y69" s="32" t="s">
        <v>502</v>
      </c>
      <c r="Z69" s="30"/>
      <c r="AF69" s="30"/>
    </row>
    <row r="70" spans="1:32">
      <c r="A70" s="13"/>
      <c r="B70" s="13"/>
      <c r="Y70" s="32" t="s">
        <v>503</v>
      </c>
    </row>
    <row r="71" spans="1:32">
      <c r="Y71" s="32" t="s">
        <v>504</v>
      </c>
    </row>
    <row r="72" spans="1:32">
      <c r="Y72" s="32" t="s">
        <v>505</v>
      </c>
    </row>
    <row r="73" spans="1:32">
      <c r="Y73" s="32" t="s">
        <v>506</v>
      </c>
    </row>
    <row r="74" spans="1:32">
      <c r="Y74" s="32" t="s">
        <v>507</v>
      </c>
    </row>
    <row r="75" spans="1:32">
      <c r="Y75" s="32" t="s">
        <v>508</v>
      </c>
    </row>
    <row r="76" spans="1:32">
      <c r="Y76" s="32" t="s">
        <v>509</v>
      </c>
    </row>
    <row r="77" spans="1:32">
      <c r="Y77" s="32" t="s">
        <v>510</v>
      </c>
    </row>
    <row r="78" spans="1:32">
      <c r="Y78" s="32" t="s">
        <v>511</v>
      </c>
    </row>
    <row r="79" spans="1:32">
      <c r="Y79" s="32" t="s">
        <v>512</v>
      </c>
    </row>
    <row r="80" spans="1:32">
      <c r="Y80" s="32" t="s">
        <v>513</v>
      </c>
    </row>
    <row r="81" spans="25:25">
      <c r="Y81" s="32" t="s">
        <v>514</v>
      </c>
    </row>
    <row r="82" spans="25:25">
      <c r="Y82" s="32" t="s">
        <v>515</v>
      </c>
    </row>
    <row r="83" spans="25:25">
      <c r="Y83" s="32" t="s">
        <v>516</v>
      </c>
    </row>
    <row r="84" spans="25:25">
      <c r="Y84" s="32" t="s">
        <v>517</v>
      </c>
    </row>
    <row r="85" spans="25:25">
      <c r="Y85" s="32" t="s">
        <v>518</v>
      </c>
    </row>
    <row r="86" spans="25:25">
      <c r="Y86" s="32" t="s">
        <v>519</v>
      </c>
    </row>
    <row r="87" spans="25:25">
      <c r="Y87" s="32" t="s">
        <v>520</v>
      </c>
    </row>
    <row r="88" spans="25:25">
      <c r="Y88" s="32" t="s">
        <v>521</v>
      </c>
    </row>
    <row r="89" spans="25:25">
      <c r="Y89" s="32" t="s">
        <v>522</v>
      </c>
    </row>
    <row r="90" spans="25:25">
      <c r="Y90" s="32" t="s">
        <v>523</v>
      </c>
    </row>
    <row r="91" spans="25:25">
      <c r="Y91" s="32" t="s">
        <v>524</v>
      </c>
    </row>
    <row r="92" spans="25:25">
      <c r="Y92" s="32" t="s">
        <v>525</v>
      </c>
    </row>
    <row r="93" spans="25:25">
      <c r="Y93" s="32" t="s">
        <v>526</v>
      </c>
    </row>
    <row r="94" spans="25:25">
      <c r="Y94" s="32" t="s">
        <v>527</v>
      </c>
    </row>
    <row r="95" spans="25:25">
      <c r="Y95" s="32" t="s">
        <v>528</v>
      </c>
    </row>
    <row r="96" spans="25:25">
      <c r="Y96" s="32" t="s">
        <v>420</v>
      </c>
    </row>
    <row r="97" spans="25:25">
      <c r="Y97" s="32" t="s">
        <v>529</v>
      </c>
    </row>
    <row r="98" spans="25:25">
      <c r="Y98" s="32" t="s">
        <v>530</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56" t="s">
        <v>28</v>
      </c>
      <c r="B2" s="1057"/>
      <c r="C2" s="1057"/>
      <c r="D2" s="1057"/>
      <c r="E2" s="1057"/>
      <c r="F2" s="1058"/>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0"/>
      <c r="B3" s="1051"/>
      <c r="C3" s="1051"/>
      <c r="D3" s="1051"/>
      <c r="E3" s="1051"/>
      <c r="F3" s="1052"/>
      <c r="G3" s="816" t="s">
        <v>17</v>
      </c>
      <c r="H3" s="670"/>
      <c r="I3" s="670"/>
      <c r="J3" s="670"/>
      <c r="K3" s="670"/>
      <c r="L3" s="669" t="s">
        <v>18</v>
      </c>
      <c r="M3" s="670"/>
      <c r="N3" s="670"/>
      <c r="O3" s="670"/>
      <c r="P3" s="670"/>
      <c r="Q3" s="670"/>
      <c r="R3" s="670"/>
      <c r="S3" s="670"/>
      <c r="T3" s="670"/>
      <c r="U3" s="670"/>
      <c r="V3" s="670"/>
      <c r="W3" s="670"/>
      <c r="X3" s="671"/>
      <c r="Y3" s="651" t="s">
        <v>19</v>
      </c>
      <c r="Z3" s="652"/>
      <c r="AA3" s="652"/>
      <c r="AB3" s="799"/>
      <c r="AC3" s="816" t="s">
        <v>17</v>
      </c>
      <c r="AD3" s="670"/>
      <c r="AE3" s="670"/>
      <c r="AF3" s="670"/>
      <c r="AG3" s="670"/>
      <c r="AH3" s="669" t="s">
        <v>18</v>
      </c>
      <c r="AI3" s="670"/>
      <c r="AJ3" s="670"/>
      <c r="AK3" s="670"/>
      <c r="AL3" s="670"/>
      <c r="AM3" s="670"/>
      <c r="AN3" s="670"/>
      <c r="AO3" s="670"/>
      <c r="AP3" s="670"/>
      <c r="AQ3" s="670"/>
      <c r="AR3" s="670"/>
      <c r="AS3" s="670"/>
      <c r="AT3" s="671"/>
      <c r="AU3" s="651" t="s">
        <v>19</v>
      </c>
      <c r="AV3" s="652"/>
      <c r="AW3" s="652"/>
      <c r="AX3" s="653"/>
    </row>
    <row r="4" spans="1:50" ht="24.75" customHeight="1">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8"/>
      <c r="Z4" s="389"/>
      <c r="AA4" s="389"/>
      <c r="AB4" s="806"/>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50"/>
      <c r="B15" s="1051"/>
      <c r="C15" s="1051"/>
      <c r="D15" s="1051"/>
      <c r="E15" s="1051"/>
      <c r="F15" s="1052"/>
      <c r="G15" s="595" t="s">
        <v>270</v>
      </c>
      <c r="H15" s="596"/>
      <c r="I15" s="596"/>
      <c r="J15" s="596"/>
      <c r="K15" s="596"/>
      <c r="L15" s="596"/>
      <c r="M15" s="596"/>
      <c r="N15" s="596"/>
      <c r="O15" s="596"/>
      <c r="P15" s="596"/>
      <c r="Q15" s="596"/>
      <c r="R15" s="596"/>
      <c r="S15" s="596"/>
      <c r="T15" s="596"/>
      <c r="U15" s="596"/>
      <c r="V15" s="596"/>
      <c r="W15" s="596"/>
      <c r="X15" s="596"/>
      <c r="Y15" s="596"/>
      <c r="Z15" s="596"/>
      <c r="AA15" s="596"/>
      <c r="AB15" s="597"/>
      <c r="AC15" s="595" t="s">
        <v>271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c r="A16" s="1050"/>
      <c r="B16" s="1051"/>
      <c r="C16" s="1051"/>
      <c r="D16" s="1051"/>
      <c r="E16" s="1051"/>
      <c r="F16" s="1052"/>
      <c r="G16" s="816" t="s">
        <v>17</v>
      </c>
      <c r="H16" s="670"/>
      <c r="I16" s="670"/>
      <c r="J16" s="670"/>
      <c r="K16" s="670"/>
      <c r="L16" s="669" t="s">
        <v>18</v>
      </c>
      <c r="M16" s="670"/>
      <c r="N16" s="670"/>
      <c r="O16" s="670"/>
      <c r="P16" s="670"/>
      <c r="Q16" s="670"/>
      <c r="R16" s="670"/>
      <c r="S16" s="670"/>
      <c r="T16" s="670"/>
      <c r="U16" s="670"/>
      <c r="V16" s="670"/>
      <c r="W16" s="670"/>
      <c r="X16" s="671"/>
      <c r="Y16" s="651" t="s">
        <v>19</v>
      </c>
      <c r="Z16" s="652"/>
      <c r="AA16" s="652"/>
      <c r="AB16" s="799"/>
      <c r="AC16" s="816" t="s">
        <v>17</v>
      </c>
      <c r="AD16" s="670"/>
      <c r="AE16" s="670"/>
      <c r="AF16" s="670"/>
      <c r="AG16" s="670"/>
      <c r="AH16" s="669" t="s">
        <v>18</v>
      </c>
      <c r="AI16" s="670"/>
      <c r="AJ16" s="670"/>
      <c r="AK16" s="670"/>
      <c r="AL16" s="670"/>
      <c r="AM16" s="670"/>
      <c r="AN16" s="670"/>
      <c r="AO16" s="670"/>
      <c r="AP16" s="670"/>
      <c r="AQ16" s="670"/>
      <c r="AR16" s="670"/>
      <c r="AS16" s="670"/>
      <c r="AT16" s="671"/>
      <c r="AU16" s="651" t="s">
        <v>19</v>
      </c>
      <c r="AV16" s="652"/>
      <c r="AW16" s="652"/>
      <c r="AX16" s="653"/>
    </row>
    <row r="17" spans="1:50" ht="24.75" customHeight="1">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8"/>
      <c r="Z17" s="389"/>
      <c r="AA17" s="389"/>
      <c r="AB17" s="806"/>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50"/>
      <c r="B28" s="1051"/>
      <c r="C28" s="1051"/>
      <c r="D28" s="1051"/>
      <c r="E28" s="1051"/>
      <c r="F28" s="1052"/>
      <c r="G28" s="595" t="s">
        <v>269</v>
      </c>
      <c r="H28" s="596"/>
      <c r="I28" s="596"/>
      <c r="J28" s="596"/>
      <c r="K28" s="596"/>
      <c r="L28" s="596"/>
      <c r="M28" s="596"/>
      <c r="N28" s="596"/>
      <c r="O28" s="596"/>
      <c r="P28" s="596"/>
      <c r="Q28" s="596"/>
      <c r="R28" s="596"/>
      <c r="S28" s="596"/>
      <c r="T28" s="596"/>
      <c r="U28" s="596"/>
      <c r="V28" s="596"/>
      <c r="W28" s="596"/>
      <c r="X28" s="596"/>
      <c r="Y28" s="596"/>
      <c r="Z28" s="596"/>
      <c r="AA28" s="596"/>
      <c r="AB28" s="597"/>
      <c r="AC28" s="595" t="s">
        <v>272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c r="A29" s="1050"/>
      <c r="B29" s="1051"/>
      <c r="C29" s="1051"/>
      <c r="D29" s="1051"/>
      <c r="E29" s="1051"/>
      <c r="F29" s="1052"/>
      <c r="G29" s="816" t="s">
        <v>17</v>
      </c>
      <c r="H29" s="670"/>
      <c r="I29" s="670"/>
      <c r="J29" s="670"/>
      <c r="K29" s="670"/>
      <c r="L29" s="669" t="s">
        <v>18</v>
      </c>
      <c r="M29" s="670"/>
      <c r="N29" s="670"/>
      <c r="O29" s="670"/>
      <c r="P29" s="670"/>
      <c r="Q29" s="670"/>
      <c r="R29" s="670"/>
      <c r="S29" s="670"/>
      <c r="T29" s="670"/>
      <c r="U29" s="670"/>
      <c r="V29" s="670"/>
      <c r="W29" s="670"/>
      <c r="X29" s="671"/>
      <c r="Y29" s="651" t="s">
        <v>19</v>
      </c>
      <c r="Z29" s="652"/>
      <c r="AA29" s="652"/>
      <c r="AB29" s="799"/>
      <c r="AC29" s="816" t="s">
        <v>17</v>
      </c>
      <c r="AD29" s="670"/>
      <c r="AE29" s="670"/>
      <c r="AF29" s="670"/>
      <c r="AG29" s="670"/>
      <c r="AH29" s="669" t="s">
        <v>18</v>
      </c>
      <c r="AI29" s="670"/>
      <c r="AJ29" s="670"/>
      <c r="AK29" s="670"/>
      <c r="AL29" s="670"/>
      <c r="AM29" s="670"/>
      <c r="AN29" s="670"/>
      <c r="AO29" s="670"/>
      <c r="AP29" s="670"/>
      <c r="AQ29" s="670"/>
      <c r="AR29" s="670"/>
      <c r="AS29" s="670"/>
      <c r="AT29" s="671"/>
      <c r="AU29" s="651" t="s">
        <v>19</v>
      </c>
      <c r="AV29" s="652"/>
      <c r="AW29" s="652"/>
      <c r="AX29" s="653"/>
    </row>
    <row r="30" spans="1:50" ht="24.75" customHeight="1">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8"/>
      <c r="Z30" s="389"/>
      <c r="AA30" s="389"/>
      <c r="AB30" s="806"/>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50"/>
      <c r="B41" s="1051"/>
      <c r="C41" s="1051"/>
      <c r="D41" s="1051"/>
      <c r="E41" s="1051"/>
      <c r="F41" s="1052"/>
      <c r="G41" s="595" t="s">
        <v>317</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c r="A42" s="1050"/>
      <c r="B42" s="1051"/>
      <c r="C42" s="1051"/>
      <c r="D42" s="1051"/>
      <c r="E42" s="1051"/>
      <c r="F42" s="1052"/>
      <c r="G42" s="816" t="s">
        <v>17</v>
      </c>
      <c r="H42" s="670"/>
      <c r="I42" s="670"/>
      <c r="J42" s="670"/>
      <c r="K42" s="670"/>
      <c r="L42" s="669" t="s">
        <v>18</v>
      </c>
      <c r="M42" s="670"/>
      <c r="N42" s="670"/>
      <c r="O42" s="670"/>
      <c r="P42" s="670"/>
      <c r="Q42" s="670"/>
      <c r="R42" s="670"/>
      <c r="S42" s="670"/>
      <c r="T42" s="670"/>
      <c r="U42" s="670"/>
      <c r="V42" s="670"/>
      <c r="W42" s="670"/>
      <c r="X42" s="671"/>
      <c r="Y42" s="651" t="s">
        <v>19</v>
      </c>
      <c r="Z42" s="652"/>
      <c r="AA42" s="652"/>
      <c r="AB42" s="799"/>
      <c r="AC42" s="816" t="s">
        <v>17</v>
      </c>
      <c r="AD42" s="670"/>
      <c r="AE42" s="670"/>
      <c r="AF42" s="670"/>
      <c r="AG42" s="670"/>
      <c r="AH42" s="669" t="s">
        <v>18</v>
      </c>
      <c r="AI42" s="670"/>
      <c r="AJ42" s="670"/>
      <c r="AK42" s="670"/>
      <c r="AL42" s="670"/>
      <c r="AM42" s="670"/>
      <c r="AN42" s="670"/>
      <c r="AO42" s="670"/>
      <c r="AP42" s="670"/>
      <c r="AQ42" s="670"/>
      <c r="AR42" s="670"/>
      <c r="AS42" s="670"/>
      <c r="AT42" s="671"/>
      <c r="AU42" s="651" t="s">
        <v>19</v>
      </c>
      <c r="AV42" s="652"/>
      <c r="AW42" s="652"/>
      <c r="AX42" s="653"/>
    </row>
    <row r="43" spans="1:50" ht="24.75" customHeight="1">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8"/>
      <c r="Z43" s="389"/>
      <c r="AA43" s="389"/>
      <c r="AB43" s="806"/>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row r="55" spans="1:50" ht="30" customHeight="1">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c r="A56" s="1050"/>
      <c r="B56" s="1051"/>
      <c r="C56" s="1051"/>
      <c r="D56" s="1051"/>
      <c r="E56" s="1051"/>
      <c r="F56" s="1052"/>
      <c r="G56" s="816" t="s">
        <v>17</v>
      </c>
      <c r="H56" s="670"/>
      <c r="I56" s="670"/>
      <c r="J56" s="670"/>
      <c r="K56" s="670"/>
      <c r="L56" s="669" t="s">
        <v>18</v>
      </c>
      <c r="M56" s="670"/>
      <c r="N56" s="670"/>
      <c r="O56" s="670"/>
      <c r="P56" s="670"/>
      <c r="Q56" s="670"/>
      <c r="R56" s="670"/>
      <c r="S56" s="670"/>
      <c r="T56" s="670"/>
      <c r="U56" s="670"/>
      <c r="V56" s="670"/>
      <c r="W56" s="670"/>
      <c r="X56" s="671"/>
      <c r="Y56" s="651" t="s">
        <v>19</v>
      </c>
      <c r="Z56" s="652"/>
      <c r="AA56" s="652"/>
      <c r="AB56" s="799"/>
      <c r="AC56" s="816" t="s">
        <v>17</v>
      </c>
      <c r="AD56" s="670"/>
      <c r="AE56" s="670"/>
      <c r="AF56" s="670"/>
      <c r="AG56" s="670"/>
      <c r="AH56" s="669" t="s">
        <v>18</v>
      </c>
      <c r="AI56" s="670"/>
      <c r="AJ56" s="670"/>
      <c r="AK56" s="670"/>
      <c r="AL56" s="670"/>
      <c r="AM56" s="670"/>
      <c r="AN56" s="670"/>
      <c r="AO56" s="670"/>
      <c r="AP56" s="670"/>
      <c r="AQ56" s="670"/>
      <c r="AR56" s="670"/>
      <c r="AS56" s="670"/>
      <c r="AT56" s="671"/>
      <c r="AU56" s="651" t="s">
        <v>19</v>
      </c>
      <c r="AV56" s="652"/>
      <c r="AW56" s="652"/>
      <c r="AX56" s="653"/>
    </row>
    <row r="57" spans="1:50" ht="24.75" customHeight="1">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8"/>
      <c r="Z57" s="389"/>
      <c r="AA57" s="389"/>
      <c r="AB57" s="806"/>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50"/>
      <c r="B68" s="1051"/>
      <c r="C68" s="1051"/>
      <c r="D68" s="1051"/>
      <c r="E68" s="1051"/>
      <c r="F68" s="1052"/>
      <c r="G68" s="595" t="s">
        <v>274</v>
      </c>
      <c r="H68" s="596"/>
      <c r="I68" s="596"/>
      <c r="J68" s="596"/>
      <c r="K68" s="596"/>
      <c r="L68" s="596"/>
      <c r="M68" s="596"/>
      <c r="N68" s="596"/>
      <c r="O68" s="596"/>
      <c r="P68" s="596"/>
      <c r="Q68" s="596"/>
      <c r="R68" s="596"/>
      <c r="S68" s="596"/>
      <c r="T68" s="596"/>
      <c r="U68" s="596"/>
      <c r="V68" s="596"/>
      <c r="W68" s="596"/>
      <c r="X68" s="596"/>
      <c r="Y68" s="596"/>
      <c r="Z68" s="596"/>
      <c r="AA68" s="596"/>
      <c r="AB68" s="597"/>
      <c r="AC68" s="595" t="s">
        <v>275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c r="A69" s="1050"/>
      <c r="B69" s="1051"/>
      <c r="C69" s="1051"/>
      <c r="D69" s="1051"/>
      <c r="E69" s="1051"/>
      <c r="F69" s="1052"/>
      <c r="G69" s="816" t="s">
        <v>17</v>
      </c>
      <c r="H69" s="670"/>
      <c r="I69" s="670"/>
      <c r="J69" s="670"/>
      <c r="K69" s="670"/>
      <c r="L69" s="669" t="s">
        <v>18</v>
      </c>
      <c r="M69" s="670"/>
      <c r="N69" s="670"/>
      <c r="O69" s="670"/>
      <c r="P69" s="670"/>
      <c r="Q69" s="670"/>
      <c r="R69" s="670"/>
      <c r="S69" s="670"/>
      <c r="T69" s="670"/>
      <c r="U69" s="670"/>
      <c r="V69" s="670"/>
      <c r="W69" s="670"/>
      <c r="X69" s="671"/>
      <c r="Y69" s="651" t="s">
        <v>19</v>
      </c>
      <c r="Z69" s="652"/>
      <c r="AA69" s="652"/>
      <c r="AB69" s="799"/>
      <c r="AC69" s="816" t="s">
        <v>17</v>
      </c>
      <c r="AD69" s="670"/>
      <c r="AE69" s="670"/>
      <c r="AF69" s="670"/>
      <c r="AG69" s="670"/>
      <c r="AH69" s="669" t="s">
        <v>18</v>
      </c>
      <c r="AI69" s="670"/>
      <c r="AJ69" s="670"/>
      <c r="AK69" s="670"/>
      <c r="AL69" s="670"/>
      <c r="AM69" s="670"/>
      <c r="AN69" s="670"/>
      <c r="AO69" s="670"/>
      <c r="AP69" s="670"/>
      <c r="AQ69" s="670"/>
      <c r="AR69" s="670"/>
      <c r="AS69" s="670"/>
      <c r="AT69" s="671"/>
      <c r="AU69" s="651" t="s">
        <v>19</v>
      </c>
      <c r="AV69" s="652"/>
      <c r="AW69" s="652"/>
      <c r="AX69" s="653"/>
    </row>
    <row r="70" spans="1:50" ht="24.75" customHeight="1">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8"/>
      <c r="Z70" s="389"/>
      <c r="AA70" s="389"/>
      <c r="AB70" s="806"/>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50"/>
      <c r="B81" s="1051"/>
      <c r="C81" s="1051"/>
      <c r="D81" s="1051"/>
      <c r="E81" s="1051"/>
      <c r="F81" s="1052"/>
      <c r="G81" s="595" t="s">
        <v>276</v>
      </c>
      <c r="H81" s="596"/>
      <c r="I81" s="596"/>
      <c r="J81" s="596"/>
      <c r="K81" s="596"/>
      <c r="L81" s="596"/>
      <c r="M81" s="596"/>
      <c r="N81" s="596"/>
      <c r="O81" s="596"/>
      <c r="P81" s="596"/>
      <c r="Q81" s="596"/>
      <c r="R81" s="596"/>
      <c r="S81" s="596"/>
      <c r="T81" s="596"/>
      <c r="U81" s="596"/>
      <c r="V81" s="596"/>
      <c r="W81" s="596"/>
      <c r="X81" s="596"/>
      <c r="Y81" s="596"/>
      <c r="Z81" s="596"/>
      <c r="AA81" s="596"/>
      <c r="AB81" s="597"/>
      <c r="AC81" s="595" t="s">
        <v>277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c r="A82" s="1050"/>
      <c r="B82" s="1051"/>
      <c r="C82" s="1051"/>
      <c r="D82" s="1051"/>
      <c r="E82" s="1051"/>
      <c r="F82" s="1052"/>
      <c r="G82" s="816" t="s">
        <v>17</v>
      </c>
      <c r="H82" s="670"/>
      <c r="I82" s="670"/>
      <c r="J82" s="670"/>
      <c r="K82" s="670"/>
      <c r="L82" s="669" t="s">
        <v>18</v>
      </c>
      <c r="M82" s="670"/>
      <c r="N82" s="670"/>
      <c r="O82" s="670"/>
      <c r="P82" s="670"/>
      <c r="Q82" s="670"/>
      <c r="R82" s="670"/>
      <c r="S82" s="670"/>
      <c r="T82" s="670"/>
      <c r="U82" s="670"/>
      <c r="V82" s="670"/>
      <c r="W82" s="670"/>
      <c r="X82" s="671"/>
      <c r="Y82" s="651" t="s">
        <v>19</v>
      </c>
      <c r="Z82" s="652"/>
      <c r="AA82" s="652"/>
      <c r="AB82" s="799"/>
      <c r="AC82" s="816" t="s">
        <v>17</v>
      </c>
      <c r="AD82" s="670"/>
      <c r="AE82" s="670"/>
      <c r="AF82" s="670"/>
      <c r="AG82" s="670"/>
      <c r="AH82" s="669" t="s">
        <v>18</v>
      </c>
      <c r="AI82" s="670"/>
      <c r="AJ82" s="670"/>
      <c r="AK82" s="670"/>
      <c r="AL82" s="670"/>
      <c r="AM82" s="670"/>
      <c r="AN82" s="670"/>
      <c r="AO82" s="670"/>
      <c r="AP82" s="670"/>
      <c r="AQ82" s="670"/>
      <c r="AR82" s="670"/>
      <c r="AS82" s="670"/>
      <c r="AT82" s="671"/>
      <c r="AU82" s="651" t="s">
        <v>19</v>
      </c>
      <c r="AV82" s="652"/>
      <c r="AW82" s="652"/>
      <c r="AX82" s="653"/>
    </row>
    <row r="83" spans="1:50" ht="24.75" customHeight="1">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8"/>
      <c r="Z83" s="389"/>
      <c r="AA83" s="389"/>
      <c r="AB83" s="806"/>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50"/>
      <c r="B94" s="1051"/>
      <c r="C94" s="1051"/>
      <c r="D94" s="1051"/>
      <c r="E94" s="1051"/>
      <c r="F94" s="1052"/>
      <c r="G94" s="595" t="s">
        <v>278</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c r="A95" s="1050"/>
      <c r="B95" s="1051"/>
      <c r="C95" s="1051"/>
      <c r="D95" s="1051"/>
      <c r="E95" s="1051"/>
      <c r="F95" s="1052"/>
      <c r="G95" s="816" t="s">
        <v>17</v>
      </c>
      <c r="H95" s="670"/>
      <c r="I95" s="670"/>
      <c r="J95" s="670"/>
      <c r="K95" s="670"/>
      <c r="L95" s="669" t="s">
        <v>18</v>
      </c>
      <c r="M95" s="670"/>
      <c r="N95" s="670"/>
      <c r="O95" s="670"/>
      <c r="P95" s="670"/>
      <c r="Q95" s="670"/>
      <c r="R95" s="670"/>
      <c r="S95" s="670"/>
      <c r="T95" s="670"/>
      <c r="U95" s="670"/>
      <c r="V95" s="670"/>
      <c r="W95" s="670"/>
      <c r="X95" s="671"/>
      <c r="Y95" s="651" t="s">
        <v>19</v>
      </c>
      <c r="Z95" s="652"/>
      <c r="AA95" s="652"/>
      <c r="AB95" s="799"/>
      <c r="AC95" s="816" t="s">
        <v>17</v>
      </c>
      <c r="AD95" s="670"/>
      <c r="AE95" s="670"/>
      <c r="AF95" s="670"/>
      <c r="AG95" s="670"/>
      <c r="AH95" s="669" t="s">
        <v>18</v>
      </c>
      <c r="AI95" s="670"/>
      <c r="AJ95" s="670"/>
      <c r="AK95" s="670"/>
      <c r="AL95" s="670"/>
      <c r="AM95" s="670"/>
      <c r="AN95" s="670"/>
      <c r="AO95" s="670"/>
      <c r="AP95" s="670"/>
      <c r="AQ95" s="670"/>
      <c r="AR95" s="670"/>
      <c r="AS95" s="670"/>
      <c r="AT95" s="671"/>
      <c r="AU95" s="651" t="s">
        <v>19</v>
      </c>
      <c r="AV95" s="652"/>
      <c r="AW95" s="652"/>
      <c r="AX95" s="653"/>
    </row>
    <row r="96" spans="1:50" ht="24.75" customHeight="1">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8"/>
      <c r="Z96" s="389"/>
      <c r="AA96" s="389"/>
      <c r="AB96" s="806"/>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row r="108" spans="1:50" ht="30" customHeight="1">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c r="A109" s="1050"/>
      <c r="B109" s="1051"/>
      <c r="C109" s="1051"/>
      <c r="D109" s="1051"/>
      <c r="E109" s="1051"/>
      <c r="F109" s="1052"/>
      <c r="G109" s="816" t="s">
        <v>17</v>
      </c>
      <c r="H109" s="670"/>
      <c r="I109" s="670"/>
      <c r="J109" s="670"/>
      <c r="K109" s="670"/>
      <c r="L109" s="669" t="s">
        <v>18</v>
      </c>
      <c r="M109" s="670"/>
      <c r="N109" s="670"/>
      <c r="O109" s="670"/>
      <c r="P109" s="670"/>
      <c r="Q109" s="670"/>
      <c r="R109" s="670"/>
      <c r="S109" s="670"/>
      <c r="T109" s="670"/>
      <c r="U109" s="670"/>
      <c r="V109" s="670"/>
      <c r="W109" s="670"/>
      <c r="X109" s="671"/>
      <c r="Y109" s="651" t="s">
        <v>19</v>
      </c>
      <c r="Z109" s="652"/>
      <c r="AA109" s="652"/>
      <c r="AB109" s="799"/>
      <c r="AC109" s="816" t="s">
        <v>17</v>
      </c>
      <c r="AD109" s="670"/>
      <c r="AE109" s="670"/>
      <c r="AF109" s="670"/>
      <c r="AG109" s="670"/>
      <c r="AH109" s="669" t="s">
        <v>18</v>
      </c>
      <c r="AI109" s="670"/>
      <c r="AJ109" s="670"/>
      <c r="AK109" s="670"/>
      <c r="AL109" s="670"/>
      <c r="AM109" s="670"/>
      <c r="AN109" s="670"/>
      <c r="AO109" s="670"/>
      <c r="AP109" s="670"/>
      <c r="AQ109" s="670"/>
      <c r="AR109" s="670"/>
      <c r="AS109" s="670"/>
      <c r="AT109" s="671"/>
      <c r="AU109" s="651" t="s">
        <v>19</v>
      </c>
      <c r="AV109" s="652"/>
      <c r="AW109" s="652"/>
      <c r="AX109" s="653"/>
    </row>
    <row r="110" spans="1:50" ht="24.75" customHeight="1">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6"/>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50"/>
      <c r="B121" s="1051"/>
      <c r="C121" s="1051"/>
      <c r="D121" s="1051"/>
      <c r="E121" s="1051"/>
      <c r="F121" s="1052"/>
      <c r="G121" s="595" t="s">
        <v>280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c r="A122" s="1050"/>
      <c r="B122" s="1051"/>
      <c r="C122" s="1051"/>
      <c r="D122" s="1051"/>
      <c r="E122" s="1051"/>
      <c r="F122" s="1052"/>
      <c r="G122" s="816" t="s">
        <v>17</v>
      </c>
      <c r="H122" s="670"/>
      <c r="I122" s="670"/>
      <c r="J122" s="670"/>
      <c r="K122" s="670"/>
      <c r="L122" s="669" t="s">
        <v>18</v>
      </c>
      <c r="M122" s="670"/>
      <c r="N122" s="670"/>
      <c r="O122" s="670"/>
      <c r="P122" s="670"/>
      <c r="Q122" s="670"/>
      <c r="R122" s="670"/>
      <c r="S122" s="670"/>
      <c r="T122" s="670"/>
      <c r="U122" s="670"/>
      <c r="V122" s="670"/>
      <c r="W122" s="670"/>
      <c r="X122" s="671"/>
      <c r="Y122" s="651" t="s">
        <v>19</v>
      </c>
      <c r="Z122" s="652"/>
      <c r="AA122" s="652"/>
      <c r="AB122" s="799"/>
      <c r="AC122" s="816" t="s">
        <v>17</v>
      </c>
      <c r="AD122" s="670"/>
      <c r="AE122" s="670"/>
      <c r="AF122" s="670"/>
      <c r="AG122" s="670"/>
      <c r="AH122" s="669" t="s">
        <v>18</v>
      </c>
      <c r="AI122" s="670"/>
      <c r="AJ122" s="670"/>
      <c r="AK122" s="670"/>
      <c r="AL122" s="670"/>
      <c r="AM122" s="670"/>
      <c r="AN122" s="670"/>
      <c r="AO122" s="670"/>
      <c r="AP122" s="670"/>
      <c r="AQ122" s="670"/>
      <c r="AR122" s="670"/>
      <c r="AS122" s="670"/>
      <c r="AT122" s="671"/>
      <c r="AU122" s="651" t="s">
        <v>19</v>
      </c>
      <c r="AV122" s="652"/>
      <c r="AW122" s="652"/>
      <c r="AX122" s="653"/>
    </row>
    <row r="123" spans="1:50" ht="24.75" customHeight="1">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6"/>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50"/>
      <c r="B134" s="1051"/>
      <c r="C134" s="1051"/>
      <c r="D134" s="1051"/>
      <c r="E134" s="1051"/>
      <c r="F134" s="1052"/>
      <c r="G134" s="595" t="s">
        <v>282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c r="A135" s="1050"/>
      <c r="B135" s="1051"/>
      <c r="C135" s="1051"/>
      <c r="D135" s="1051"/>
      <c r="E135" s="1051"/>
      <c r="F135" s="1052"/>
      <c r="G135" s="816" t="s">
        <v>17</v>
      </c>
      <c r="H135" s="670"/>
      <c r="I135" s="670"/>
      <c r="J135" s="670"/>
      <c r="K135" s="670"/>
      <c r="L135" s="669" t="s">
        <v>18</v>
      </c>
      <c r="M135" s="670"/>
      <c r="N135" s="670"/>
      <c r="O135" s="670"/>
      <c r="P135" s="670"/>
      <c r="Q135" s="670"/>
      <c r="R135" s="670"/>
      <c r="S135" s="670"/>
      <c r="T135" s="670"/>
      <c r="U135" s="670"/>
      <c r="V135" s="670"/>
      <c r="W135" s="670"/>
      <c r="X135" s="671"/>
      <c r="Y135" s="651" t="s">
        <v>19</v>
      </c>
      <c r="Z135" s="652"/>
      <c r="AA135" s="652"/>
      <c r="AB135" s="799"/>
      <c r="AC135" s="816" t="s">
        <v>17</v>
      </c>
      <c r="AD135" s="670"/>
      <c r="AE135" s="670"/>
      <c r="AF135" s="670"/>
      <c r="AG135" s="670"/>
      <c r="AH135" s="669" t="s">
        <v>18</v>
      </c>
      <c r="AI135" s="670"/>
      <c r="AJ135" s="670"/>
      <c r="AK135" s="670"/>
      <c r="AL135" s="670"/>
      <c r="AM135" s="670"/>
      <c r="AN135" s="670"/>
      <c r="AO135" s="670"/>
      <c r="AP135" s="670"/>
      <c r="AQ135" s="670"/>
      <c r="AR135" s="670"/>
      <c r="AS135" s="670"/>
      <c r="AT135" s="671"/>
      <c r="AU135" s="651" t="s">
        <v>19</v>
      </c>
      <c r="AV135" s="652"/>
      <c r="AW135" s="652"/>
      <c r="AX135" s="653"/>
    </row>
    <row r="136" spans="1:50" ht="24.75" customHeight="1">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6"/>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50"/>
      <c r="B147" s="1051"/>
      <c r="C147" s="1051"/>
      <c r="D147" s="1051"/>
      <c r="E147" s="1051"/>
      <c r="F147" s="1052"/>
      <c r="G147" s="595" t="s">
        <v>284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c r="A148" s="1050"/>
      <c r="B148" s="1051"/>
      <c r="C148" s="1051"/>
      <c r="D148" s="1051"/>
      <c r="E148" s="1051"/>
      <c r="F148" s="1052"/>
      <c r="G148" s="816" t="s">
        <v>17</v>
      </c>
      <c r="H148" s="670"/>
      <c r="I148" s="670"/>
      <c r="J148" s="670"/>
      <c r="K148" s="670"/>
      <c r="L148" s="669" t="s">
        <v>18</v>
      </c>
      <c r="M148" s="670"/>
      <c r="N148" s="670"/>
      <c r="O148" s="670"/>
      <c r="P148" s="670"/>
      <c r="Q148" s="670"/>
      <c r="R148" s="670"/>
      <c r="S148" s="670"/>
      <c r="T148" s="670"/>
      <c r="U148" s="670"/>
      <c r="V148" s="670"/>
      <c r="W148" s="670"/>
      <c r="X148" s="671"/>
      <c r="Y148" s="651" t="s">
        <v>19</v>
      </c>
      <c r="Z148" s="652"/>
      <c r="AA148" s="652"/>
      <c r="AB148" s="799"/>
      <c r="AC148" s="816" t="s">
        <v>17</v>
      </c>
      <c r="AD148" s="670"/>
      <c r="AE148" s="670"/>
      <c r="AF148" s="670"/>
      <c r="AG148" s="670"/>
      <c r="AH148" s="669" t="s">
        <v>18</v>
      </c>
      <c r="AI148" s="670"/>
      <c r="AJ148" s="670"/>
      <c r="AK148" s="670"/>
      <c r="AL148" s="670"/>
      <c r="AM148" s="670"/>
      <c r="AN148" s="670"/>
      <c r="AO148" s="670"/>
      <c r="AP148" s="670"/>
      <c r="AQ148" s="670"/>
      <c r="AR148" s="670"/>
      <c r="AS148" s="670"/>
      <c r="AT148" s="671"/>
      <c r="AU148" s="651" t="s">
        <v>19</v>
      </c>
      <c r="AV148" s="652"/>
      <c r="AW148" s="652"/>
      <c r="AX148" s="653"/>
    </row>
    <row r="149" spans="1:50" ht="24.75" customHeight="1">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6"/>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row r="161" spans="1:50" ht="30" customHeight="1">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c r="A162" s="1050"/>
      <c r="B162" s="1051"/>
      <c r="C162" s="1051"/>
      <c r="D162" s="1051"/>
      <c r="E162" s="1051"/>
      <c r="F162" s="1052"/>
      <c r="G162" s="816" t="s">
        <v>17</v>
      </c>
      <c r="H162" s="670"/>
      <c r="I162" s="670"/>
      <c r="J162" s="670"/>
      <c r="K162" s="670"/>
      <c r="L162" s="669" t="s">
        <v>18</v>
      </c>
      <c r="M162" s="670"/>
      <c r="N162" s="670"/>
      <c r="O162" s="670"/>
      <c r="P162" s="670"/>
      <c r="Q162" s="670"/>
      <c r="R162" s="670"/>
      <c r="S162" s="670"/>
      <c r="T162" s="670"/>
      <c r="U162" s="670"/>
      <c r="V162" s="670"/>
      <c r="W162" s="670"/>
      <c r="X162" s="671"/>
      <c r="Y162" s="651" t="s">
        <v>19</v>
      </c>
      <c r="Z162" s="652"/>
      <c r="AA162" s="652"/>
      <c r="AB162" s="799"/>
      <c r="AC162" s="816" t="s">
        <v>17</v>
      </c>
      <c r="AD162" s="670"/>
      <c r="AE162" s="670"/>
      <c r="AF162" s="670"/>
      <c r="AG162" s="670"/>
      <c r="AH162" s="669" t="s">
        <v>18</v>
      </c>
      <c r="AI162" s="670"/>
      <c r="AJ162" s="670"/>
      <c r="AK162" s="670"/>
      <c r="AL162" s="670"/>
      <c r="AM162" s="670"/>
      <c r="AN162" s="670"/>
      <c r="AO162" s="670"/>
      <c r="AP162" s="670"/>
      <c r="AQ162" s="670"/>
      <c r="AR162" s="670"/>
      <c r="AS162" s="670"/>
      <c r="AT162" s="671"/>
      <c r="AU162" s="651" t="s">
        <v>19</v>
      </c>
      <c r="AV162" s="652"/>
      <c r="AW162" s="652"/>
      <c r="AX162" s="653"/>
    </row>
    <row r="163" spans="1:50" ht="24.75" customHeight="1">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6"/>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50"/>
      <c r="B174" s="1051"/>
      <c r="C174" s="1051"/>
      <c r="D174" s="1051"/>
      <c r="E174" s="1051"/>
      <c r="F174" s="1052"/>
      <c r="G174" s="595" t="s">
        <v>286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c r="A175" s="1050"/>
      <c r="B175" s="1051"/>
      <c r="C175" s="1051"/>
      <c r="D175" s="1051"/>
      <c r="E175" s="1051"/>
      <c r="F175" s="1052"/>
      <c r="G175" s="816" t="s">
        <v>17</v>
      </c>
      <c r="H175" s="670"/>
      <c r="I175" s="670"/>
      <c r="J175" s="670"/>
      <c r="K175" s="670"/>
      <c r="L175" s="669" t="s">
        <v>18</v>
      </c>
      <c r="M175" s="670"/>
      <c r="N175" s="670"/>
      <c r="O175" s="670"/>
      <c r="P175" s="670"/>
      <c r="Q175" s="670"/>
      <c r="R175" s="670"/>
      <c r="S175" s="670"/>
      <c r="T175" s="670"/>
      <c r="U175" s="670"/>
      <c r="V175" s="670"/>
      <c r="W175" s="670"/>
      <c r="X175" s="671"/>
      <c r="Y175" s="651" t="s">
        <v>19</v>
      </c>
      <c r="Z175" s="652"/>
      <c r="AA175" s="652"/>
      <c r="AB175" s="799"/>
      <c r="AC175" s="816" t="s">
        <v>17</v>
      </c>
      <c r="AD175" s="670"/>
      <c r="AE175" s="670"/>
      <c r="AF175" s="670"/>
      <c r="AG175" s="670"/>
      <c r="AH175" s="669" t="s">
        <v>18</v>
      </c>
      <c r="AI175" s="670"/>
      <c r="AJ175" s="670"/>
      <c r="AK175" s="670"/>
      <c r="AL175" s="670"/>
      <c r="AM175" s="670"/>
      <c r="AN175" s="670"/>
      <c r="AO175" s="670"/>
      <c r="AP175" s="670"/>
      <c r="AQ175" s="670"/>
      <c r="AR175" s="670"/>
      <c r="AS175" s="670"/>
      <c r="AT175" s="671"/>
      <c r="AU175" s="651" t="s">
        <v>19</v>
      </c>
      <c r="AV175" s="652"/>
      <c r="AW175" s="652"/>
      <c r="AX175" s="653"/>
    </row>
    <row r="176" spans="1:50" ht="24.75" customHeight="1">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6"/>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50"/>
      <c r="B187" s="1051"/>
      <c r="C187" s="1051"/>
      <c r="D187" s="1051"/>
      <c r="E187" s="1051"/>
      <c r="F187" s="1052"/>
      <c r="G187" s="595" t="s">
        <v>289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c r="A188" s="1050"/>
      <c r="B188" s="1051"/>
      <c r="C188" s="1051"/>
      <c r="D188" s="1051"/>
      <c r="E188" s="1051"/>
      <c r="F188" s="1052"/>
      <c r="G188" s="816" t="s">
        <v>17</v>
      </c>
      <c r="H188" s="670"/>
      <c r="I188" s="670"/>
      <c r="J188" s="670"/>
      <c r="K188" s="670"/>
      <c r="L188" s="669" t="s">
        <v>18</v>
      </c>
      <c r="M188" s="670"/>
      <c r="N188" s="670"/>
      <c r="O188" s="670"/>
      <c r="P188" s="670"/>
      <c r="Q188" s="670"/>
      <c r="R188" s="670"/>
      <c r="S188" s="670"/>
      <c r="T188" s="670"/>
      <c r="U188" s="670"/>
      <c r="V188" s="670"/>
      <c r="W188" s="670"/>
      <c r="X188" s="671"/>
      <c r="Y188" s="651" t="s">
        <v>19</v>
      </c>
      <c r="Z188" s="652"/>
      <c r="AA188" s="652"/>
      <c r="AB188" s="799"/>
      <c r="AC188" s="816" t="s">
        <v>17</v>
      </c>
      <c r="AD188" s="670"/>
      <c r="AE188" s="670"/>
      <c r="AF188" s="670"/>
      <c r="AG188" s="670"/>
      <c r="AH188" s="669" t="s">
        <v>18</v>
      </c>
      <c r="AI188" s="670"/>
      <c r="AJ188" s="670"/>
      <c r="AK188" s="670"/>
      <c r="AL188" s="670"/>
      <c r="AM188" s="670"/>
      <c r="AN188" s="670"/>
      <c r="AO188" s="670"/>
      <c r="AP188" s="670"/>
      <c r="AQ188" s="670"/>
      <c r="AR188" s="670"/>
      <c r="AS188" s="670"/>
      <c r="AT188" s="671"/>
      <c r="AU188" s="651" t="s">
        <v>19</v>
      </c>
      <c r="AV188" s="652"/>
      <c r="AW188" s="652"/>
      <c r="AX188" s="653"/>
    </row>
    <row r="189" spans="1:50" ht="24.75" customHeight="1">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6"/>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50"/>
      <c r="B200" s="1051"/>
      <c r="C200" s="1051"/>
      <c r="D200" s="1051"/>
      <c r="E200" s="1051"/>
      <c r="F200" s="1052"/>
      <c r="G200" s="595" t="s">
        <v>290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c r="A201" s="1050"/>
      <c r="B201" s="1051"/>
      <c r="C201" s="1051"/>
      <c r="D201" s="1051"/>
      <c r="E201" s="1051"/>
      <c r="F201" s="1052"/>
      <c r="G201" s="816" t="s">
        <v>17</v>
      </c>
      <c r="H201" s="670"/>
      <c r="I201" s="670"/>
      <c r="J201" s="670"/>
      <c r="K201" s="670"/>
      <c r="L201" s="669" t="s">
        <v>18</v>
      </c>
      <c r="M201" s="670"/>
      <c r="N201" s="670"/>
      <c r="O201" s="670"/>
      <c r="P201" s="670"/>
      <c r="Q201" s="670"/>
      <c r="R201" s="670"/>
      <c r="S201" s="670"/>
      <c r="T201" s="670"/>
      <c r="U201" s="670"/>
      <c r="V201" s="670"/>
      <c r="W201" s="670"/>
      <c r="X201" s="671"/>
      <c r="Y201" s="651" t="s">
        <v>19</v>
      </c>
      <c r="Z201" s="652"/>
      <c r="AA201" s="652"/>
      <c r="AB201" s="799"/>
      <c r="AC201" s="816" t="s">
        <v>17</v>
      </c>
      <c r="AD201" s="670"/>
      <c r="AE201" s="670"/>
      <c r="AF201" s="670"/>
      <c r="AG201" s="670"/>
      <c r="AH201" s="669" t="s">
        <v>18</v>
      </c>
      <c r="AI201" s="670"/>
      <c r="AJ201" s="670"/>
      <c r="AK201" s="670"/>
      <c r="AL201" s="670"/>
      <c r="AM201" s="670"/>
      <c r="AN201" s="670"/>
      <c r="AO201" s="670"/>
      <c r="AP201" s="670"/>
      <c r="AQ201" s="670"/>
      <c r="AR201" s="670"/>
      <c r="AS201" s="670"/>
      <c r="AT201" s="671"/>
      <c r="AU201" s="651" t="s">
        <v>19</v>
      </c>
      <c r="AV201" s="652"/>
      <c r="AW201" s="652"/>
      <c r="AX201" s="653"/>
    </row>
    <row r="202" spans="1:50" ht="24.75" customHeight="1">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6"/>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row r="214" spans="1:50" ht="30" customHeight="1">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c r="A215" s="1050"/>
      <c r="B215" s="1051"/>
      <c r="C215" s="1051"/>
      <c r="D215" s="1051"/>
      <c r="E215" s="1051"/>
      <c r="F215" s="1052"/>
      <c r="G215" s="816" t="s">
        <v>17</v>
      </c>
      <c r="H215" s="670"/>
      <c r="I215" s="670"/>
      <c r="J215" s="670"/>
      <c r="K215" s="670"/>
      <c r="L215" s="669" t="s">
        <v>18</v>
      </c>
      <c r="M215" s="670"/>
      <c r="N215" s="670"/>
      <c r="O215" s="670"/>
      <c r="P215" s="670"/>
      <c r="Q215" s="670"/>
      <c r="R215" s="670"/>
      <c r="S215" s="670"/>
      <c r="T215" s="670"/>
      <c r="U215" s="670"/>
      <c r="V215" s="670"/>
      <c r="W215" s="670"/>
      <c r="X215" s="671"/>
      <c r="Y215" s="651" t="s">
        <v>19</v>
      </c>
      <c r="Z215" s="652"/>
      <c r="AA215" s="652"/>
      <c r="AB215" s="799"/>
      <c r="AC215" s="816" t="s">
        <v>17</v>
      </c>
      <c r="AD215" s="670"/>
      <c r="AE215" s="670"/>
      <c r="AF215" s="670"/>
      <c r="AG215" s="670"/>
      <c r="AH215" s="669" t="s">
        <v>18</v>
      </c>
      <c r="AI215" s="670"/>
      <c r="AJ215" s="670"/>
      <c r="AK215" s="670"/>
      <c r="AL215" s="670"/>
      <c r="AM215" s="670"/>
      <c r="AN215" s="670"/>
      <c r="AO215" s="670"/>
      <c r="AP215" s="670"/>
      <c r="AQ215" s="670"/>
      <c r="AR215" s="670"/>
      <c r="AS215" s="670"/>
      <c r="AT215" s="671"/>
      <c r="AU215" s="651" t="s">
        <v>19</v>
      </c>
      <c r="AV215" s="652"/>
      <c r="AW215" s="652"/>
      <c r="AX215" s="653"/>
    </row>
    <row r="216" spans="1:50" ht="24.75" customHeight="1">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6"/>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50"/>
      <c r="B227" s="1051"/>
      <c r="C227" s="1051"/>
      <c r="D227" s="1051"/>
      <c r="E227" s="1051"/>
      <c r="F227" s="1052"/>
      <c r="G227" s="595" t="s">
        <v>292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c r="A228" s="1050"/>
      <c r="B228" s="1051"/>
      <c r="C228" s="1051"/>
      <c r="D228" s="1051"/>
      <c r="E228" s="1051"/>
      <c r="F228" s="1052"/>
      <c r="G228" s="816" t="s">
        <v>17</v>
      </c>
      <c r="H228" s="670"/>
      <c r="I228" s="670"/>
      <c r="J228" s="670"/>
      <c r="K228" s="670"/>
      <c r="L228" s="669" t="s">
        <v>18</v>
      </c>
      <c r="M228" s="670"/>
      <c r="N228" s="670"/>
      <c r="O228" s="670"/>
      <c r="P228" s="670"/>
      <c r="Q228" s="670"/>
      <c r="R228" s="670"/>
      <c r="S228" s="670"/>
      <c r="T228" s="670"/>
      <c r="U228" s="670"/>
      <c r="V228" s="670"/>
      <c r="W228" s="670"/>
      <c r="X228" s="671"/>
      <c r="Y228" s="651" t="s">
        <v>19</v>
      </c>
      <c r="Z228" s="652"/>
      <c r="AA228" s="652"/>
      <c r="AB228" s="799"/>
      <c r="AC228" s="816" t="s">
        <v>17</v>
      </c>
      <c r="AD228" s="670"/>
      <c r="AE228" s="670"/>
      <c r="AF228" s="670"/>
      <c r="AG228" s="670"/>
      <c r="AH228" s="669" t="s">
        <v>18</v>
      </c>
      <c r="AI228" s="670"/>
      <c r="AJ228" s="670"/>
      <c r="AK228" s="670"/>
      <c r="AL228" s="670"/>
      <c r="AM228" s="670"/>
      <c r="AN228" s="670"/>
      <c r="AO228" s="670"/>
      <c r="AP228" s="670"/>
      <c r="AQ228" s="670"/>
      <c r="AR228" s="670"/>
      <c r="AS228" s="670"/>
      <c r="AT228" s="671"/>
      <c r="AU228" s="651" t="s">
        <v>19</v>
      </c>
      <c r="AV228" s="652"/>
      <c r="AW228" s="652"/>
      <c r="AX228" s="653"/>
    </row>
    <row r="229" spans="1:50" ht="24.75" customHeight="1">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6"/>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50"/>
      <c r="B240" s="1051"/>
      <c r="C240" s="1051"/>
      <c r="D240" s="1051"/>
      <c r="E240" s="1051"/>
      <c r="F240" s="1052"/>
      <c r="G240" s="595" t="s">
        <v>294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c r="A241" s="1050"/>
      <c r="B241" s="1051"/>
      <c r="C241" s="1051"/>
      <c r="D241" s="1051"/>
      <c r="E241" s="1051"/>
      <c r="F241" s="1052"/>
      <c r="G241" s="816" t="s">
        <v>17</v>
      </c>
      <c r="H241" s="670"/>
      <c r="I241" s="670"/>
      <c r="J241" s="670"/>
      <c r="K241" s="670"/>
      <c r="L241" s="669" t="s">
        <v>18</v>
      </c>
      <c r="M241" s="670"/>
      <c r="N241" s="670"/>
      <c r="O241" s="670"/>
      <c r="P241" s="670"/>
      <c r="Q241" s="670"/>
      <c r="R241" s="670"/>
      <c r="S241" s="670"/>
      <c r="T241" s="670"/>
      <c r="U241" s="670"/>
      <c r="V241" s="670"/>
      <c r="W241" s="670"/>
      <c r="X241" s="671"/>
      <c r="Y241" s="651" t="s">
        <v>19</v>
      </c>
      <c r="Z241" s="652"/>
      <c r="AA241" s="652"/>
      <c r="AB241" s="799"/>
      <c r="AC241" s="816" t="s">
        <v>17</v>
      </c>
      <c r="AD241" s="670"/>
      <c r="AE241" s="670"/>
      <c r="AF241" s="670"/>
      <c r="AG241" s="670"/>
      <c r="AH241" s="669" t="s">
        <v>18</v>
      </c>
      <c r="AI241" s="670"/>
      <c r="AJ241" s="670"/>
      <c r="AK241" s="670"/>
      <c r="AL241" s="670"/>
      <c r="AM241" s="670"/>
      <c r="AN241" s="670"/>
      <c r="AO241" s="670"/>
      <c r="AP241" s="670"/>
      <c r="AQ241" s="670"/>
      <c r="AR241" s="670"/>
      <c r="AS241" s="670"/>
      <c r="AT241" s="671"/>
      <c r="AU241" s="651" t="s">
        <v>19</v>
      </c>
      <c r="AV241" s="652"/>
      <c r="AW241" s="652"/>
      <c r="AX241" s="653"/>
    </row>
    <row r="242" spans="1:50" ht="24.75" customHeight="1">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6"/>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50"/>
      <c r="B253" s="1051"/>
      <c r="C253" s="1051"/>
      <c r="D253" s="1051"/>
      <c r="E253" s="1051"/>
      <c r="F253" s="1052"/>
      <c r="G253" s="595" t="s">
        <v>296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c r="A254" s="1050"/>
      <c r="B254" s="1051"/>
      <c r="C254" s="1051"/>
      <c r="D254" s="1051"/>
      <c r="E254" s="1051"/>
      <c r="F254" s="1052"/>
      <c r="G254" s="816" t="s">
        <v>17</v>
      </c>
      <c r="H254" s="670"/>
      <c r="I254" s="670"/>
      <c r="J254" s="670"/>
      <c r="K254" s="670"/>
      <c r="L254" s="669" t="s">
        <v>18</v>
      </c>
      <c r="M254" s="670"/>
      <c r="N254" s="670"/>
      <c r="O254" s="670"/>
      <c r="P254" s="670"/>
      <c r="Q254" s="670"/>
      <c r="R254" s="670"/>
      <c r="S254" s="670"/>
      <c r="T254" s="670"/>
      <c r="U254" s="670"/>
      <c r="V254" s="670"/>
      <c r="W254" s="670"/>
      <c r="X254" s="671"/>
      <c r="Y254" s="651" t="s">
        <v>19</v>
      </c>
      <c r="Z254" s="652"/>
      <c r="AA254" s="652"/>
      <c r="AB254" s="799"/>
      <c r="AC254" s="816" t="s">
        <v>17</v>
      </c>
      <c r="AD254" s="670"/>
      <c r="AE254" s="670"/>
      <c r="AF254" s="670"/>
      <c r="AG254" s="670"/>
      <c r="AH254" s="669" t="s">
        <v>18</v>
      </c>
      <c r="AI254" s="670"/>
      <c r="AJ254" s="670"/>
      <c r="AK254" s="670"/>
      <c r="AL254" s="670"/>
      <c r="AM254" s="670"/>
      <c r="AN254" s="670"/>
      <c r="AO254" s="670"/>
      <c r="AP254" s="670"/>
      <c r="AQ254" s="670"/>
      <c r="AR254" s="670"/>
      <c r="AS254" s="670"/>
      <c r="AT254" s="671"/>
      <c r="AU254" s="651" t="s">
        <v>19</v>
      </c>
      <c r="AV254" s="652"/>
      <c r="AW254" s="652"/>
      <c r="AX254" s="653"/>
    </row>
    <row r="255" spans="1:50" ht="24.75" customHeight="1">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6"/>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299</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300</v>
      </c>
      <c r="AQ3" s="370"/>
      <c r="AR3" s="370"/>
      <c r="AS3" s="370"/>
      <c r="AT3" s="370"/>
      <c r="AU3" s="370"/>
      <c r="AV3" s="370"/>
      <c r="AW3" s="370"/>
      <c r="AX3" s="370"/>
    </row>
    <row r="4" spans="1:50" ht="26.25" customHeight="1">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299</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300</v>
      </c>
      <c r="AQ36" s="370"/>
      <c r="AR36" s="370"/>
      <c r="AS36" s="370"/>
      <c r="AT36" s="370"/>
      <c r="AU36" s="370"/>
      <c r="AV36" s="370"/>
      <c r="AW36" s="370"/>
      <c r="AX36" s="370"/>
    </row>
    <row r="37" spans="1:50" ht="26.25" customHeight="1">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299</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300</v>
      </c>
      <c r="AQ69" s="370"/>
      <c r="AR69" s="370"/>
      <c r="AS69" s="370"/>
      <c r="AT69" s="370"/>
      <c r="AU69" s="370"/>
      <c r="AV69" s="370"/>
      <c r="AW69" s="370"/>
      <c r="AX69" s="370"/>
    </row>
    <row r="70" spans="1:50" ht="26.25" customHeight="1">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299</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300</v>
      </c>
      <c r="AQ102" s="370"/>
      <c r="AR102" s="370"/>
      <c r="AS102" s="370"/>
      <c r="AT102" s="370"/>
      <c r="AU102" s="370"/>
      <c r="AV102" s="370"/>
      <c r="AW102" s="370"/>
      <c r="AX102" s="370"/>
    </row>
    <row r="103" spans="1:50" ht="26.25" customHeight="1">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299</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300</v>
      </c>
      <c r="AQ135" s="370"/>
      <c r="AR135" s="370"/>
      <c r="AS135" s="370"/>
      <c r="AT135" s="370"/>
      <c r="AU135" s="370"/>
      <c r="AV135" s="370"/>
      <c r="AW135" s="370"/>
      <c r="AX135" s="370"/>
    </row>
    <row r="136" spans="1:50" ht="26.25" customHeight="1">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299</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300</v>
      </c>
      <c r="AQ168" s="370"/>
      <c r="AR168" s="370"/>
      <c r="AS168" s="370"/>
      <c r="AT168" s="370"/>
      <c r="AU168" s="370"/>
      <c r="AV168" s="370"/>
      <c r="AW168" s="370"/>
      <c r="AX168" s="370"/>
    </row>
    <row r="169" spans="1:50" ht="26.25" customHeight="1">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299</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300</v>
      </c>
      <c r="AQ201" s="370"/>
      <c r="AR201" s="370"/>
      <c r="AS201" s="370"/>
      <c r="AT201" s="370"/>
      <c r="AU201" s="370"/>
      <c r="AV201" s="370"/>
      <c r="AW201" s="370"/>
      <c r="AX201" s="370"/>
    </row>
    <row r="202" spans="1:50" ht="26.25" customHeight="1">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299</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300</v>
      </c>
      <c r="AQ234" s="370"/>
      <c r="AR234" s="370"/>
      <c r="AS234" s="370"/>
      <c r="AT234" s="370"/>
      <c r="AU234" s="370"/>
      <c r="AV234" s="370"/>
      <c r="AW234" s="370"/>
      <c r="AX234" s="370"/>
    </row>
    <row r="235" spans="1:50" ht="26.25" customHeight="1">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299</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300</v>
      </c>
      <c r="AQ267" s="370"/>
      <c r="AR267" s="370"/>
      <c r="AS267" s="370"/>
      <c r="AT267" s="370"/>
      <c r="AU267" s="370"/>
      <c r="AV267" s="370"/>
      <c r="AW267" s="370"/>
      <c r="AX267" s="370"/>
    </row>
    <row r="268" spans="1:50" ht="26.25" customHeight="1">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299</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300</v>
      </c>
      <c r="AQ300" s="370"/>
      <c r="AR300" s="370"/>
      <c r="AS300" s="370"/>
      <c r="AT300" s="370"/>
      <c r="AU300" s="370"/>
      <c r="AV300" s="370"/>
      <c r="AW300" s="370"/>
      <c r="AX300" s="370"/>
    </row>
    <row r="301" spans="1:50" ht="26.25" customHeight="1">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299</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300</v>
      </c>
      <c r="AQ333" s="370"/>
      <c r="AR333" s="370"/>
      <c r="AS333" s="370"/>
      <c r="AT333" s="370"/>
      <c r="AU333" s="370"/>
      <c r="AV333" s="370"/>
      <c r="AW333" s="370"/>
      <c r="AX333" s="370"/>
    </row>
    <row r="334" spans="1:50" ht="26.25" customHeight="1">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299</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300</v>
      </c>
      <c r="AQ366" s="370"/>
      <c r="AR366" s="370"/>
      <c r="AS366" s="370"/>
      <c r="AT366" s="370"/>
      <c r="AU366" s="370"/>
      <c r="AV366" s="370"/>
      <c r="AW366" s="370"/>
      <c r="AX366" s="370"/>
    </row>
    <row r="367" spans="1:50" ht="26.25" customHeight="1">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299</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300</v>
      </c>
      <c r="AQ399" s="370"/>
      <c r="AR399" s="370"/>
      <c r="AS399" s="370"/>
      <c r="AT399" s="370"/>
      <c r="AU399" s="370"/>
      <c r="AV399" s="370"/>
      <c r="AW399" s="370"/>
      <c r="AX399" s="370"/>
    </row>
    <row r="400" spans="1:50" ht="26.25" customHeight="1">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299</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300</v>
      </c>
      <c r="AQ432" s="370"/>
      <c r="AR432" s="370"/>
      <c r="AS432" s="370"/>
      <c r="AT432" s="370"/>
      <c r="AU432" s="370"/>
      <c r="AV432" s="370"/>
      <c r="AW432" s="370"/>
      <c r="AX432" s="370"/>
    </row>
    <row r="433" spans="1:50" ht="26.25" customHeight="1">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299</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300</v>
      </c>
      <c r="AQ465" s="370"/>
      <c r="AR465" s="370"/>
      <c r="AS465" s="370"/>
      <c r="AT465" s="370"/>
      <c r="AU465" s="370"/>
      <c r="AV465" s="370"/>
      <c r="AW465" s="370"/>
      <c r="AX465" s="370"/>
    </row>
    <row r="466" spans="1:50" ht="26.25" customHeight="1">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299</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300</v>
      </c>
      <c r="AQ498" s="370"/>
      <c r="AR498" s="370"/>
      <c r="AS498" s="370"/>
      <c r="AT498" s="370"/>
      <c r="AU498" s="370"/>
      <c r="AV498" s="370"/>
      <c r="AW498" s="370"/>
      <c r="AX498" s="370"/>
    </row>
    <row r="499" spans="1:50" ht="26.25" customHeight="1">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299</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300</v>
      </c>
      <c r="AQ531" s="370"/>
      <c r="AR531" s="370"/>
      <c r="AS531" s="370"/>
      <c r="AT531" s="370"/>
      <c r="AU531" s="370"/>
      <c r="AV531" s="370"/>
      <c r="AW531" s="370"/>
      <c r="AX531" s="370"/>
    </row>
    <row r="532" spans="1:50" ht="26.25" customHeight="1">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299</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300</v>
      </c>
      <c r="AQ564" s="370"/>
      <c r="AR564" s="370"/>
      <c r="AS564" s="370"/>
      <c r="AT564" s="370"/>
      <c r="AU564" s="370"/>
      <c r="AV564" s="370"/>
      <c r="AW564" s="370"/>
      <c r="AX564" s="370"/>
    </row>
    <row r="565" spans="1:50" ht="26.25" customHeight="1">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299</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300</v>
      </c>
      <c r="AQ597" s="370"/>
      <c r="AR597" s="370"/>
      <c r="AS597" s="370"/>
      <c r="AT597" s="370"/>
      <c r="AU597" s="370"/>
      <c r="AV597" s="370"/>
      <c r="AW597" s="370"/>
      <c r="AX597" s="370"/>
    </row>
    <row r="598" spans="1:50" ht="26.25" customHeight="1">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299</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300</v>
      </c>
      <c r="AQ630" s="370"/>
      <c r="AR630" s="370"/>
      <c r="AS630" s="370"/>
      <c r="AT630" s="370"/>
      <c r="AU630" s="370"/>
      <c r="AV630" s="370"/>
      <c r="AW630" s="370"/>
      <c r="AX630" s="370"/>
    </row>
    <row r="631" spans="1:50" ht="26.25" customHeight="1">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299</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300</v>
      </c>
      <c r="AQ663" s="370"/>
      <c r="AR663" s="370"/>
      <c r="AS663" s="370"/>
      <c r="AT663" s="370"/>
      <c r="AU663" s="370"/>
      <c r="AV663" s="370"/>
      <c r="AW663" s="370"/>
      <c r="AX663" s="370"/>
    </row>
    <row r="664" spans="1:50" ht="26.25" customHeight="1">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299</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300</v>
      </c>
      <c r="AQ696" s="370"/>
      <c r="AR696" s="370"/>
      <c r="AS696" s="370"/>
      <c r="AT696" s="370"/>
      <c r="AU696" s="370"/>
      <c r="AV696" s="370"/>
      <c r="AW696" s="370"/>
      <c r="AX696" s="370"/>
    </row>
    <row r="697" spans="1:50" ht="26.25" customHeight="1">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299</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300</v>
      </c>
      <c r="AQ729" s="370"/>
      <c r="AR729" s="370"/>
      <c r="AS729" s="370"/>
      <c r="AT729" s="370"/>
      <c r="AU729" s="370"/>
      <c r="AV729" s="370"/>
      <c r="AW729" s="370"/>
      <c r="AX729" s="370"/>
    </row>
    <row r="730" spans="1:50" ht="26.25" customHeight="1">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299</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300</v>
      </c>
      <c r="AQ762" s="370"/>
      <c r="AR762" s="370"/>
      <c r="AS762" s="370"/>
      <c r="AT762" s="370"/>
      <c r="AU762" s="370"/>
      <c r="AV762" s="370"/>
      <c r="AW762" s="370"/>
      <c r="AX762" s="370"/>
    </row>
    <row r="763" spans="1:50" ht="26.25" customHeight="1">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299</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300</v>
      </c>
      <c r="AQ795" s="370"/>
      <c r="AR795" s="370"/>
      <c r="AS795" s="370"/>
      <c r="AT795" s="370"/>
      <c r="AU795" s="370"/>
      <c r="AV795" s="370"/>
      <c r="AW795" s="370"/>
      <c r="AX795" s="370"/>
    </row>
    <row r="796" spans="1:50" ht="26.25" customHeight="1">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299</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300</v>
      </c>
      <c r="AQ828" s="370"/>
      <c r="AR828" s="370"/>
      <c r="AS828" s="370"/>
      <c r="AT828" s="370"/>
      <c r="AU828" s="370"/>
      <c r="AV828" s="370"/>
      <c r="AW828" s="370"/>
      <c r="AX828" s="370"/>
    </row>
    <row r="829" spans="1:50" ht="26.25" customHeight="1">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299</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300</v>
      </c>
      <c r="AQ861" s="370"/>
      <c r="AR861" s="370"/>
      <c r="AS861" s="370"/>
      <c r="AT861" s="370"/>
      <c r="AU861" s="370"/>
      <c r="AV861" s="370"/>
      <c r="AW861" s="370"/>
      <c r="AX861" s="370"/>
    </row>
    <row r="862" spans="1:50" ht="26.25" customHeight="1">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299</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300</v>
      </c>
      <c r="AQ894" s="370"/>
      <c r="AR894" s="370"/>
      <c r="AS894" s="370"/>
      <c r="AT894" s="370"/>
      <c r="AU894" s="370"/>
      <c r="AV894" s="370"/>
      <c r="AW894" s="370"/>
      <c r="AX894" s="370"/>
    </row>
    <row r="895" spans="1:50" ht="26.25" customHeight="1">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299</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300</v>
      </c>
      <c r="AQ927" s="370"/>
      <c r="AR927" s="370"/>
      <c r="AS927" s="370"/>
      <c r="AT927" s="370"/>
      <c r="AU927" s="370"/>
      <c r="AV927" s="370"/>
      <c r="AW927" s="370"/>
      <c r="AX927" s="370"/>
    </row>
    <row r="928" spans="1:50" ht="26.25" customHeight="1">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299</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300</v>
      </c>
      <c r="AQ960" s="370"/>
      <c r="AR960" s="370"/>
      <c r="AS960" s="370"/>
      <c r="AT960" s="370"/>
      <c r="AU960" s="370"/>
      <c r="AV960" s="370"/>
      <c r="AW960" s="370"/>
      <c r="AX960" s="370"/>
    </row>
    <row r="961" spans="1:50" ht="26.25" customHeight="1">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299</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300</v>
      </c>
      <c r="AQ993" s="370"/>
      <c r="AR993" s="370"/>
      <c r="AS993" s="370"/>
      <c r="AT993" s="370"/>
      <c r="AU993" s="370"/>
      <c r="AV993" s="370"/>
      <c r="AW993" s="370"/>
      <c r="AX993" s="370"/>
    </row>
    <row r="994" spans="1:50" ht="26.25" customHeight="1">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299</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300</v>
      </c>
      <c r="AQ1026" s="370"/>
      <c r="AR1026" s="370"/>
      <c r="AS1026" s="370"/>
      <c r="AT1026" s="370"/>
      <c r="AU1026" s="370"/>
      <c r="AV1026" s="370"/>
      <c r="AW1026" s="370"/>
      <c r="AX1026" s="370"/>
    </row>
    <row r="1027" spans="1:50" ht="26.25" customHeight="1">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299</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300</v>
      </c>
      <c r="AQ1059" s="370"/>
      <c r="AR1059" s="370"/>
      <c r="AS1059" s="370"/>
      <c r="AT1059" s="370"/>
      <c r="AU1059" s="370"/>
      <c r="AV1059" s="370"/>
      <c r="AW1059" s="370"/>
      <c r="AX1059" s="370"/>
    </row>
    <row r="1060" spans="1:50" ht="26.25" customHeight="1">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299</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300</v>
      </c>
      <c r="AQ1092" s="370"/>
      <c r="AR1092" s="370"/>
      <c r="AS1092" s="370"/>
      <c r="AT1092" s="370"/>
      <c r="AU1092" s="370"/>
      <c r="AV1092" s="370"/>
      <c r="AW1092" s="370"/>
      <c r="AX1092" s="370"/>
    </row>
    <row r="1093" spans="1:50" ht="26.25" customHeight="1">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299</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300</v>
      </c>
      <c r="AQ1125" s="370"/>
      <c r="AR1125" s="370"/>
      <c r="AS1125" s="370"/>
      <c r="AT1125" s="370"/>
      <c r="AU1125" s="370"/>
      <c r="AV1125" s="370"/>
      <c r="AW1125" s="370"/>
      <c r="AX1125" s="370"/>
    </row>
    <row r="1126" spans="1:50" ht="26.25" customHeight="1">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299</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300</v>
      </c>
      <c r="AQ1158" s="370"/>
      <c r="AR1158" s="370"/>
      <c r="AS1158" s="370"/>
      <c r="AT1158" s="370"/>
      <c r="AU1158" s="370"/>
      <c r="AV1158" s="370"/>
      <c r="AW1158" s="370"/>
      <c r="AX1158" s="370"/>
    </row>
    <row r="1159" spans="1:50" ht="26.25" customHeight="1">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299</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300</v>
      </c>
      <c r="AQ1191" s="370"/>
      <c r="AR1191" s="370"/>
      <c r="AS1191" s="370"/>
      <c r="AT1191" s="370"/>
      <c r="AU1191" s="370"/>
      <c r="AV1191" s="370"/>
      <c r="AW1191" s="370"/>
      <c r="AX1191" s="370"/>
    </row>
    <row r="1192" spans="1:50" ht="26.25" customHeight="1">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299</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300</v>
      </c>
      <c r="AQ1224" s="370"/>
      <c r="AR1224" s="370"/>
      <c r="AS1224" s="370"/>
      <c r="AT1224" s="370"/>
      <c r="AU1224" s="370"/>
      <c r="AV1224" s="370"/>
      <c r="AW1224" s="370"/>
      <c r="AX1224" s="370"/>
    </row>
    <row r="1225" spans="1:50" ht="26.25" customHeight="1">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299</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300</v>
      </c>
      <c r="AQ1257" s="370"/>
      <c r="AR1257" s="370"/>
      <c r="AS1257" s="370"/>
      <c r="AT1257" s="370"/>
      <c r="AU1257" s="370"/>
      <c r="AV1257" s="370"/>
      <c r="AW1257" s="370"/>
      <c r="AX1257" s="370"/>
    </row>
    <row r="1258" spans="1:50" ht="26.25" customHeight="1">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299</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300</v>
      </c>
      <c r="AQ1290" s="370"/>
      <c r="AR1290" s="370"/>
      <c r="AS1290" s="370"/>
      <c r="AT1290" s="370"/>
      <c r="AU1290" s="370"/>
      <c r="AV1290" s="370"/>
      <c r="AW1290" s="370"/>
      <c r="AX1290" s="370"/>
    </row>
    <row r="1291" spans="1:50" ht="26.25" customHeight="1">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2020-05-29T08:40:09Z</cp:lastPrinted>
  <dcterms:created xsi:type="dcterms:W3CDTF">2012-03-13T00:50:25Z</dcterms:created>
  <dcterms:modified xsi:type="dcterms:W3CDTF">2020-10-19T07:25:45Z</dcterms:modified>
</cp:coreProperties>
</file>