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<sst xmlns="http://schemas.openxmlformats.org/spreadsheetml/2006/main" count="3051" uniqueCount="757">
  <si>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</si>
  <si>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</si>
  <si>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</si>
  <si>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</si>
  <si>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</si>
  <si>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</si>
  <si>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</si>
  <si>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</si>
  <si>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</si>
  <si>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</si>
  <si>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</si>
  <si>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</si>
  <si>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</si>
  <si>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</si>
  <si>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</si>
  <si>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</si>
  <si>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</si>
  <si>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</si>
  <si>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</si>
  <si>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</si>
  <si>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</si>
  <si>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</si>
  <si>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</si>
  <si>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</si>
  <si>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</si>
  <si>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</si>
  <si>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</si>
  <si>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</si>
  <si>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</si>
  <si>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</si>
  <si>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</si>
  <si>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</si>
  <si>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</si>
  <si>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</si>
  <si>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</si>
  <si>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</si>
  <si>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</si>
  <si>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</si>
  <si>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</si>
  <si>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</si>
  <si>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</si>
  <si>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</si>
  <si>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</si>
  <si>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</si>
  <si>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</si>
  <si>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</si>
  <si>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</si>
  <si>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</si>
  <si>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</si>
  <si>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</si>
  <si>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</si>
  <si>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</si>
  <si>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</si>
  <si>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</si>
  <si>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</si>
  <si>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</si>
  <si>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</si>
  <si>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</si>
  <si>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</si>
  <si>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</si>
  <si>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</si>
  <si>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</si>
  <si>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</si>
  <si>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</si>
  <si>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</si>
  <si>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</si>
  <si>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</si>
  <si>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</si>
  <si>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</si>
  <si>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</si>
  <si>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</si>
  <si>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</si>
  <si>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</si>
  <si>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</si>
  <si>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</si>
  <si>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</si>
  <si>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</si>
  <si>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</si>
  <si>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</si>
  <si>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</si>
  <si>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</si>
  <si>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</si>
  <si>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</si>
  <si>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</si>
  <si>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</si>
  <si>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</si>
  <si>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</si>
  <si>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</si>
  <si>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</si>
  <si>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</si>
  <si>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</si>
  <si>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</si>
  <si>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</si>
  <si>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</si>
  <si>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</si>
  <si>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</si>
  <si>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</si>
  <si>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</si>
  <si>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</si>
  <si>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</si>
  <si>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</si>
  <si>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</si>
  <si>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</si>
  <si>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</si>
  <si>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</si>
  <si>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</si>
  <si>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</si>
  <si>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</si>
  <si>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</si>
  <si>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</si>
  <si>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</si>
  <si>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</si>
  <si>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</si>
  <si>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</si>
  <si>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</si>
  <si>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</si>
  <si>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</si>
  <si>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</si>
  <si>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</si>
  <si>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</si>
  <si>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</si>
  <si>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</si>
  <si>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</si>
  <si>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</si>
  <si>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</si>
  <si>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</si>
  <si>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</si>
  <si>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</si>
  <si>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</si>
  <si>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</si>
  <si>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</si>
  <si>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</si>
  <si>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</si>
  <si>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</si>
  <si>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</si>
  <si>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</si>
  <si>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</si>
  <si>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</si>
  <si>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</si>
  <si>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</si>
  <si>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</si>
  <si>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</si>
  <si>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</si>
  <si>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</si>
  <si>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</si>
  <si>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</si>
  <si>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</si>
  <si>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</si>
  <si>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</si>
  <si>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</si>
  <si>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</si>
  <si>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</si>
  <si>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</si>
  <si>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</si>
  <si>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</si>
  <si>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</si>
  <si>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</si>
  <si>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</si>
  <si>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</si>
  <si>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</si>
  <si>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</si>
  <si>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</si>
  <si>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</si>
  <si>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</si>
  <si>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</si>
  <si>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</si>
  <si>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</si>
  <si>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</si>
  <si>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</si>
  <si>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</si>
  <si>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</si>
  <si>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</si>
  <si>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</si>
  <si>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</si>
  <si>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</si>
  <si>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</si>
  <si>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</si>
  <si>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</si>
  <si>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</si>
  <si>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</si>
  <si>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</si>
  <si>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</si>
  <si>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</si>
  <si>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</si>
  <si>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</si>
  <si>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</si>
  <si>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</si>
  <si>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</si>
  <si>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</si>
  <si>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</si>
  <si>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</si>
  <si>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</si>
  <si>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</si>
  <si>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</si>
  <si>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</si>
  <si>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</si>
  <si>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</si>
  <si>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</si>
  <si>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</si>
  <si>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</si>
  <si>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</si>
  <si>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</si>
  <si>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</si>
  <si>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</si>
  <si>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</si>
  <si>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</si>
  <si>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</si>
  <si>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</si>
  <si>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</si>
  <si>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</si>
  <si>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</si>
  <si>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</si>
  <si>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</si>
  <si>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</si>
  <si>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</si>
  <si>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</si>
  <si>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</si>
  <si>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</si>
  <si>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</si>
  <si>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</si>
  <si>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</si>
  <si>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</si>
  <si>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</si>
  <si>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</si>
  <si>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</si>
  <si>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</si>
  <si>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</si>
  <si>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</si>
  <si>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</si>
  <si>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</si>
  <si>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</si>
  <si>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</si>
  <si>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</si>
  <si>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</si>
  <si>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</si>
  <si>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</si>
  <si>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</si>
  <si>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</si>
  <si>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</si>
  <si>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</si>
  <si>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</si>
  <si>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</si>
  <si>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</si>
  <si>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</si>
  <si>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</si>
  <si>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</si>
  <si>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</si>
  <si>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</si>
  <si>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</si>
  <si>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</si>
  <si>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</si>
  <si>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</si>
  <si>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</si>
  <si>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</si>
  <si>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</si>
  <si>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</si>
  <si>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</si>
  <si>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</si>
  <si>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</si>
  <si>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</si>
  <si>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</si>
  <si>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</si>
  <si>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</si>
  <si>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</si>
  <si>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</si>
  <si>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</si>
  <si>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</si>
  <si>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</si>
  <si>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</si>
  <si>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</si>
  <si>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</si>
  <si>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</si>
  <si>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</si>
  <si>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</si>
  <si>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</si>
  <si>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</si>
  <si>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</si>
  <si>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</si>
  <si>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</si>
  <si>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</si>
  <si>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</si>
  <si>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</si>
  <si>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</si>
  <si>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</si>
  <si>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</si>
  <si>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</si>
  <si>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</si>
  <si>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</si>
  <si>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</si>
  <si>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</si>
  <si>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</si>
  <si>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</si>
  <si>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</si>
  <si>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</si>
  <si>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</si>
  <si>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</si>
  <si>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</si>
  <si>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</si>
  <si>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</si>
  <si>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</si>
  <si>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</si>
  <si>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</si>
  <si>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</si>
  <si>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</si>
  <si>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</si>
  <si>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</si>
  <si>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</si>
  <si>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</si>
  <si>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</si>
  <si>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</si>
  <si>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</si>
  <si>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</si>
  <si>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</si>
  <si>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</si>
  <si>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</si>
  <si>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</si>
  <si>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</si>
  <si>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</si>
  <si>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</si>
  <si>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</si>
  <si>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</si>
  <si>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</si>
  <si>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</si>
  <si>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</si>
  <si>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</si>
  <si>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</si>
  <si>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</si>
  <si>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</si>
  <si>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</si>
  <si>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</si>
  <si>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</si>
  <si>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</si>
  <si>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</si>
  <si>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</si>
  <si>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</si>
  <si>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</si>
  <si>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</si>
  <si>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</si>
  <si>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</si>
  <si>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</si>
  <si>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</si>
  <si>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</si>
  <si>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</si>
  <si>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</si>
  <si>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</si>
  <si>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</si>
  <si>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</si>
  <si>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</si>
  <si>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</si>
  <si>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</si>
  <si>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</si>
  <si>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</si>
  <si>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</si>
  <si>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</si>
  <si>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</si>
  <si>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</si>
  <si>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</si>
  <si>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</si>
  <si>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</si>
  <si>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</si>
  <si>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</si>
  <si>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</si>
  <si>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</si>
  <si>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</si>
  <si>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</si>
  <si>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</si>
  <si>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</si>
  <si>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</si>
  <si>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</si>
  <si>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</si>
  <si>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</si>
  <si>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</si>
  <si>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</si>
  <si>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</si>
  <si>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</si>
  <si>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</si>
  <si>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</si>
  <si>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</si>
  <si>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</si>
  <si>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</si>
  <si>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</si>
  <si>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</si>
  <si>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</si>
  <si>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</si>
  <si>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</si>
  <si>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</si>
  <si>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</si>
  <si>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</si>
  <si>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</si>
  <si>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</si>
  <si>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</si>
  <si>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</si>
  <si>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</si>
  <si>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</si>
  <si>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</si>
  <si>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</si>
  <si>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</si>
  <si>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</si>
  <si>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</si>
  <si>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</si>
  <si>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</si>
  <si>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</si>
  <si>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</si>
  <si>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</si>
  <si>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</si>
  <si>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</si>
  <si>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</si>
  <si>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</si>
  <si>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</si>
  <si>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</si>
  <si>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</si>
  <si>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</si>
  <si>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</si>
  <si>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</si>
  <si>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</si>
  <si>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</si>
  <si>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</si>
  <si>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</si>
  <si>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</si>
  <si>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</si>
  <si>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</si>
  <si>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</si>
  <si>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</si>
  <si>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</si>
  <si>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</si>
  <si>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</si>
  <si>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</si>
  <si>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</si>
  <si>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</si>
  <si>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</si>
  <si>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</si>
  <si>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</si>
  <si>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</si>
  <si>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</si>
  <si>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</si>
  <si>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</si>
  <si>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</si>
  <si>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</si>
  <si>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</si>
  <si>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</si>
  <si>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</si>
  <si>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</si>
  <si>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</si>
  <si>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</si>
  <si>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</si>
  <si>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</si>
  <si>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</si>
  <si>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</si>
  <si>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</si>
  <si>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</si>
  <si>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</si>
  <si>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</si>
  <si>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</si>
  <si>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</si>
  <si>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</si>
  <si>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</si>
  <si>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</si>
  <si>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</si>
  <si>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</si>
  <si>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</si>
  <si>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</si>
  <si>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</si>
  <si>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</si>
  <si>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</si>
  <si>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</si>
  <si>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</si>
  <si>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</si>
  <si>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</si>
  <si>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</si>
  <si>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</si>
  <si>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</si>
  <si>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</si>
  <si>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</si>
  <si>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</si>
  <si>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</si>
  <si>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</si>
  <si>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</si>
  <si>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</si>
  <si>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</si>
  <si>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</si>
  <si>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</si>
  <si>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</si>
  <si>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</si>
  <si>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</si>
  <si>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</si>
  <si>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</si>
  <si>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</si>
  <si>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</si>
  <si>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</si>
  <si>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</si>
  <si>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</si>
  <si>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</si>
  <si>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</si>
  <si>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</si>
  <si>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</si>
  <si>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</si>
  <si>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</si>
  <si>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</si>
  <si>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</si>
  <si>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</si>
  <si>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</si>
  <si>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</si>
  <si>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</si>
  <si>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</si>
  <si>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</si>
  <si>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</si>
  <si>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</si>
  <si>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</si>
  <si>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</si>
  <si>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</si>
  <si>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</si>
  <si>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</si>
  <si>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</si>
  <si>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</si>
  <si>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</si>
  <si>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</si>
  <si>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</si>
  <si>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</si>
  <si>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</si>
  <si>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</si>
  <si>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</si>
  <si>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</si>
  <si>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</si>
  <si>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</si>
  <si>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</si>
  <si>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</si>
  <si>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</si>
  <si>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</si>
  <si>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</si>
  <si>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</si>
  <si>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</si>
  <si>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</si>
  <si>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</si>
  <si>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</si>
  <si>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</si>
  <si>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</si>
  <si>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</si>
  <si>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</si>
  <si>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</si>
  <si>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</si>
  <si>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</si>
  <si>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</si>
  <si>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</si>
  <si>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</si>
  <si>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</si>
  <si>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</si>
  <si>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</si>
  <si>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</si>
  <si>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</si>
  <si>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</si>
  <si>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</si>
  <si>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</si>
  <si>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</si>
  <si>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</si>
  <si>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</si>
  <si>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</si>
  <si>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</si>
  <si>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</si>
  <si>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</si>
  <si>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</si>
  <si>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</si>
  <si>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</si>
  <si>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アジア友好促進補助金</t>
    <rPh sb="3" eb="5">
      <t>ユウコウ</t>
    </rPh>
    <rPh sb="5" eb="7">
      <t>ソクシン</t>
    </rPh>
    <rPh sb="7" eb="10">
      <t>ホジョキン</t>
    </rPh>
    <phoneticPr fontId="5"/>
  </si>
  <si>
    <t>アジア大洋州局</t>
    <rPh sb="3" eb="7">
      <t>タイヨウシュウキョク</t>
    </rPh>
    <phoneticPr fontId="5"/>
  </si>
  <si>
    <t>中国・モンゴル第一課</t>
    <rPh sb="0" eb="2">
      <t>チュウゴク</t>
    </rPh>
    <rPh sb="7" eb="9">
      <t>ダイイチ</t>
    </rPh>
    <rPh sb="9" eb="10">
      <t>カ</t>
    </rPh>
    <phoneticPr fontId="5"/>
  </si>
  <si>
    <t>外務省</t>
  </si>
  <si>
    <t>門脇　仁一</t>
    <rPh sb="0" eb="2">
      <t>カドワキ</t>
    </rPh>
    <rPh sb="3" eb="5">
      <t>ジンイチ</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</si>
  <si>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8">
      <t>ニホンタイワンコウリュウキョウカイ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9">
      <t>ダイサンゴク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</si>
  <si>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t>
  </si>
  <si>
    <t>補助金等の予算の執行の適正化に関する法律（昭和30年法律第179号）</t>
    <rPh sb="0" eb="3">
      <t>ホジョキン</t>
    </rPh>
    <rPh sb="3" eb="4">
      <t>トウ</t>
    </rPh>
    <rPh sb="5" eb="7">
      <t>ヨサン</t>
    </rPh>
    <rPh sb="8" eb="10">
      <t>シッコウ</t>
    </rPh>
    <rPh sb="11" eb="14">
      <t>テキセイカ</t>
    </rPh>
    <rPh sb="15" eb="16">
      <t>カン</t>
    </rPh>
    <rPh sb="18" eb="20">
      <t>ホウリツ</t>
    </rPh>
    <rPh sb="21" eb="23">
      <t>ショウワ</t>
    </rPh>
    <rPh sb="25" eb="26">
      <t>ネン</t>
    </rPh>
    <rPh sb="26" eb="28">
      <t>ホウリツ</t>
    </rPh>
    <rPh sb="28" eb="29">
      <t>ダイ</t>
    </rPh>
    <rPh sb="32" eb="33">
      <t>ゴウ</t>
    </rPh>
    <phoneticPr fontId="5"/>
  </si>
  <si>
    <t>国際友好団体補助金</t>
    <rPh sb="0" eb="9">
      <t>コクサイユウコウダンタイホジョキン</t>
    </rPh>
    <phoneticPr fontId="5"/>
  </si>
  <si>
    <t>日台間系の維持促進を目標とする。</t>
    <rPh sb="0" eb="3">
      <t>ニッタイカン</t>
    </rPh>
    <rPh sb="3" eb="4">
      <t>ケイ</t>
    </rPh>
    <rPh sb="5" eb="7">
      <t>イジ</t>
    </rPh>
    <rPh sb="7" eb="9">
      <t>ソクシン</t>
    </rPh>
    <rPh sb="10" eb="12">
      <t>モクヒョウ</t>
    </rPh>
    <phoneticPr fontId="5"/>
  </si>
  <si>
    <t>台湾からの訪日者数</t>
    <rPh sb="0" eb="2">
      <t>タイワン</t>
    </rPh>
    <rPh sb="5" eb="7">
      <t>ホウニチ</t>
    </rPh>
    <rPh sb="7" eb="8">
      <t>シャ</t>
    </rPh>
    <rPh sb="8" eb="9">
      <t>スウ</t>
    </rPh>
    <phoneticPr fontId="5"/>
  </si>
  <si>
    <t>万人</t>
    <rPh sb="0" eb="2">
      <t>マンニン</t>
    </rPh>
    <phoneticPr fontId="5"/>
  </si>
  <si>
    <t>対日理解の促進</t>
    <rPh sb="0" eb="2">
      <t>タイニチ</t>
    </rPh>
    <rPh sb="2" eb="4">
      <t>リカイ</t>
    </rPh>
    <rPh sb="5" eb="7">
      <t>ソクシン</t>
    </rPh>
    <phoneticPr fontId="5"/>
  </si>
  <si>
    <t>協会ＳＮＳフォロワー数</t>
    <phoneticPr fontId="5"/>
  </si>
  <si>
    <t>人</t>
    <rPh sb="0" eb="1">
      <t>ヒト</t>
    </rPh>
    <phoneticPr fontId="5"/>
  </si>
  <si>
    <t>日本に対する理解・関心の向上</t>
    <rPh sb="0" eb="2">
      <t>ニホン</t>
    </rPh>
    <rPh sb="3" eb="4">
      <t>タイ</t>
    </rPh>
    <rPh sb="6" eb="8">
      <t>リカイ</t>
    </rPh>
    <rPh sb="9" eb="11">
      <t>カンシン</t>
    </rPh>
    <rPh sb="12" eb="14">
      <t>コウジョウ</t>
    </rPh>
    <phoneticPr fontId="5"/>
  </si>
  <si>
    <t>日本文化紹介事業による対日理解・関心度の向上（アンケートにおけるＡ・Ｂ評価が８０％以上）</t>
    <rPh sb="0" eb="2">
      <t>ニホン</t>
    </rPh>
    <rPh sb="2" eb="4">
      <t>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5"/>
  </si>
  <si>
    <t xml:space="preserve">事業実施後のアンケートにおいて，日本に対する理解・関心の向上に関するA評価及びＢ評価の割合を成果指標とする。（Ａ評価：関心や理解が深まった，Ｂ評価：関心や理解が少し深まった）（注）本成果指標は３０年度から新たに導入するもの。
</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6" eb="58">
      <t>ヒョウカ</t>
    </rPh>
    <rPh sb="59" eb="61">
      <t>カンシン</t>
    </rPh>
    <rPh sb="62" eb="64">
      <t>リカイ</t>
    </rPh>
    <rPh sb="65" eb="66">
      <t>フカ</t>
    </rPh>
    <rPh sb="71" eb="73">
      <t>ヒョウカ</t>
    </rPh>
    <rPh sb="88" eb="89">
      <t>チュウ</t>
    </rPh>
    <rPh sb="93" eb="95">
      <t>シヒョウ</t>
    </rPh>
    <rPh sb="98" eb="100">
      <t>ネンド</t>
    </rPh>
    <rPh sb="102" eb="103">
      <t>アラ</t>
    </rPh>
    <rPh sb="105" eb="107">
      <t>ドウニュウ</t>
    </rPh>
    <phoneticPr fontId="5"/>
  </si>
  <si>
    <t>日本台湾交流協会と台湾日本関係協会との間で署名された協力文書の件数</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phoneticPr fontId="5"/>
  </si>
  <si>
    <t>台湾高校生日本留学採用者数</t>
    <rPh sb="0" eb="2">
      <t>タイワン</t>
    </rPh>
    <rPh sb="2" eb="5">
      <t>コウコウセイ</t>
    </rPh>
    <rPh sb="5" eb="7">
      <t>ニホン</t>
    </rPh>
    <rPh sb="7" eb="9">
      <t>リュウガク</t>
    </rPh>
    <rPh sb="9" eb="12">
      <t>サイヨウシャ</t>
    </rPh>
    <rPh sb="12" eb="13">
      <t>スウ</t>
    </rPh>
    <phoneticPr fontId="5"/>
  </si>
  <si>
    <t>フェローシップ専門家長期招へい採用者数</t>
    <rPh sb="7" eb="10">
      <t>センモンカ</t>
    </rPh>
    <rPh sb="10" eb="12">
      <t>チョウキ</t>
    </rPh>
    <rPh sb="12" eb="13">
      <t>ショウ</t>
    </rPh>
    <rPh sb="15" eb="18">
      <t>サイヨウシャ</t>
    </rPh>
    <rPh sb="18" eb="19">
      <t>スウ</t>
    </rPh>
    <phoneticPr fontId="5"/>
  </si>
  <si>
    <t>台湾高校生日本留学事業予算／日本留学採用者数　　　　　　　　　　　　　　</t>
    <rPh sb="0" eb="2">
      <t>タイワン</t>
    </rPh>
    <rPh sb="2" eb="5">
      <t>コウコウセイ</t>
    </rPh>
    <rPh sb="5" eb="7">
      <t>ニホン</t>
    </rPh>
    <rPh sb="7" eb="9">
      <t>リュウガク</t>
    </rPh>
    <rPh sb="9" eb="11">
      <t>ジギョウ</t>
    </rPh>
    <rPh sb="11" eb="13">
      <t>ヨサン</t>
    </rPh>
    <rPh sb="14" eb="22">
      <t>ニホンリュウガクサイヨウシャスウ</t>
    </rPh>
    <phoneticPr fontId="5"/>
  </si>
  <si>
    <t>件</t>
    <rPh sb="0" eb="1">
      <t>ケン</t>
    </rPh>
    <phoneticPr fontId="5"/>
  </si>
  <si>
    <t>百万円</t>
    <rPh sb="0" eb="2">
      <t>ヒャクマン</t>
    </rPh>
    <rPh sb="2" eb="3">
      <t>エン</t>
    </rPh>
    <phoneticPr fontId="5"/>
  </si>
  <si>
    <t>21/15</t>
    <phoneticPr fontId="5"/>
  </si>
  <si>
    <t>49/24</t>
    <phoneticPr fontId="5"/>
  </si>
  <si>
    <t>フェローシップ専門家招へい事業予算／採用者数　</t>
    <rPh sb="7" eb="10">
      <t>センモンカ</t>
    </rPh>
    <rPh sb="10" eb="11">
      <t>ショウ</t>
    </rPh>
    <rPh sb="13" eb="15">
      <t>ジギョウ</t>
    </rPh>
    <rPh sb="15" eb="17">
      <t>ヨサン</t>
    </rPh>
    <rPh sb="18" eb="21">
      <t>サイヨウシャ</t>
    </rPh>
    <rPh sb="21" eb="22">
      <t>スウ</t>
    </rPh>
    <phoneticPr fontId="5"/>
  </si>
  <si>
    <t>短期招へい実施予算／被招へい数　　　　　　　　　　　　　　</t>
    <rPh sb="0" eb="2">
      <t>タンキ</t>
    </rPh>
    <rPh sb="2" eb="3">
      <t>ショウ</t>
    </rPh>
    <rPh sb="5" eb="7">
      <t>ジッシ</t>
    </rPh>
    <rPh sb="7" eb="9">
      <t>ヨサン</t>
    </rPh>
    <rPh sb="10" eb="11">
      <t>ヒ</t>
    </rPh>
    <rPh sb="11" eb="12">
      <t>ショウ</t>
    </rPh>
    <rPh sb="14" eb="15">
      <t>スウ</t>
    </rPh>
    <phoneticPr fontId="5"/>
  </si>
  <si>
    <t>万円</t>
    <rPh sb="0" eb="2">
      <t>マンエン</t>
    </rPh>
    <phoneticPr fontId="5"/>
  </si>
  <si>
    <t>1,772/37</t>
    <phoneticPr fontId="5"/>
  </si>
  <si>
    <t>4,701/53</t>
    <phoneticPr fontId="5"/>
  </si>
  <si>
    <t>2,571/15</t>
    <phoneticPr fontId="5"/>
  </si>
  <si>
    <t>1,827/18</t>
    <phoneticPr fontId="5"/>
  </si>
  <si>
    <t>日台実務関係の着実な進展</t>
    <rPh sb="0" eb="2">
      <t>ニチタイ</t>
    </rPh>
    <rPh sb="2" eb="4">
      <t>ジツム</t>
    </rPh>
    <rPh sb="4" eb="6">
      <t>カンケイ</t>
    </rPh>
    <rPh sb="7" eb="9">
      <t>チャクジツ</t>
    </rPh>
    <rPh sb="10" eb="12">
      <t>シンテン</t>
    </rPh>
    <phoneticPr fontId="5"/>
  </si>
  <si>
    <t>経済分野の協力深化，文化交流による相互理解の深化</t>
    <rPh sb="0" eb="2">
      <t>ケイザイ</t>
    </rPh>
    <rPh sb="2" eb="4">
      <t>ブンヤ</t>
    </rPh>
    <rPh sb="5" eb="7">
      <t>キョウリョク</t>
    </rPh>
    <rPh sb="7" eb="9">
      <t>シンカ</t>
    </rPh>
    <rPh sb="10" eb="12">
      <t>ブンカ</t>
    </rPh>
    <rPh sb="12" eb="14">
      <t>コウリュウ</t>
    </rPh>
    <rPh sb="17" eb="19">
      <t>ソウゴ</t>
    </rPh>
    <rPh sb="19" eb="21">
      <t>リカイ</t>
    </rPh>
    <rPh sb="22" eb="24">
      <t>シンカ</t>
    </rPh>
    <phoneticPr fontId="5"/>
  </si>
  <si>
    <t>経済分野の協力深化，文化交流による相互理解の深化</t>
    <rPh sb="0" eb="4">
      <t>ケイザイブンヤ</t>
    </rPh>
    <rPh sb="5" eb="9">
      <t>キョウリョクシンカ</t>
    </rPh>
    <rPh sb="10" eb="14">
      <t>ブンカコウリュウ</t>
    </rPh>
    <rPh sb="17" eb="21">
      <t>ソウゴリカイ</t>
    </rPh>
    <rPh sb="22" eb="24">
      <t>シンカ</t>
    </rPh>
    <phoneticPr fontId="5"/>
  </si>
  <si>
    <t>台湾との間に外交関係は有していないが，台湾が我が国との間で緊密な経済関係と人的往来を有しており，民間窓口団体を通じて日台間の実務関係を円滑に処理し，また，発展させていくことは，我が国にとって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2" eb="43">
      <t>ユウ</t>
    </rPh>
    <rPh sb="48" eb="50">
      <t>ミンカン</t>
    </rPh>
    <rPh sb="50" eb="52">
      <t>マドグチ</t>
    </rPh>
    <rPh sb="52" eb="54">
      <t>ダンタイ</t>
    </rPh>
    <rPh sb="55" eb="56">
      <t>ツウ</t>
    </rPh>
    <rPh sb="58" eb="60">
      <t>ニチタイ</t>
    </rPh>
    <rPh sb="60" eb="61">
      <t>カン</t>
    </rPh>
    <rPh sb="62" eb="64">
      <t>ジツム</t>
    </rPh>
    <rPh sb="64" eb="66">
      <t>カンケイ</t>
    </rPh>
    <rPh sb="67" eb="69">
      <t>エンカツ</t>
    </rPh>
    <rPh sb="70" eb="72">
      <t>ショリ</t>
    </rPh>
    <rPh sb="77" eb="79">
      <t>ハッテン</t>
    </rPh>
    <rPh sb="88" eb="89">
      <t>ワ</t>
    </rPh>
    <rPh sb="90" eb="91">
      <t>クニ</t>
    </rPh>
    <rPh sb="95" eb="97">
      <t>ジュウヨウ</t>
    </rPh>
    <rPh sb="99" eb="102">
      <t>フカケツ</t>
    </rPh>
    <rPh sb="103" eb="105">
      <t>ジギョウ</t>
    </rPh>
    <phoneticPr fontId="5"/>
  </si>
  <si>
    <t>事実上の在外公館業業務を含む日本台湾交流協会の業務は，地方自治体や純粋な民間機関に委ねることのできない性質の業務である。</t>
    <rPh sb="0" eb="3">
      <t>ジジツジョウ</t>
    </rPh>
    <rPh sb="4" eb="6">
      <t>ザイガイ</t>
    </rPh>
    <rPh sb="6" eb="8">
      <t>コウカン</t>
    </rPh>
    <rPh sb="8" eb="9">
      <t>ギョウ</t>
    </rPh>
    <rPh sb="9" eb="11">
      <t>ギョウム</t>
    </rPh>
    <rPh sb="12" eb="13">
      <t>フク</t>
    </rPh>
    <rPh sb="14" eb="22">
      <t>ニホンタイワンコウリュウキョウカイ</t>
    </rPh>
    <rPh sb="23" eb="25">
      <t>ギョウム</t>
    </rPh>
    <rPh sb="27" eb="29">
      <t>チホウ</t>
    </rPh>
    <rPh sb="29" eb="32">
      <t>ジチタイ</t>
    </rPh>
    <rPh sb="33" eb="35">
      <t>ジュンスイ</t>
    </rPh>
    <rPh sb="36" eb="38">
      <t>ミンカン</t>
    </rPh>
    <rPh sb="38" eb="40">
      <t>キカン</t>
    </rPh>
    <rPh sb="41" eb="42">
      <t>ユダ</t>
    </rPh>
    <rPh sb="51" eb="53">
      <t>セイシツ</t>
    </rPh>
    <rPh sb="54" eb="56">
      <t>ギョウム</t>
    </rPh>
    <phoneticPr fontId="5"/>
  </si>
  <si>
    <t>台湾との間に外交関係は有していないが，我が国の近隣に位置し，我が国と緊密な人的往来及び経済貿易関係を有する台湾との友好関係を構築し，在台湾邦人・日本企業の権益を守ることは，我が国にとって必要不可欠な事業である。</t>
    <rPh sb="0" eb="2">
      <t>タイワン</t>
    </rPh>
    <rPh sb="4" eb="5">
      <t>アイダ</t>
    </rPh>
    <rPh sb="6" eb="8">
      <t>ガイコウ</t>
    </rPh>
    <rPh sb="8" eb="10">
      <t>カンケイ</t>
    </rPh>
    <rPh sb="11" eb="12">
      <t>ユウ</t>
    </rPh>
    <rPh sb="19" eb="20">
      <t>ワ</t>
    </rPh>
    <rPh sb="21" eb="22">
      <t>クニ</t>
    </rPh>
    <rPh sb="23" eb="25">
      <t>キンリン</t>
    </rPh>
    <rPh sb="26" eb="28">
      <t>イチ</t>
    </rPh>
    <rPh sb="30" eb="31">
      <t>ワ</t>
    </rPh>
    <rPh sb="32" eb="33">
      <t>クニ</t>
    </rPh>
    <rPh sb="34" eb="36">
      <t>キンミツ</t>
    </rPh>
    <rPh sb="37" eb="39">
      <t>ジンテキ</t>
    </rPh>
    <rPh sb="39" eb="41">
      <t>オウライ</t>
    </rPh>
    <rPh sb="41" eb="42">
      <t>オヨ</t>
    </rPh>
    <rPh sb="43" eb="45">
      <t>ケイザイ</t>
    </rPh>
    <rPh sb="45" eb="47">
      <t>ボウエキ</t>
    </rPh>
    <rPh sb="47" eb="49">
      <t>カンケイ</t>
    </rPh>
    <rPh sb="50" eb="51">
      <t>ユウ</t>
    </rPh>
    <rPh sb="53" eb="55">
      <t>タイワン</t>
    </rPh>
    <rPh sb="57" eb="59">
      <t>ユウコウ</t>
    </rPh>
    <rPh sb="59" eb="61">
      <t>カンケイ</t>
    </rPh>
    <rPh sb="62" eb="64">
      <t>コウチク</t>
    </rPh>
    <rPh sb="66" eb="67">
      <t>ザイ</t>
    </rPh>
    <rPh sb="67" eb="69">
      <t>タイワン</t>
    </rPh>
    <rPh sb="69" eb="71">
      <t>ホウジン</t>
    </rPh>
    <rPh sb="72" eb="74">
      <t>ニホン</t>
    </rPh>
    <rPh sb="74" eb="76">
      <t>キギョウ</t>
    </rPh>
    <rPh sb="77" eb="79">
      <t>ケンエキ</t>
    </rPh>
    <rPh sb="80" eb="81">
      <t>マモ</t>
    </rPh>
    <rPh sb="86" eb="87">
      <t>ワ</t>
    </rPh>
    <rPh sb="88" eb="89">
      <t>クニ</t>
    </rPh>
    <rPh sb="93" eb="95">
      <t>ヒツヨウ</t>
    </rPh>
    <rPh sb="95" eb="98">
      <t>フカケツ</t>
    </rPh>
    <rPh sb="99" eb="101">
      <t>ジギョウ</t>
    </rPh>
    <phoneticPr fontId="5"/>
  </si>
  <si>
    <t>無</t>
  </si>
  <si>
    <t>妥当</t>
    <rPh sb="0" eb="2">
      <t>ダトウ</t>
    </rPh>
    <phoneticPr fontId="5"/>
  </si>
  <si>
    <t>合理的となっている。</t>
    <rPh sb="0" eb="3">
      <t>ゴウリテキ</t>
    </rPh>
    <phoneticPr fontId="5"/>
  </si>
  <si>
    <t>限定している。</t>
    <rPh sb="0" eb="2">
      <t>ゲンテイ</t>
    </rPh>
    <phoneticPr fontId="5"/>
  </si>
  <si>
    <t>行っている。</t>
    <rPh sb="0" eb="1">
      <t>オコナ</t>
    </rPh>
    <phoneticPr fontId="5"/>
  </si>
  <si>
    <t>日本台湾交流協会による邦人保護，査証交付，日台経済・文化交流事業，台湾当局との各種折衝等は，良好な日台関係の維持と邦人の権益保護を図る上で重要な役割を果たしている。</t>
    <rPh sb="0" eb="8">
      <t>ニホンタイワンコウリュウキョウカイ</t>
    </rPh>
    <rPh sb="11" eb="13">
      <t>ホウジン</t>
    </rPh>
    <rPh sb="13" eb="15">
      <t>ホゴ</t>
    </rPh>
    <rPh sb="16" eb="18">
      <t>サショウ</t>
    </rPh>
    <rPh sb="18" eb="20">
      <t>コウフ</t>
    </rPh>
    <rPh sb="21" eb="23">
      <t>ニチタイ</t>
    </rPh>
    <rPh sb="23" eb="25">
      <t>ケイザイ</t>
    </rPh>
    <rPh sb="26" eb="28">
      <t>ブンカ</t>
    </rPh>
    <rPh sb="28" eb="30">
      <t>コウリュウ</t>
    </rPh>
    <rPh sb="30" eb="32">
      <t>ジギョウ</t>
    </rPh>
    <rPh sb="33" eb="35">
      <t>タイワン</t>
    </rPh>
    <rPh sb="35" eb="37">
      <t>トウキョク</t>
    </rPh>
    <rPh sb="39" eb="41">
      <t>カクシュ</t>
    </rPh>
    <rPh sb="41" eb="43">
      <t>セッショウ</t>
    </rPh>
    <rPh sb="43" eb="44">
      <t>トウ</t>
    </rPh>
    <rPh sb="46" eb="48">
      <t>リョウコウ</t>
    </rPh>
    <rPh sb="49" eb="51">
      <t>ニチタイ</t>
    </rPh>
    <rPh sb="51" eb="53">
      <t>カンケイ</t>
    </rPh>
    <rPh sb="54" eb="56">
      <t>イジ</t>
    </rPh>
    <rPh sb="57" eb="59">
      <t>ホウジン</t>
    </rPh>
    <rPh sb="60" eb="62">
      <t>ケンエキ</t>
    </rPh>
    <rPh sb="62" eb="64">
      <t>ホゴ</t>
    </rPh>
    <rPh sb="65" eb="66">
      <t>ハカ</t>
    </rPh>
    <rPh sb="67" eb="68">
      <t>ウエ</t>
    </rPh>
    <rPh sb="69" eb="71">
      <t>ジュウヨウ</t>
    </rPh>
    <rPh sb="72" eb="74">
      <t>ヤクワリ</t>
    </rPh>
    <rPh sb="75" eb="76">
      <t>ハ</t>
    </rPh>
    <phoneticPr fontId="5"/>
  </si>
  <si>
    <t>事業実施に当たっては，できる限り節約に努めながら実施している。</t>
    <rPh sb="0" eb="2">
      <t>ジギョウ</t>
    </rPh>
    <rPh sb="2" eb="4">
      <t>ジッシ</t>
    </rPh>
    <rPh sb="5" eb="6">
      <t>ア</t>
    </rPh>
    <rPh sb="14" eb="15">
      <t>カギ</t>
    </rPh>
    <rPh sb="16" eb="18">
      <t>セツヤク</t>
    </rPh>
    <rPh sb="19" eb="20">
      <t>ツト</t>
    </rPh>
    <rPh sb="24" eb="26">
      <t>ジッシ</t>
    </rPh>
    <phoneticPr fontId="5"/>
  </si>
  <si>
    <t>ほぼ当初見込みに適う成果をあげている。</t>
    <rPh sb="2" eb="4">
      <t>トウショ</t>
    </rPh>
    <rPh sb="4" eb="6">
      <t>ミコ</t>
    </rPh>
    <rPh sb="8" eb="9">
      <t>カナ</t>
    </rPh>
    <rPh sb="10" eb="12">
      <t>セイカ</t>
    </rPh>
    <phoneticPr fontId="5"/>
  </si>
  <si>
    <t>成果物に関し，関係機関と適宜協力しながら活用を進めている。</t>
    <rPh sb="0" eb="3">
      <t>セイカブツ</t>
    </rPh>
    <rPh sb="4" eb="5">
      <t>カン</t>
    </rPh>
    <rPh sb="7" eb="9">
      <t>カンケイ</t>
    </rPh>
    <rPh sb="9" eb="11">
      <t>キカン</t>
    </rPh>
    <rPh sb="12" eb="14">
      <t>テキギ</t>
    </rPh>
    <rPh sb="14" eb="16">
      <t>キョウリョク</t>
    </rPh>
    <rPh sb="20" eb="22">
      <t>カツヨウ</t>
    </rPh>
    <rPh sb="23" eb="24">
      <t>スス</t>
    </rPh>
    <phoneticPr fontId="5"/>
  </si>
  <si>
    <t>日本台湾交流協会経理については，適正に経理が行われており，今後も経費の一層の効率化を図る。</t>
    <rPh sb="0" eb="8">
      <t>ニホンタイワンコウリュウキョウカイ</t>
    </rPh>
    <rPh sb="8" eb="10">
      <t>ケイリ</t>
    </rPh>
    <rPh sb="16" eb="18">
      <t>テキセイ</t>
    </rPh>
    <rPh sb="19" eb="21">
      <t>ケイリ</t>
    </rPh>
    <rPh sb="22" eb="23">
      <t>オコナ</t>
    </rPh>
    <rPh sb="29" eb="31">
      <t>コンゴ</t>
    </rPh>
    <rPh sb="32" eb="34">
      <t>ケイヒ</t>
    </rPh>
    <rPh sb="35" eb="37">
      <t>イッソウ</t>
    </rPh>
    <rPh sb="38" eb="41">
      <t>コウリツカ</t>
    </rPh>
    <rPh sb="42" eb="43">
      <t>ハカ</t>
    </rPh>
    <phoneticPr fontId="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</si>
  <si>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5"/>
  </si>
  <si>
    <t>327</t>
    <phoneticPr fontId="5"/>
  </si>
  <si>
    <t>310</t>
    <phoneticPr fontId="5"/>
  </si>
  <si>
    <t>219</t>
    <phoneticPr fontId="5"/>
  </si>
  <si>
    <t>6</t>
    <phoneticPr fontId="5"/>
  </si>
  <si>
    <t>0007</t>
    <phoneticPr fontId="5"/>
  </si>
  <si>
    <t>6</t>
    <phoneticPr fontId="5"/>
  </si>
  <si>
    <t>7</t>
    <phoneticPr fontId="5"/>
  </si>
  <si>
    <t>6</t>
    <phoneticPr fontId="5"/>
  </si>
  <si>
    <t>0007</t>
    <phoneticPr fontId="5"/>
  </si>
  <si>
    <t>日本政府観光局外客数年表
新型コロナで台湾は上陸拒否対象であるため、令和2年度目標値を下方修正。</t>
    <rPh sb="0" eb="2">
      <t>ニホン</t>
    </rPh>
    <rPh sb="2" eb="4">
      <t>セイフ</t>
    </rPh>
    <rPh sb="4" eb="7">
      <t>カンコウキョク</t>
    </rPh>
    <rPh sb="7" eb="9">
      <t>ガイキャク</t>
    </rPh>
    <rPh sb="9" eb="10">
      <t>スウ</t>
    </rPh>
    <rPh sb="10" eb="12">
      <t>ネンピョウ</t>
    </rPh>
    <phoneticPr fontId="5"/>
  </si>
  <si>
    <t>63/25</t>
    <phoneticPr fontId="5"/>
  </si>
  <si>
    <t>4,463/45</t>
    <phoneticPr fontId="5"/>
  </si>
  <si>
    <t>3,466/45</t>
    <phoneticPr fontId="5"/>
  </si>
  <si>
    <t>1,357/12</t>
    <phoneticPr fontId="5"/>
  </si>
  <si>
    <t>2,126/15</t>
    <phoneticPr fontId="5"/>
  </si>
  <si>
    <t>「有機食品の輸出入に関する協力の促進に関する覚書」等が締結され、日台間の経済交流を一層促進するとともに、台湾人高校生留学事業や日台若手研究者共同研究事業等の実施により、日台の未来を担う知日派、親日派の育成を強化。</t>
    <rPh sb="25" eb="26">
      <t>トウ</t>
    </rPh>
    <rPh sb="27" eb="29">
      <t>テイケツ</t>
    </rPh>
    <rPh sb="32" eb="35">
      <t>ニッタイカン</t>
    </rPh>
    <rPh sb="36" eb="38">
      <t>ケイザイ</t>
    </rPh>
    <rPh sb="38" eb="40">
      <t>コウリュウ</t>
    </rPh>
    <rPh sb="41" eb="43">
      <t>イッソウ</t>
    </rPh>
    <rPh sb="43" eb="45">
      <t>ソクシン</t>
    </rPh>
    <rPh sb="52" eb="54">
      <t>タイワン</t>
    </rPh>
    <rPh sb="54" eb="55">
      <t>ジン</t>
    </rPh>
    <rPh sb="55" eb="58">
      <t>コウコウセイ</t>
    </rPh>
    <rPh sb="58" eb="60">
      <t>リュウガク</t>
    </rPh>
    <rPh sb="60" eb="62">
      <t>ジギョウ</t>
    </rPh>
    <rPh sb="63" eb="65">
      <t>ニッタイ</t>
    </rPh>
    <rPh sb="65" eb="67">
      <t>ワカテ</t>
    </rPh>
    <rPh sb="67" eb="70">
      <t>ケンキュウシャ</t>
    </rPh>
    <rPh sb="70" eb="72">
      <t>キョウドウ</t>
    </rPh>
    <rPh sb="72" eb="74">
      <t>ケンキュウ</t>
    </rPh>
    <rPh sb="74" eb="76">
      <t>ジギョウ</t>
    </rPh>
    <rPh sb="76" eb="77">
      <t>トウ</t>
    </rPh>
    <rPh sb="78" eb="80">
      <t>ジッシ</t>
    </rPh>
    <rPh sb="84" eb="86">
      <t>ニッタイ</t>
    </rPh>
    <rPh sb="87" eb="89">
      <t>ミライ</t>
    </rPh>
    <rPh sb="90" eb="91">
      <t>ニナ</t>
    </rPh>
    <rPh sb="92" eb="95">
      <t>チニチハ</t>
    </rPh>
    <rPh sb="96" eb="99">
      <t>シンニチハ</t>
    </rPh>
    <rPh sb="100" eb="102">
      <t>イクセイ</t>
    </rPh>
    <rPh sb="103" eb="105">
      <t>キョウカ</t>
    </rPh>
    <phoneticPr fontId="5"/>
  </si>
  <si>
    <t>台湾での査証発給件数
※新型コロナで台湾は上陸拒否対象であるため、令和2年度当初見込みを下方修正。</t>
    <rPh sb="0" eb="2">
      <t>タイワン</t>
    </rPh>
    <rPh sb="4" eb="6">
      <t>サショウ</t>
    </rPh>
    <rPh sb="6" eb="8">
      <t>ハッキュウ</t>
    </rPh>
    <rPh sb="8" eb="10">
      <t>ケンスウ</t>
    </rPh>
    <rPh sb="38" eb="40">
      <t>トウショ</t>
    </rPh>
    <rPh sb="40" eb="42">
      <t>ミコ</t>
    </rPh>
    <phoneticPr fontId="5"/>
  </si>
  <si>
    <t>短期招へい実施件数（文化人招へい，オピニオンリーダー招へい，有力者招へい，中堅指導者招へい，記者招へい）
※令和元年度末、新型コロナにより招聘事業急遽中止</t>
    <rPh sb="0" eb="2">
      <t>タンキ</t>
    </rPh>
    <rPh sb="2" eb="3">
      <t>ショウ</t>
    </rPh>
    <rPh sb="5" eb="7">
      <t>ジッシ</t>
    </rPh>
    <rPh sb="7" eb="9">
      <t>ケンスウ</t>
    </rPh>
    <rPh sb="10" eb="13">
      <t>ブンカジン</t>
    </rPh>
    <rPh sb="13" eb="14">
      <t>ショウ</t>
    </rPh>
    <rPh sb="26" eb="27">
      <t>ショウ</t>
    </rPh>
    <rPh sb="30" eb="33">
      <t>ユウリョクシャ</t>
    </rPh>
    <rPh sb="33" eb="34">
      <t>ショウ</t>
    </rPh>
    <rPh sb="37" eb="39">
      <t>チュウケン</t>
    </rPh>
    <rPh sb="39" eb="42">
      <t>シドウシャ</t>
    </rPh>
    <rPh sb="42" eb="43">
      <t>ショウ</t>
    </rPh>
    <rPh sb="46" eb="48">
      <t>キシャ</t>
    </rPh>
    <rPh sb="48" eb="49">
      <t>ショウ</t>
    </rPh>
    <rPh sb="54" eb="56">
      <t>レイワ</t>
    </rPh>
    <rPh sb="56" eb="58">
      <t>ガンネン</t>
    </rPh>
    <rPh sb="58" eb="59">
      <t>ド</t>
    </rPh>
    <rPh sb="59" eb="60">
      <t>マツ</t>
    </rPh>
    <rPh sb="61" eb="63">
      <t>シンガタ</t>
    </rPh>
    <rPh sb="69" eb="71">
      <t>ショウヘイ</t>
    </rPh>
    <rPh sb="71" eb="73">
      <t>ジギョウ</t>
    </rPh>
    <rPh sb="73" eb="75">
      <t>キュウキョ</t>
    </rPh>
    <rPh sb="75" eb="77">
      <t>チュウシ</t>
    </rPh>
    <phoneticPr fontId="5"/>
  </si>
  <si>
    <t>人件費</t>
    <rPh sb="0" eb="3">
      <t>ジンケンヒ</t>
    </rPh>
    <phoneticPr fontId="5"/>
  </si>
  <si>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</si>
  <si>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</si>
  <si>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</si>
  <si>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支払助成金</t>
    <rPh sb="0" eb="2">
      <t>シハライ</t>
    </rPh>
    <rPh sb="2" eb="5">
      <t>ジョセイキン</t>
    </rPh>
    <phoneticPr fontId="5"/>
  </si>
  <si>
    <t>日台若手研究者共同研究助成金</t>
    <phoneticPr fontId="5"/>
  </si>
  <si>
    <t>旅費交通費</t>
    <rPh sb="0" eb="2">
      <t>リョヒ</t>
    </rPh>
    <rPh sb="2" eb="5">
      <t>コウツウヒ</t>
    </rPh>
    <phoneticPr fontId="5"/>
  </si>
  <si>
    <t>航空券代等</t>
    <rPh sb="0" eb="3">
      <t>コウクウケン</t>
    </rPh>
    <rPh sb="3" eb="4">
      <t>ダイ</t>
    </rPh>
    <rPh sb="4" eb="5">
      <t>トウ</t>
    </rPh>
    <phoneticPr fontId="5"/>
  </si>
  <si>
    <t>委託費</t>
    <rPh sb="0" eb="2">
      <t>イタク</t>
    </rPh>
    <rPh sb="2" eb="3">
      <t>ヒ</t>
    </rPh>
    <phoneticPr fontId="5"/>
  </si>
  <si>
    <t>自動車運転手派遣費</t>
    <rPh sb="0" eb="3">
      <t>ジドウシャ</t>
    </rPh>
    <rPh sb="3" eb="6">
      <t>ウンテンシュ</t>
    </rPh>
    <rPh sb="6" eb="8">
      <t>ハケン</t>
    </rPh>
    <rPh sb="8" eb="9">
      <t>ヒ</t>
    </rPh>
    <phoneticPr fontId="5"/>
  </si>
  <si>
    <t>雑費</t>
    <rPh sb="0" eb="2">
      <t>ザッピ</t>
    </rPh>
    <phoneticPr fontId="5"/>
  </si>
  <si>
    <t>高校生留学ホームステイ斡旋料</t>
    <rPh sb="0" eb="3">
      <t>コウコウセイ</t>
    </rPh>
    <rPh sb="3" eb="5">
      <t>リュウガク</t>
    </rPh>
    <rPh sb="11" eb="13">
      <t>アッセン</t>
    </rPh>
    <rPh sb="13" eb="14">
      <t>リョウ</t>
    </rPh>
    <phoneticPr fontId="5"/>
  </si>
  <si>
    <t>警備費</t>
    <rPh sb="0" eb="2">
      <t>ケイビ</t>
    </rPh>
    <rPh sb="2" eb="3">
      <t>ヒ</t>
    </rPh>
    <phoneticPr fontId="5"/>
  </si>
  <si>
    <t>台北事務所警備対策費</t>
    <rPh sb="0" eb="2">
      <t>タイペイ</t>
    </rPh>
    <rPh sb="2" eb="4">
      <t>ジム</t>
    </rPh>
    <rPh sb="4" eb="5">
      <t>ショ</t>
    </rPh>
    <rPh sb="5" eb="7">
      <t>ケイビ</t>
    </rPh>
    <rPh sb="7" eb="10">
      <t>タイサクヒ</t>
    </rPh>
    <phoneticPr fontId="5"/>
  </si>
  <si>
    <t>東京本部事務所共益費等</t>
    <rPh sb="0" eb="2">
      <t>トウキョウ</t>
    </rPh>
    <rPh sb="2" eb="4">
      <t>ホンブ</t>
    </rPh>
    <rPh sb="4" eb="6">
      <t>ジム</t>
    </rPh>
    <rPh sb="6" eb="7">
      <t>ショ</t>
    </rPh>
    <rPh sb="7" eb="10">
      <t>キョウエキヒ</t>
    </rPh>
    <rPh sb="10" eb="11">
      <t>ナド</t>
    </rPh>
    <phoneticPr fontId="5"/>
  </si>
  <si>
    <t>役職員他</t>
    <rPh sb="0" eb="3">
      <t>ヤクショクイン</t>
    </rPh>
    <rPh sb="3" eb="4">
      <t>ホカ</t>
    </rPh>
    <phoneticPr fontId="5"/>
  </si>
  <si>
    <t>通泰建設（股)</t>
    <phoneticPr fontId="5"/>
  </si>
  <si>
    <t>賃借料（台北事務所）</t>
    <rPh sb="0" eb="2">
      <t>チンシャク</t>
    </rPh>
    <rPh sb="2" eb="3">
      <t>リョウ</t>
    </rPh>
    <rPh sb="4" eb="6">
      <t>タイペイ</t>
    </rPh>
    <rPh sb="6" eb="8">
      <t>ジム</t>
    </rPh>
    <rPh sb="8" eb="9">
      <t>ショ</t>
    </rPh>
    <phoneticPr fontId="5"/>
  </si>
  <si>
    <t>㈱第一ビルディング</t>
    <phoneticPr fontId="5"/>
  </si>
  <si>
    <t>賃借料（東京本部）</t>
    <rPh sb="0" eb="2">
      <t>チンシャク</t>
    </rPh>
    <rPh sb="2" eb="3">
      <t>リョウ</t>
    </rPh>
    <rPh sb="4" eb="6">
      <t>トウキョウ</t>
    </rPh>
    <rPh sb="6" eb="8">
      <t>ホンブ</t>
    </rPh>
    <phoneticPr fontId="5"/>
  </si>
  <si>
    <t>外務省</t>
    <phoneticPr fontId="5"/>
  </si>
  <si>
    <t>公邸賃借料（台北事務所）</t>
    <rPh sb="0" eb="2">
      <t>コウテイ</t>
    </rPh>
    <rPh sb="2" eb="4">
      <t>チンシャク</t>
    </rPh>
    <rPh sb="4" eb="5">
      <t>リョウ</t>
    </rPh>
    <rPh sb="6" eb="8">
      <t>タイペイ</t>
    </rPh>
    <rPh sb="8" eb="10">
      <t>ジム</t>
    </rPh>
    <rPh sb="10" eb="11">
      <t>ショ</t>
    </rPh>
    <phoneticPr fontId="5"/>
  </si>
  <si>
    <t>興稼和（股）</t>
    <phoneticPr fontId="5"/>
  </si>
  <si>
    <t>賃借料（高雄事務所）</t>
    <rPh sb="0" eb="2">
      <t>チンシャク</t>
    </rPh>
    <rPh sb="2" eb="3">
      <t>リョウ</t>
    </rPh>
    <rPh sb="4" eb="6">
      <t>タカオ</t>
    </rPh>
    <rPh sb="6" eb="8">
      <t>ジム</t>
    </rPh>
    <rPh sb="8" eb="9">
      <t>ショ</t>
    </rPh>
    <phoneticPr fontId="5"/>
  </si>
  <si>
    <t xml:space="preserve">㈱ホテルオークラ東京      </t>
    <phoneticPr fontId="5"/>
  </si>
  <si>
    <t xml:space="preserve">㈱ホテルオークラ東京      </t>
    <phoneticPr fontId="5"/>
  </si>
  <si>
    <t>会場借料</t>
    <rPh sb="0" eb="2">
      <t>カイジョウ</t>
    </rPh>
    <rPh sb="2" eb="4">
      <t>シャクリョウ</t>
    </rPh>
    <phoneticPr fontId="5"/>
  </si>
  <si>
    <t>㈱ジャパンリムジンサービス</t>
    <phoneticPr fontId="5"/>
  </si>
  <si>
    <t>車両借上料</t>
    <rPh sb="0" eb="2">
      <t>シャリョウ</t>
    </rPh>
    <rPh sb="2" eb="3">
      <t>カ</t>
    </rPh>
    <rPh sb="3" eb="4">
      <t>ア</t>
    </rPh>
    <rPh sb="4" eb="5">
      <t>リョウ</t>
    </rPh>
    <phoneticPr fontId="5"/>
  </si>
  <si>
    <t>名鉄観光サービス㈱</t>
    <phoneticPr fontId="5"/>
  </si>
  <si>
    <t>(公財)国際文化会館</t>
    <phoneticPr fontId="5"/>
  </si>
  <si>
    <t>㈱ドリームワールド</t>
    <phoneticPr fontId="5"/>
  </si>
  <si>
    <t>マルイチ牡丹タクシー㈱</t>
    <phoneticPr fontId="5"/>
  </si>
  <si>
    <t>(学)東京大学</t>
    <rPh sb="1" eb="2">
      <t>ガク</t>
    </rPh>
    <rPh sb="3" eb="5">
      <t>トウキョウ</t>
    </rPh>
    <rPh sb="5" eb="7">
      <t>ダイガク</t>
    </rPh>
    <phoneticPr fontId="5"/>
  </si>
  <si>
    <t>日台若手研究者共同研究助成金</t>
    <rPh sb="11" eb="13">
      <t>ジョセイ</t>
    </rPh>
    <rPh sb="13" eb="14">
      <t>キン</t>
    </rPh>
    <phoneticPr fontId="5"/>
  </si>
  <si>
    <t>㈱共同エージェンシー</t>
    <rPh sb="1" eb="3">
      <t>キョウドウ</t>
    </rPh>
    <phoneticPr fontId="5"/>
  </si>
  <si>
    <t>フェローシップ招聘経費</t>
    <rPh sb="7" eb="9">
      <t>ショウヘイ</t>
    </rPh>
    <rPh sb="9" eb="11">
      <t>ケイヒ</t>
    </rPh>
    <phoneticPr fontId="5"/>
  </si>
  <si>
    <t>個人（A）</t>
    <rPh sb="0" eb="2">
      <t>コジン</t>
    </rPh>
    <phoneticPr fontId="5"/>
  </si>
  <si>
    <t>個人（Ｂ）</t>
    <rPh sb="0" eb="2">
      <t>コジン</t>
    </rPh>
    <phoneticPr fontId="5"/>
  </si>
  <si>
    <t>(学)柴永国際学園JET日本語学校</t>
    <rPh sb="1" eb="2">
      <t>ガク</t>
    </rPh>
    <rPh sb="3" eb="4">
      <t>シバ</t>
    </rPh>
    <rPh sb="4" eb="5">
      <t>エイ</t>
    </rPh>
    <rPh sb="5" eb="7">
      <t>コクサイ</t>
    </rPh>
    <rPh sb="7" eb="9">
      <t>ガクエン</t>
    </rPh>
    <rPh sb="12" eb="15">
      <t>ニホンゴ</t>
    </rPh>
    <rPh sb="15" eb="17">
      <t>ガッコウ</t>
    </rPh>
    <phoneticPr fontId="5"/>
  </si>
  <si>
    <t>知日派育成に係る日本語研修費</t>
    <rPh sb="0" eb="3">
      <t>チニチハ</t>
    </rPh>
    <rPh sb="3" eb="5">
      <t>イクセイ</t>
    </rPh>
    <rPh sb="6" eb="7">
      <t>カカ</t>
    </rPh>
    <phoneticPr fontId="5"/>
  </si>
  <si>
    <t>セイコー企画㈱</t>
    <rPh sb="4" eb="6">
      <t>キカク</t>
    </rPh>
    <phoneticPr fontId="5"/>
  </si>
  <si>
    <t>日台介護・福祉関係者交流事業に係る研修生宿舎費</t>
    <rPh sb="15" eb="16">
      <t>カカ</t>
    </rPh>
    <rPh sb="22" eb="23">
      <t>ヒ</t>
    </rPh>
    <phoneticPr fontId="5"/>
  </si>
  <si>
    <t>高知県公立学法人高知県立大学</t>
    <phoneticPr fontId="5"/>
  </si>
  <si>
    <t>日台研究支援助成金</t>
    <rPh sb="0" eb="2">
      <t>ニッタイ</t>
    </rPh>
    <rPh sb="6" eb="8">
      <t>ジョセイ</t>
    </rPh>
    <rPh sb="8" eb="9">
      <t>キン</t>
    </rPh>
    <phoneticPr fontId="5"/>
  </si>
  <si>
    <t>(学)豊橋技術科学大学</t>
    <phoneticPr fontId="5"/>
  </si>
  <si>
    <t>CDP Worldwide-Japan</t>
    <phoneticPr fontId="5"/>
  </si>
  <si>
    <t>(学)立命館</t>
    <phoneticPr fontId="5"/>
  </si>
  <si>
    <t>名鉄観光サービス㈱</t>
    <rPh sb="0" eb="2">
      <t>メイテツ</t>
    </rPh>
    <rPh sb="2" eb="4">
      <t>カンコウ</t>
    </rPh>
    <phoneticPr fontId="5"/>
  </si>
  <si>
    <t>日新航空サービス㈱</t>
    <rPh sb="0" eb="2">
      <t>ニッシン</t>
    </rPh>
    <rPh sb="2" eb="4">
      <t>コウクウ</t>
    </rPh>
    <phoneticPr fontId="5"/>
  </si>
  <si>
    <t xml:space="preserve">三菱ＵＦＪニコス㈱  </t>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</si>
  <si>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</si>
  <si>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</si>
  <si>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</si>
  <si>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</si>
  <si>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</si>
  <si>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</si>
  <si>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</si>
  <si>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大新東㈱</t>
    <rPh sb="0" eb="3">
      <t>ダイシントウ</t>
    </rPh>
    <phoneticPr fontId="5"/>
  </si>
  <si>
    <t>自動車運転手派遣経費</t>
    <rPh sb="0" eb="3">
      <t>ジドウシャ</t>
    </rPh>
    <rPh sb="3" eb="6">
      <t>ウンテンシュ</t>
    </rPh>
    <rPh sb="6" eb="8">
      <t>ハケン</t>
    </rPh>
    <rPh sb="8" eb="10">
      <t>ケイヒ</t>
    </rPh>
    <phoneticPr fontId="5"/>
  </si>
  <si>
    <t>㈱ネクステージ</t>
    <phoneticPr fontId="5"/>
  </si>
  <si>
    <t>高校生留学ホームステイ
斡旋料</t>
    <rPh sb="0" eb="3">
      <t>コウコウセイ</t>
    </rPh>
    <rPh sb="3" eb="5">
      <t>リュウガク</t>
    </rPh>
    <rPh sb="12" eb="14">
      <t>アッセン</t>
    </rPh>
    <rPh sb="14" eb="15">
      <t>リョウ</t>
    </rPh>
    <phoneticPr fontId="5"/>
  </si>
  <si>
    <t>亞智威信有限公司</t>
    <phoneticPr fontId="5"/>
  </si>
  <si>
    <t>日台介護・福祉関係者交流事業研修費(台北事務所）</t>
    <rPh sb="18" eb="20">
      <t>タイペイ</t>
    </rPh>
    <rPh sb="20" eb="22">
      <t>ジム</t>
    </rPh>
    <rPh sb="22" eb="23">
      <t>ショ</t>
    </rPh>
    <phoneticPr fontId="5"/>
  </si>
  <si>
    <t>㈱インフォネット</t>
    <phoneticPr fontId="5"/>
  </si>
  <si>
    <t>ホームページ改修費等</t>
    <rPh sb="6" eb="8">
      <t>カイシュウ</t>
    </rPh>
    <rPh sb="8" eb="9">
      <t>ヒ</t>
    </rPh>
    <rPh sb="9" eb="10">
      <t>トウ</t>
    </rPh>
    <phoneticPr fontId="5"/>
  </si>
  <si>
    <t>統一數位翻譯(股)限公司</t>
    <phoneticPr fontId="5"/>
  </si>
  <si>
    <t>台湾情報作成委託費(台北事務所）</t>
    <rPh sb="0" eb="2">
      <t>タイワン</t>
    </rPh>
    <rPh sb="2" eb="4">
      <t>ジョウホウ</t>
    </rPh>
    <rPh sb="4" eb="6">
      <t>サクセイ</t>
    </rPh>
    <rPh sb="6" eb="8">
      <t>イタク</t>
    </rPh>
    <rPh sb="8" eb="9">
      <t>ヒ</t>
    </rPh>
    <rPh sb="10" eb="12">
      <t>タイペイ</t>
    </rPh>
    <rPh sb="12" eb="14">
      <t>ジム</t>
    </rPh>
    <rPh sb="14" eb="15">
      <t>ショ</t>
    </rPh>
    <phoneticPr fontId="5"/>
  </si>
  <si>
    <t>情報技術開発㈱</t>
    <phoneticPr fontId="5"/>
  </si>
  <si>
    <t>フェローシップﾟ招聘人材情報管理データベース構築</t>
    <phoneticPr fontId="5"/>
  </si>
  <si>
    <t>(学)佐久学園</t>
    <rPh sb="1" eb="2">
      <t>ガク</t>
    </rPh>
    <rPh sb="3" eb="5">
      <t>サク</t>
    </rPh>
    <rPh sb="5" eb="7">
      <t>ガクエン</t>
    </rPh>
    <phoneticPr fontId="5"/>
  </si>
  <si>
    <t>日台介護・福祉関係者交流事業研修費(東京本部）</t>
    <rPh sb="18" eb="20">
      <t>トウキョウ</t>
    </rPh>
    <rPh sb="20" eb="22">
      <t>ホンブ</t>
    </rPh>
    <phoneticPr fontId="5"/>
  </si>
  <si>
    <t>跨際數位行銷有限公司</t>
    <phoneticPr fontId="5"/>
  </si>
  <si>
    <t>フェイスブック広報業務委託費等(台北事務所）</t>
    <rPh sb="7" eb="9">
      <t>コウホウ</t>
    </rPh>
    <rPh sb="9" eb="11">
      <t>ギョウム</t>
    </rPh>
    <rPh sb="11" eb="13">
      <t>イタク</t>
    </rPh>
    <rPh sb="13" eb="14">
      <t>ヒ</t>
    </rPh>
    <rPh sb="14" eb="15">
      <t>トウ</t>
    </rPh>
    <rPh sb="16" eb="18">
      <t>タイペイ</t>
    </rPh>
    <rPh sb="18" eb="20">
      <t>ジム</t>
    </rPh>
    <rPh sb="20" eb="21">
      <t>ショ</t>
    </rPh>
    <phoneticPr fontId="5"/>
  </si>
  <si>
    <t>魔力貝蒂有限公司　</t>
    <phoneticPr fontId="5"/>
  </si>
  <si>
    <t>広報関係イベント関連経費(台北事務所)</t>
    <rPh sb="0" eb="2">
      <t>コウホウ</t>
    </rPh>
    <rPh sb="2" eb="4">
      <t>カンケイ</t>
    </rPh>
    <rPh sb="8" eb="10">
      <t>カンレン</t>
    </rPh>
    <rPh sb="10" eb="12">
      <t>ケイヒ</t>
    </rPh>
    <rPh sb="13" eb="15">
      <t>タイペイ</t>
    </rPh>
    <rPh sb="15" eb="17">
      <t>ジム</t>
    </rPh>
    <rPh sb="17" eb="18">
      <t>ショ</t>
    </rPh>
    <phoneticPr fontId="5"/>
  </si>
  <si>
    <t>臺灣各種吧(股)有限公司</t>
    <phoneticPr fontId="5"/>
  </si>
  <si>
    <t>広報動画作成費(台北事務所)</t>
    <rPh sb="0" eb="2">
      <t>コウホウ</t>
    </rPh>
    <rPh sb="2" eb="4">
      <t>ドウガ</t>
    </rPh>
    <rPh sb="4" eb="6">
      <t>サクセイ</t>
    </rPh>
    <rPh sb="6" eb="7">
      <t>ヒ</t>
    </rPh>
    <rPh sb="8" eb="10">
      <t>タイペイ</t>
    </rPh>
    <rPh sb="10" eb="12">
      <t>ジム</t>
    </rPh>
    <rPh sb="12" eb="13">
      <t>ショ</t>
    </rPh>
    <phoneticPr fontId="5"/>
  </si>
  <si>
    <t>(学)廣池学園</t>
    <phoneticPr fontId="5"/>
  </si>
  <si>
    <t>高校生留学入寮費等</t>
    <rPh sb="0" eb="3">
      <t>コウコウセイ</t>
    </rPh>
    <rPh sb="3" eb="5">
      <t>リュウガク</t>
    </rPh>
    <rPh sb="5" eb="9">
      <t>ニュウリョウヒトウ</t>
    </rPh>
    <phoneticPr fontId="5"/>
  </si>
  <si>
    <t>(学)慶應義塾</t>
    <phoneticPr fontId="5"/>
  </si>
  <si>
    <t>高校生留学学費</t>
    <rPh sb="0" eb="3">
      <t>コウコウセイ</t>
    </rPh>
    <rPh sb="3" eb="5">
      <t>リュウガク</t>
    </rPh>
    <rPh sb="5" eb="7">
      <t>ガクヒ</t>
    </rPh>
    <phoneticPr fontId="5"/>
  </si>
  <si>
    <t>(学)聖心女子学園</t>
    <phoneticPr fontId="5"/>
  </si>
  <si>
    <t>㈱早稲田大学プロパティマネジメント</t>
    <phoneticPr fontId="5"/>
  </si>
  <si>
    <t>(学)早稲田摂陵高等学校</t>
    <rPh sb="8" eb="10">
      <t>コウトウ</t>
    </rPh>
    <rPh sb="10" eb="12">
      <t>ガッコウ</t>
    </rPh>
    <phoneticPr fontId="5"/>
  </si>
  <si>
    <t>貿易会議雑費</t>
    <rPh sb="0" eb="2">
      <t>ボウエキ</t>
    </rPh>
    <rPh sb="2" eb="4">
      <t>カイギ</t>
    </rPh>
    <rPh sb="4" eb="6">
      <t>ザッピ</t>
    </rPh>
    <phoneticPr fontId="5"/>
  </si>
  <si>
    <t xml:space="preserve">㈱三菱ＵＦＪ銀行東京公務部      </t>
    <phoneticPr fontId="5"/>
  </si>
  <si>
    <t>送金手数料</t>
    <rPh sb="0" eb="2">
      <t>ソウキン</t>
    </rPh>
    <rPh sb="2" eb="5">
      <t>テスウリョウ</t>
    </rPh>
    <phoneticPr fontId="5"/>
  </si>
  <si>
    <t xml:space="preserve">(学)札幌日本大学学園      </t>
    <phoneticPr fontId="5"/>
  </si>
  <si>
    <t>(学)茗溪学園</t>
    <phoneticPr fontId="5"/>
  </si>
  <si>
    <t>新光保全(股)</t>
    <rPh sb="0" eb="1">
      <t>シン</t>
    </rPh>
    <rPh sb="1" eb="2">
      <t>ヒカリ</t>
    </rPh>
    <rPh sb="2" eb="4">
      <t>ホゼン</t>
    </rPh>
    <rPh sb="5" eb="6">
      <t>マタ</t>
    </rPh>
    <phoneticPr fontId="5"/>
  </si>
  <si>
    <t>警備対策費（台北事務所）</t>
    <rPh sb="0" eb="2">
      <t>ケイビ</t>
    </rPh>
    <rPh sb="2" eb="5">
      <t>タイサクヒ</t>
    </rPh>
    <rPh sb="6" eb="8">
      <t>タイペイ</t>
    </rPh>
    <rPh sb="8" eb="10">
      <t>ジム</t>
    </rPh>
    <rPh sb="10" eb="11">
      <t>ショ</t>
    </rPh>
    <phoneticPr fontId="5"/>
  </si>
  <si>
    <t>総合警備保障㈱</t>
    <phoneticPr fontId="5"/>
  </si>
  <si>
    <t>警備専門調査員派遣費（台北事務所）</t>
    <rPh sb="7" eb="9">
      <t>ハケン</t>
    </rPh>
    <rPh sb="9" eb="10">
      <t>ヒ</t>
    </rPh>
    <rPh sb="11" eb="13">
      <t>タイペイ</t>
    </rPh>
    <rPh sb="13" eb="15">
      <t>ジム</t>
    </rPh>
    <rPh sb="15" eb="16">
      <t>ショ</t>
    </rPh>
    <phoneticPr fontId="5"/>
  </si>
  <si>
    <t>誼光保全(股)</t>
    <rPh sb="0" eb="1">
      <t>ヨシミ</t>
    </rPh>
    <rPh sb="1" eb="2">
      <t>ヒカリ</t>
    </rPh>
    <rPh sb="2" eb="4">
      <t>ホゼン</t>
    </rPh>
    <rPh sb="5" eb="6">
      <t>マタ</t>
    </rPh>
    <phoneticPr fontId="5"/>
  </si>
  <si>
    <t>警備対策費（高雄事務所）</t>
    <rPh sb="0" eb="2">
      <t>ケイビ</t>
    </rPh>
    <rPh sb="2" eb="5">
      <t>タイサクヒ</t>
    </rPh>
    <rPh sb="6" eb="8">
      <t>タカオ</t>
    </rPh>
    <rPh sb="8" eb="10">
      <t>ジム</t>
    </rPh>
    <rPh sb="10" eb="11">
      <t>ショ</t>
    </rPh>
    <phoneticPr fontId="5"/>
  </si>
  <si>
    <t>㈱第一ビルディング</t>
    <phoneticPr fontId="5"/>
  </si>
  <si>
    <t>事務所共益費、光熱水料、清掃料(東京本部)</t>
    <rPh sb="0" eb="2">
      <t>ジム</t>
    </rPh>
    <rPh sb="2" eb="3">
      <t>ショ</t>
    </rPh>
    <rPh sb="3" eb="6">
      <t>キョウエキヒ</t>
    </rPh>
    <rPh sb="7" eb="9">
      <t>コウネツ</t>
    </rPh>
    <rPh sb="9" eb="10">
      <t>ミズ</t>
    </rPh>
    <rPh sb="10" eb="11">
      <t>リョウ</t>
    </rPh>
    <rPh sb="12" eb="14">
      <t>セイソウ</t>
    </rPh>
    <rPh sb="14" eb="15">
      <t>リョウ</t>
    </rPh>
    <rPh sb="16" eb="18">
      <t>トウキョウ</t>
    </rPh>
    <rPh sb="18" eb="20">
      <t>ホンブ</t>
    </rPh>
    <phoneticPr fontId="5"/>
  </si>
  <si>
    <t>㈱共同エージェンシー</t>
    <phoneticPr fontId="5"/>
  </si>
  <si>
    <t>保険料</t>
    <rPh sb="0" eb="3">
      <t>ホケンリョウ</t>
    </rPh>
    <phoneticPr fontId="5"/>
  </si>
  <si>
    <t>通泰建設（股)</t>
    <phoneticPr fontId="5"/>
  </si>
  <si>
    <t>共益費(台北事務所)</t>
    <rPh sb="0" eb="3">
      <t>キョウエキヒ</t>
    </rPh>
    <rPh sb="4" eb="6">
      <t>タイペイ</t>
    </rPh>
    <rPh sb="6" eb="8">
      <t>ジム</t>
    </rPh>
    <rPh sb="8" eb="9">
      <t>ショ</t>
    </rPh>
    <phoneticPr fontId="5"/>
  </si>
  <si>
    <t>㈱ＯＣＳ</t>
    <phoneticPr fontId="5"/>
  </si>
  <si>
    <t>郵送委託費</t>
    <rPh sb="0" eb="2">
      <t>ユウソウ</t>
    </rPh>
    <rPh sb="2" eb="4">
      <t>イタク</t>
    </rPh>
    <rPh sb="4" eb="5">
      <t>ヒ</t>
    </rPh>
    <phoneticPr fontId="5"/>
  </si>
  <si>
    <t>台湾凱訊電子(股）</t>
    <phoneticPr fontId="5"/>
  </si>
  <si>
    <t>備品費等(台北事務所)</t>
    <rPh sb="0" eb="2">
      <t>ビヒン</t>
    </rPh>
    <rPh sb="2" eb="3">
      <t>ヒ</t>
    </rPh>
    <rPh sb="3" eb="4">
      <t>トウ</t>
    </rPh>
    <rPh sb="5" eb="7">
      <t>タイペイ</t>
    </rPh>
    <rPh sb="7" eb="9">
      <t>ジム</t>
    </rPh>
    <rPh sb="9" eb="10">
      <t>ショ</t>
    </rPh>
    <phoneticPr fontId="5"/>
  </si>
  <si>
    <t>台湾電力(股）</t>
    <phoneticPr fontId="5"/>
  </si>
  <si>
    <t>電気代(台北・高雄事務所)</t>
    <rPh sb="0" eb="2">
      <t>デンキ</t>
    </rPh>
    <rPh sb="2" eb="3">
      <t>ダイ</t>
    </rPh>
    <rPh sb="4" eb="6">
      <t>タイペイ</t>
    </rPh>
    <rPh sb="7" eb="9">
      <t>タカオ</t>
    </rPh>
    <rPh sb="9" eb="11">
      <t>ジム</t>
    </rPh>
    <rPh sb="11" eb="12">
      <t>ショ</t>
    </rPh>
    <phoneticPr fontId="5"/>
  </si>
  <si>
    <t xml:space="preserve">㈱ＮＴＣ         </t>
    <phoneticPr fontId="5"/>
  </si>
  <si>
    <t>経理システム保守料</t>
    <rPh sb="0" eb="2">
      <t>ケイリ</t>
    </rPh>
    <rPh sb="6" eb="8">
      <t>ホシュ</t>
    </rPh>
    <rPh sb="8" eb="9">
      <t>リョウ</t>
    </rPh>
    <phoneticPr fontId="5"/>
  </si>
  <si>
    <t>早稲田設計有限公司</t>
    <phoneticPr fontId="5"/>
  </si>
  <si>
    <t>公邸浴室等修繕</t>
    <phoneticPr fontId="5"/>
  </si>
  <si>
    <t>個人</t>
    <rPh sb="0" eb="2">
      <t>コジン</t>
    </rPh>
    <phoneticPr fontId="5"/>
  </si>
  <si>
    <t>諸謝金</t>
    <rPh sb="0" eb="3">
      <t>ショシャキン</t>
    </rPh>
    <phoneticPr fontId="5"/>
  </si>
  <si>
    <t>天齢實業有限公司</t>
    <phoneticPr fontId="5"/>
  </si>
  <si>
    <t>清掃料（台北事務所）</t>
    <rPh sb="0" eb="2">
      <t>セイソウ</t>
    </rPh>
    <rPh sb="2" eb="3">
      <t>リョウ</t>
    </rPh>
    <rPh sb="4" eb="6">
      <t>タイペイ</t>
    </rPh>
    <rPh sb="6" eb="8">
      <t>ジム</t>
    </rPh>
    <rPh sb="8" eb="9">
      <t>ショ</t>
    </rPh>
    <phoneticPr fontId="5"/>
  </si>
  <si>
    <t>68/23</t>
    <phoneticPr fontId="5"/>
  </si>
  <si>
    <t>不用率は4.4％であり，為替変動リスクも考慮すると妥当。</t>
    <rPh sb="0" eb="2">
      <t>フヨウ</t>
    </rPh>
    <rPh sb="2" eb="3">
      <t>リツ</t>
    </rPh>
    <rPh sb="12" eb="14">
      <t>カワセ</t>
    </rPh>
    <rPh sb="14" eb="16">
      <t>ヘンドウ</t>
    </rPh>
    <rPh sb="20" eb="22">
      <t>コウリョ</t>
    </rPh>
    <rPh sb="25" eb="27">
      <t>ダトウ</t>
    </rPh>
    <phoneticPr fontId="5"/>
  </si>
  <si>
    <t>1972年（昭和47年）9月の日中国交正常化に伴い，我が国と台湾との関係は非政府間の実務関係となったが，他方，外交関係のない台湾との間で非政府レベルによる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1">
      <t>ヒセイフ</t>
    </rPh>
    <rPh sb="77" eb="79">
      <t>ジンテキ</t>
    </rPh>
    <rPh sb="79" eb="81">
      <t>オウライ</t>
    </rPh>
    <rPh sb="82" eb="84">
      <t>ボウエキ</t>
    </rPh>
    <rPh sb="85" eb="87">
      <t>ケイザイ</t>
    </rPh>
    <rPh sb="87" eb="88">
      <t>トウ</t>
    </rPh>
    <rPh sb="88" eb="90">
      <t>ブンヤ</t>
    </rPh>
    <rPh sb="92" eb="94">
      <t>コウリュウ</t>
    </rPh>
    <rPh sb="95" eb="97">
      <t>タイワン</t>
    </rPh>
    <rPh sb="97" eb="99">
      <t>ザイリュウ</t>
    </rPh>
    <rPh sb="99" eb="101">
      <t>ホウジン</t>
    </rPh>
    <rPh sb="101" eb="102">
      <t>オヨ</t>
    </rPh>
    <rPh sb="103" eb="105">
      <t>ホウジン</t>
    </rPh>
    <rPh sb="105" eb="108">
      <t>リョコウシャ</t>
    </rPh>
    <rPh sb="109" eb="110">
      <t>ニュウ</t>
    </rPh>
    <rPh sb="110" eb="111">
      <t>イキ</t>
    </rPh>
    <rPh sb="112" eb="114">
      <t>タイザイ</t>
    </rPh>
    <rPh sb="115" eb="117">
      <t>シジョ</t>
    </rPh>
    <rPh sb="117" eb="119">
      <t>キョウイク</t>
    </rPh>
    <rPh sb="119" eb="120">
      <t>トウ</t>
    </rPh>
    <rPh sb="123" eb="125">
      <t>カクシュ</t>
    </rPh>
    <rPh sb="126" eb="128">
      <t>ベンギ</t>
    </rPh>
    <rPh sb="129" eb="130">
      <t>ハカ</t>
    </rPh>
    <rPh sb="133" eb="134">
      <t>トウ</t>
    </rPh>
    <rPh sb="135" eb="137">
      <t>テキセツ</t>
    </rPh>
    <rPh sb="138" eb="140">
      <t>ソチ</t>
    </rPh>
    <rPh sb="141" eb="142">
      <t>コウ</t>
    </rPh>
    <rPh sb="147" eb="149">
      <t>モクテキ</t>
    </rPh>
    <rPh sb="151" eb="155">
      <t>ザイダンホウジン</t>
    </rPh>
    <rPh sb="155" eb="157">
      <t>コウリュウ</t>
    </rPh>
    <rPh sb="157" eb="159">
      <t>キョウカイ</t>
    </rPh>
    <rPh sb="160" eb="161">
      <t>ゲン</t>
    </rPh>
    <rPh sb="161" eb="163">
      <t>コウエキ</t>
    </rPh>
    <rPh sb="163" eb="167">
      <t>ザイダンホウジン</t>
    </rPh>
    <rPh sb="167" eb="168">
      <t>ニチ</t>
    </rPh>
    <rPh sb="168" eb="170">
      <t>タイワン</t>
    </rPh>
    <rPh sb="170" eb="172">
      <t>コウリュウ</t>
    </rPh>
    <rPh sb="172" eb="174">
      <t>キョウカイ</t>
    </rPh>
    <rPh sb="176" eb="178">
      <t>セツリツ</t>
    </rPh>
    <phoneticPr fontId="5"/>
  </si>
  <si>
    <t>外部有識者の点検対象外である。</t>
    <phoneticPr fontId="5"/>
  </si>
  <si>
    <t>引き続き適切かつ効率的な事業実施に努める。</t>
    <phoneticPr fontId="5"/>
  </si>
  <si>
    <t>-</t>
    <phoneticPr fontId="5"/>
  </si>
  <si>
    <t>‐</t>
  </si>
  <si>
    <t>日本台湾交流協会フェイスブックのフォロアー数（実数値）　（注）本成果指標は30年度から新たに導入するもの。</t>
    <rPh sb="0" eb="2">
      <t>ニホン</t>
    </rPh>
    <rPh sb="2" eb="4">
      <t>タイワン</t>
    </rPh>
    <rPh sb="4" eb="6">
      <t>コウリュウ</t>
    </rPh>
    <rPh sb="6" eb="8">
      <t>キョウカイ</t>
    </rPh>
    <rPh sb="21" eb="22">
      <t>スウ</t>
    </rPh>
    <rPh sb="23" eb="26">
      <t>ジッスウチ</t>
    </rPh>
    <rPh sb="29" eb="30">
      <t>チュウ</t>
    </rPh>
    <rPh sb="31" eb="32">
      <t>ホン</t>
    </rPh>
    <rPh sb="32" eb="34">
      <t>セイカ</t>
    </rPh>
    <rPh sb="34" eb="36">
      <t>シヒョウ</t>
    </rPh>
    <rPh sb="39" eb="41">
      <t>ネンド</t>
    </rPh>
    <rPh sb="43" eb="44">
      <t>アラ</t>
    </rPh>
    <rPh sb="46" eb="48">
      <t>ドウニュウ</t>
    </rPh>
    <phoneticPr fontId="5"/>
  </si>
  <si>
    <t>－</t>
    <phoneticPr fontId="5"/>
  </si>
  <si>
    <t>引き続き適切かつ効率的な事業実施に努めていく。</t>
    <phoneticPr fontId="5"/>
  </si>
  <si>
    <t>「新型コロナウイルス対策関連要望額」150
・コロナ後のインバウンド回復関連等事業
・ＧＣＴＦセミナー開催経費
・テレビ会議関連機器購入
・日本産食品及び日本産酒のPRイベント経費</t>
    <rPh sb="1" eb="3">
      <t>シンガタ</t>
    </rPh>
    <rPh sb="10" eb="12">
      <t>タイサク</t>
    </rPh>
    <rPh sb="12" eb="14">
      <t>カンレン</t>
    </rPh>
    <rPh sb="14" eb="16">
      <t>ヨウボウ</t>
    </rPh>
    <rPh sb="16" eb="17">
      <t>ガク</t>
    </rPh>
    <rPh sb="26" eb="27">
      <t>ゴ</t>
    </rPh>
    <rPh sb="34" eb="41">
      <t>カイフクカンレントウジギョウ</t>
    </rPh>
    <rPh sb="51" eb="53">
      <t>カイサイ</t>
    </rPh>
    <rPh sb="53" eb="55">
      <t>ケイヒ</t>
    </rPh>
    <rPh sb="60" eb="62">
      <t>カイギ</t>
    </rPh>
    <rPh sb="62" eb="64">
      <t>カンレン</t>
    </rPh>
    <rPh sb="64" eb="66">
      <t>キキ</t>
    </rPh>
    <rPh sb="66" eb="68">
      <t>コウニュウ</t>
    </rPh>
    <rPh sb="70" eb="73">
      <t>ニホンサン</t>
    </rPh>
    <rPh sb="73" eb="75">
      <t>ショクヒン</t>
    </rPh>
    <rPh sb="75" eb="76">
      <t>オヨ</t>
    </rPh>
    <rPh sb="77" eb="80">
      <t>ニホンサン</t>
    </rPh>
    <rPh sb="80" eb="81">
      <t>サケ</t>
    </rPh>
    <rPh sb="88" eb="9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</si>
</sst>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741</xdr:row>
      <xdr:rowOff>313764</xdr:rowOff>
    </xdr:from>
    <xdr:to>
      <xdr:col>32</xdr:col>
      <xdr:colOff>82442</xdr:colOff>
      <xdr:row>744</xdr:row>
      <xdr:rowOff>6406</xdr:rowOff>
    </xdr:to>
    <xdr:sp macro="" textlink="">
      <xdr:nvSpPr>
        <xdr:cNvPr id="2" name="テキスト ボックス 1"/>
        <xdr:cNvSpPr txBox="1"/>
      </xdr:nvSpPr>
      <xdr:spPr>
        <a:xfrm>
          <a:off x="3546101" y="2343334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１，６６８百万円</a:t>
          </a:r>
        </a:p>
      </xdr:txBody>
    </xdr:sp>
    <xdr:clientData/>
  </xdr:twoCellAnchor>
  <xdr:twoCellAnchor>
    <xdr:from>
      <xdr:col>20</xdr:col>
      <xdr:colOff>28016</xdr:colOff>
      <xdr:row>744</xdr:row>
      <xdr:rowOff>93652</xdr:rowOff>
    </xdr:from>
    <xdr:to>
      <xdr:col>30</xdr:col>
      <xdr:colOff>68836</xdr:colOff>
      <xdr:row>745</xdr:row>
      <xdr:rowOff>22412</xdr:rowOff>
    </xdr:to>
    <xdr:sp macro="" textlink="">
      <xdr:nvSpPr>
        <xdr:cNvPr id="3" name="テキスト ボックス 2"/>
        <xdr:cNvSpPr txBox="1"/>
      </xdr:nvSpPr>
      <xdr:spPr>
        <a:xfrm>
          <a:off x="4028516" y="2351706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744</xdr:row>
      <xdr:rowOff>108859</xdr:rowOff>
    </xdr:from>
    <xdr:to>
      <xdr:col>32</xdr:col>
      <xdr:colOff>89646</xdr:colOff>
      <xdr:row>745</xdr:row>
      <xdr:rowOff>22412</xdr:rowOff>
    </xdr:to>
    <xdr:sp macro="" textlink="">
      <xdr:nvSpPr>
        <xdr:cNvPr id="4" name="大かっこ 3"/>
        <xdr:cNvSpPr/>
      </xdr:nvSpPr>
      <xdr:spPr>
        <a:xfrm>
          <a:off x="3546100" y="2351858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745</xdr:row>
      <xdr:rowOff>44824</xdr:rowOff>
    </xdr:from>
    <xdr:to>
      <xdr:col>25</xdr:col>
      <xdr:colOff>3829</xdr:colOff>
      <xdr:row>746</xdr:row>
      <xdr:rowOff>187296</xdr:rowOff>
    </xdr:to>
    <xdr:cxnSp macro="">
      <xdr:nvCxnSpPr>
        <xdr:cNvPr id="5" name="直線矢印コネクタ 4"/>
        <xdr:cNvCxnSpPr/>
      </xdr:nvCxnSpPr>
      <xdr:spPr>
        <a:xfrm rot="5400000">
          <a:off x="4756211" y="2357209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224118</xdr:rowOff>
    </xdr:from>
    <xdr:to>
      <xdr:col>37</xdr:col>
      <xdr:colOff>35217</xdr:colOff>
      <xdr:row>750</xdr:row>
      <xdr:rowOff>4801</xdr:rowOff>
    </xdr:to>
    <xdr:sp macro="" textlink="">
      <xdr:nvSpPr>
        <xdr:cNvPr id="6" name="テキスト ボックス 5"/>
        <xdr:cNvSpPr txBox="1"/>
      </xdr:nvSpPr>
      <xdr:spPr>
        <a:xfrm>
          <a:off x="2600325" y="2360059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１，６６８百万円</a:t>
          </a:r>
        </a:p>
      </xdr:txBody>
    </xdr:sp>
    <xdr:clientData/>
  </xdr:twoCellAnchor>
  <xdr:twoCellAnchor>
    <xdr:from>
      <xdr:col>14</xdr:col>
      <xdr:colOff>133350</xdr:colOff>
      <xdr:row>750</xdr:row>
      <xdr:rowOff>257735</xdr:rowOff>
    </xdr:from>
    <xdr:to>
      <xdr:col>35</xdr:col>
      <xdr:colOff>140074</xdr:colOff>
      <xdr:row>752</xdr:row>
      <xdr:rowOff>243327</xdr:rowOff>
    </xdr:to>
    <xdr:sp macro="" textlink="">
      <xdr:nvSpPr>
        <xdr:cNvPr id="7" name="テキスト ボックス 6"/>
        <xdr:cNvSpPr txBox="1"/>
      </xdr:nvSpPr>
      <xdr:spPr>
        <a:xfrm>
          <a:off x="2933700" y="2374492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補助金執行額１，５９５百万円</a:t>
          </a:r>
        </a:p>
      </xdr:txBody>
    </xdr:sp>
    <xdr:clientData/>
  </xdr:twoCellAnchor>
  <xdr:twoCellAnchor>
    <xdr:from>
      <xdr:col>9</xdr:col>
      <xdr:colOff>9524</xdr:colOff>
      <xdr:row>755</xdr:row>
      <xdr:rowOff>23369</xdr:rowOff>
    </xdr:from>
    <xdr:to>
      <xdr:col>19</xdr:col>
      <xdr:colOff>19050</xdr:colOff>
      <xdr:row>758</xdr:row>
      <xdr:rowOff>0</xdr:rowOff>
    </xdr:to>
    <xdr:sp macro="" textlink="">
      <xdr:nvSpPr>
        <xdr:cNvPr id="8" name="テキスト ボックス 7"/>
        <xdr:cNvSpPr txBox="1"/>
      </xdr:nvSpPr>
      <xdr:spPr>
        <a:xfrm>
          <a:off x="1809749" y="2389770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８７５百万円</a:t>
          </a:r>
        </a:p>
      </xdr:txBody>
    </xdr:sp>
    <xdr:clientData/>
  </xdr:twoCellAnchor>
  <xdr:twoCellAnchor>
    <xdr:from>
      <xdr:col>20</xdr:col>
      <xdr:colOff>136873</xdr:colOff>
      <xdr:row>755</xdr:row>
      <xdr:rowOff>19048</xdr:rowOff>
    </xdr:from>
    <xdr:to>
      <xdr:col>31</xdr:col>
      <xdr:colOff>39220</xdr:colOff>
      <xdr:row>758</xdr:row>
      <xdr:rowOff>11906</xdr:rowOff>
    </xdr:to>
    <xdr:sp macro="" textlink="">
      <xdr:nvSpPr>
        <xdr:cNvPr id="9" name="テキスト ボックス 8"/>
        <xdr:cNvSpPr txBox="1"/>
      </xdr:nvSpPr>
      <xdr:spPr>
        <a:xfrm>
          <a:off x="4137373" y="2389727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755</xdr:row>
      <xdr:rowOff>6403</xdr:rowOff>
    </xdr:from>
    <xdr:to>
      <xdr:col>44</xdr:col>
      <xdr:colOff>102535</xdr:colOff>
      <xdr:row>758</xdr:row>
      <xdr:rowOff>0</xdr:rowOff>
    </xdr:to>
    <xdr:sp macro="" textlink="">
      <xdr:nvSpPr>
        <xdr:cNvPr id="10" name="テキスト ボックス 9"/>
        <xdr:cNvSpPr txBox="1"/>
      </xdr:nvSpPr>
      <xdr:spPr>
        <a:xfrm>
          <a:off x="6801011" y="2389600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６５百万円</a:t>
          </a:r>
        </a:p>
      </xdr:txBody>
    </xdr:sp>
    <xdr:clientData/>
  </xdr:twoCellAnchor>
  <xdr:twoCellAnchor>
    <xdr:from>
      <xdr:col>8</xdr:col>
      <xdr:colOff>55563</xdr:colOff>
      <xdr:row>760</xdr:row>
      <xdr:rowOff>126164</xdr:rowOff>
    </xdr:from>
    <xdr:to>
      <xdr:col>19</xdr:col>
      <xdr:colOff>190499</xdr:colOff>
      <xdr:row>763</xdr:row>
      <xdr:rowOff>238125</xdr:rowOff>
    </xdr:to>
    <xdr:sp macro="" textlink="">
      <xdr:nvSpPr>
        <xdr:cNvPr id="11" name="テキスト ボックス 10"/>
        <xdr:cNvSpPr txBox="1"/>
      </xdr:nvSpPr>
      <xdr:spPr>
        <a:xfrm>
          <a:off x="1655763" y="24178493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支払助成金</a:t>
          </a:r>
          <a:endParaRPr kumimoji="1" lang="en-US" altLang="ja-JP" sz="1600"/>
        </a:p>
        <a:p>
          <a:pPr algn="ctr"/>
          <a:r>
            <a:rPr kumimoji="1" lang="en-US" altLang="ja-JP" sz="1200"/>
            <a:t>(</a:t>
          </a:r>
          <a:r>
            <a:rPr kumimoji="1" lang="ja-JP" altLang="en-US" sz="1200"/>
            <a:t>学</a:t>
          </a:r>
          <a:r>
            <a:rPr kumimoji="1" lang="en-US" altLang="ja-JP" sz="1200"/>
            <a:t>)</a:t>
          </a:r>
          <a:r>
            <a:rPr kumimoji="1" lang="ja-JP" altLang="en-US" sz="1200"/>
            <a:t>東京大学他</a:t>
          </a:r>
          <a:endParaRPr kumimoji="1" lang="en-US" altLang="ja-JP" sz="1200"/>
        </a:p>
        <a:p>
          <a:pPr algn="ctr"/>
          <a:r>
            <a:rPr kumimoji="1" lang="ja-JP" altLang="en-US" sz="1600"/>
            <a:t>６３百万円</a:t>
          </a:r>
        </a:p>
      </xdr:txBody>
    </xdr:sp>
    <xdr:clientData/>
  </xdr:twoCellAnchor>
  <xdr:twoCellAnchor>
    <xdr:from>
      <xdr:col>21</xdr:col>
      <xdr:colOff>83245</xdr:colOff>
      <xdr:row>760</xdr:row>
      <xdr:rowOff>123824</xdr:rowOff>
    </xdr:from>
    <xdr:to>
      <xdr:col>32</xdr:col>
      <xdr:colOff>47624</xdr:colOff>
      <xdr:row>763</xdr:row>
      <xdr:rowOff>233642</xdr:rowOff>
    </xdr:to>
    <xdr:sp macro="" textlink="">
      <xdr:nvSpPr>
        <xdr:cNvPr id="12" name="テキスト ボックス 11"/>
        <xdr:cNvSpPr txBox="1"/>
      </xdr:nvSpPr>
      <xdr:spPr>
        <a:xfrm>
          <a:off x="4283770" y="24178259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200"/>
            <a:t>㈱ネクステージ他</a:t>
          </a:r>
          <a:endParaRPr kumimoji="1" lang="en-US" altLang="ja-JP" sz="1200"/>
        </a:p>
        <a:p>
          <a:pPr algn="ctr"/>
          <a:r>
            <a:rPr kumimoji="1" lang="ja-JP" altLang="en-US" sz="1600"/>
            <a:t>５０百万円</a:t>
          </a:r>
        </a:p>
      </xdr:txBody>
    </xdr:sp>
    <xdr:clientData/>
  </xdr:twoCellAnchor>
  <xdr:twoCellAnchor>
    <xdr:from>
      <xdr:col>34</xdr:col>
      <xdr:colOff>15847</xdr:colOff>
      <xdr:row>760</xdr:row>
      <xdr:rowOff>104775</xdr:rowOff>
    </xdr:from>
    <xdr:to>
      <xdr:col>44</xdr:col>
      <xdr:colOff>97490</xdr:colOff>
      <xdr:row>763</xdr:row>
      <xdr:rowOff>241486</xdr:rowOff>
    </xdr:to>
    <xdr:sp macro="" textlink="">
      <xdr:nvSpPr>
        <xdr:cNvPr id="13" name="テキスト ボックス 12"/>
        <xdr:cNvSpPr txBox="1"/>
      </xdr:nvSpPr>
      <xdr:spPr>
        <a:xfrm>
          <a:off x="6816697" y="2417635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３８百万円</a:t>
          </a:r>
        </a:p>
      </xdr:txBody>
    </xdr:sp>
    <xdr:clientData/>
  </xdr:twoCellAnchor>
  <xdr:twoCellAnchor>
    <xdr:from>
      <xdr:col>9</xdr:col>
      <xdr:colOff>116681</xdr:colOff>
      <xdr:row>765</xdr:row>
      <xdr:rowOff>219216</xdr:rowOff>
    </xdr:from>
    <xdr:to>
      <xdr:col>19</xdr:col>
      <xdr:colOff>73638</xdr:colOff>
      <xdr:row>768</xdr:row>
      <xdr:rowOff>331276</xdr:rowOff>
    </xdr:to>
    <xdr:sp macro="" textlink="">
      <xdr:nvSpPr>
        <xdr:cNvPr id="14" name="テキスト ボックス 13"/>
        <xdr:cNvSpPr txBox="1"/>
      </xdr:nvSpPr>
      <xdr:spPr>
        <a:xfrm>
          <a:off x="1916906" y="2436210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備品費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３０百万円</a:t>
          </a:r>
        </a:p>
      </xdr:txBody>
    </xdr:sp>
    <xdr:clientData/>
  </xdr:twoCellAnchor>
  <xdr:twoCellAnchor>
    <xdr:from>
      <xdr:col>21</xdr:col>
      <xdr:colOff>130148</xdr:colOff>
      <xdr:row>765</xdr:row>
      <xdr:rowOff>210830</xdr:rowOff>
    </xdr:from>
    <xdr:to>
      <xdr:col>32</xdr:col>
      <xdr:colOff>11765</xdr:colOff>
      <xdr:row>768</xdr:row>
      <xdr:rowOff>321468</xdr:rowOff>
    </xdr:to>
    <xdr:sp macro="" textlink="">
      <xdr:nvSpPr>
        <xdr:cNvPr id="15" name="テキスト ボックス 14"/>
        <xdr:cNvSpPr txBox="1"/>
      </xdr:nvSpPr>
      <xdr:spPr>
        <a:xfrm>
          <a:off x="4330673" y="2436126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㈱共同エージェンシー他</a:t>
          </a:r>
          <a:endParaRPr kumimoji="1" lang="en-US" altLang="ja-JP" sz="1200">
            <a:latin typeface="+mj-ea"/>
            <a:ea typeface="+mj-ea"/>
          </a:endParaRPr>
        </a:p>
        <a:p>
          <a:pPr algn="ctr"/>
          <a:r>
            <a:rPr kumimoji="1" lang="ja-JP" altLang="en-US" sz="1600"/>
            <a:t>２０２百万円</a:t>
          </a:r>
        </a:p>
      </xdr:txBody>
    </xdr:sp>
    <xdr:clientData/>
  </xdr:twoCellAnchor>
  <xdr:twoCellAnchor>
    <xdr:from>
      <xdr:col>14</xdr:col>
      <xdr:colOff>0</xdr:colOff>
      <xdr:row>754</xdr:row>
      <xdr:rowOff>9526</xdr:rowOff>
    </xdr:from>
    <xdr:to>
      <xdr:col>47</xdr:col>
      <xdr:colOff>190500</xdr:colOff>
      <xdr:row>754</xdr:row>
      <xdr:rowOff>28575</xdr:rowOff>
    </xdr:to>
    <xdr:cxnSp macro="">
      <xdr:nvCxnSpPr>
        <xdr:cNvPr id="16" name="直線コネクタ 15"/>
        <xdr:cNvCxnSpPr/>
      </xdr:nvCxnSpPr>
      <xdr:spPr>
        <a:xfrm flipV="1">
          <a:off x="2800350" y="2386107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764</xdr:row>
      <xdr:rowOff>159284</xdr:rowOff>
    </xdr:from>
    <xdr:to>
      <xdr:col>47</xdr:col>
      <xdr:colOff>190500</xdr:colOff>
      <xdr:row>764</xdr:row>
      <xdr:rowOff>161925</xdr:rowOff>
    </xdr:to>
    <xdr:cxnSp macro="">
      <xdr:nvCxnSpPr>
        <xdr:cNvPr id="17" name="直線コネクタ 16"/>
        <xdr:cNvCxnSpPr/>
      </xdr:nvCxnSpPr>
      <xdr:spPr>
        <a:xfrm>
          <a:off x="2846854" y="2432468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754</xdr:row>
      <xdr:rowOff>24816</xdr:rowOff>
    </xdr:from>
    <xdr:to>
      <xdr:col>13</xdr:col>
      <xdr:colOff>196986</xdr:colOff>
      <xdr:row>755</xdr:row>
      <xdr:rowOff>12165</xdr:rowOff>
    </xdr:to>
    <xdr:cxnSp macro="">
      <xdr:nvCxnSpPr>
        <xdr:cNvPr id="18" name="直線矢印コネクタ 17"/>
        <xdr:cNvCxnSpPr/>
      </xdr:nvCxnSpPr>
      <xdr:spPr>
        <a:xfrm rot="5400000">
          <a:off x="2627422" y="2387959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752</xdr:row>
      <xdr:rowOff>260219</xdr:rowOff>
    </xdr:from>
    <xdr:to>
      <xdr:col>25</xdr:col>
      <xdr:colOff>25294</xdr:colOff>
      <xdr:row>754</xdr:row>
      <xdr:rowOff>341218</xdr:rowOff>
    </xdr:to>
    <xdr:cxnSp macro="">
      <xdr:nvCxnSpPr>
        <xdr:cNvPr id="19" name="直線矢印コネクタ 18"/>
        <xdr:cNvCxnSpPr/>
      </xdr:nvCxnSpPr>
      <xdr:spPr>
        <a:xfrm>
          <a:off x="5018798" y="2381566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754</xdr:row>
      <xdr:rowOff>14567</xdr:rowOff>
    </xdr:from>
    <xdr:to>
      <xdr:col>39</xdr:col>
      <xdr:colOff>11770</xdr:colOff>
      <xdr:row>755</xdr:row>
      <xdr:rowOff>20966</xdr:rowOff>
    </xdr:to>
    <xdr:cxnSp macro="">
      <xdr:nvCxnSpPr>
        <xdr:cNvPr id="20" name="直線矢印コネクタ 19"/>
        <xdr:cNvCxnSpPr/>
      </xdr:nvCxnSpPr>
      <xdr:spPr>
        <a:xfrm rot="5400000">
          <a:off x="7633331" y="2387952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764</xdr:row>
      <xdr:rowOff>145677</xdr:rowOff>
    </xdr:from>
    <xdr:to>
      <xdr:col>14</xdr:col>
      <xdr:colOff>53632</xdr:colOff>
      <xdr:row>765</xdr:row>
      <xdr:rowOff>152077</xdr:rowOff>
    </xdr:to>
    <xdr:cxnSp macro="">
      <xdr:nvCxnSpPr>
        <xdr:cNvPr id="21" name="直線矢印コネクタ 20"/>
        <xdr:cNvCxnSpPr/>
      </xdr:nvCxnSpPr>
      <xdr:spPr>
        <a:xfrm rot="5400000">
          <a:off x="2693617" y="2433935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758</xdr:row>
      <xdr:rowOff>224117</xdr:rowOff>
    </xdr:from>
    <xdr:to>
      <xdr:col>26</xdr:col>
      <xdr:colOff>112062</xdr:colOff>
      <xdr:row>759</xdr:row>
      <xdr:rowOff>230517</xdr:rowOff>
    </xdr:to>
    <xdr:cxnSp macro="">
      <xdr:nvCxnSpPr>
        <xdr:cNvPr id="22" name="直線矢印コネクタ 21"/>
        <xdr:cNvCxnSpPr/>
      </xdr:nvCxnSpPr>
      <xdr:spPr>
        <a:xfrm rot="5400000">
          <a:off x="4976135" y="2408859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758</xdr:row>
      <xdr:rowOff>246528</xdr:rowOff>
    </xdr:from>
    <xdr:to>
      <xdr:col>38</xdr:col>
      <xdr:colOff>187301</xdr:colOff>
      <xdr:row>759</xdr:row>
      <xdr:rowOff>252928</xdr:rowOff>
    </xdr:to>
    <xdr:cxnSp macro="">
      <xdr:nvCxnSpPr>
        <xdr:cNvPr id="23" name="直線矢印コネクタ 22"/>
        <xdr:cNvCxnSpPr/>
      </xdr:nvCxnSpPr>
      <xdr:spPr>
        <a:xfrm rot="5400000">
          <a:off x="7451674" y="2409083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758</xdr:row>
      <xdr:rowOff>235322</xdr:rowOff>
    </xdr:from>
    <xdr:to>
      <xdr:col>14</xdr:col>
      <xdr:colOff>4487</xdr:colOff>
      <xdr:row>759</xdr:row>
      <xdr:rowOff>241722</xdr:rowOff>
    </xdr:to>
    <xdr:cxnSp macro="">
      <xdr:nvCxnSpPr>
        <xdr:cNvPr id="24" name="直線矢印コネクタ 23"/>
        <xdr:cNvCxnSpPr/>
      </xdr:nvCxnSpPr>
      <xdr:spPr>
        <a:xfrm rot="5400000">
          <a:off x="2468260" y="2408971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764</xdr:row>
      <xdr:rowOff>156882</xdr:rowOff>
    </xdr:from>
    <xdr:to>
      <xdr:col>26</xdr:col>
      <xdr:colOff>89651</xdr:colOff>
      <xdr:row>765</xdr:row>
      <xdr:rowOff>163282</xdr:rowOff>
    </xdr:to>
    <xdr:cxnSp macro="">
      <xdr:nvCxnSpPr>
        <xdr:cNvPr id="25" name="直線矢印コネクタ 24"/>
        <xdr:cNvCxnSpPr/>
      </xdr:nvCxnSpPr>
      <xdr:spPr>
        <a:xfrm rot="5400000">
          <a:off x="5129936" y="2434047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754</xdr:row>
      <xdr:rowOff>11206</xdr:rowOff>
    </xdr:from>
    <xdr:to>
      <xdr:col>47</xdr:col>
      <xdr:colOff>185457</xdr:colOff>
      <xdr:row>764</xdr:row>
      <xdr:rowOff>180975</xdr:rowOff>
    </xdr:to>
    <xdr:cxnSp macro="">
      <xdr:nvCxnSpPr>
        <xdr:cNvPr id="26" name="直線コネクタ 25"/>
        <xdr:cNvCxnSpPr/>
      </xdr:nvCxnSpPr>
      <xdr:spPr>
        <a:xfrm flipH="1">
          <a:off x="9582150" y="2386124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770</xdr:row>
      <xdr:rowOff>392907</xdr:rowOff>
    </xdr:from>
    <xdr:to>
      <xdr:col>38</xdr:col>
      <xdr:colOff>51628</xdr:colOff>
      <xdr:row>772</xdr:row>
      <xdr:rowOff>350044</xdr:rowOff>
    </xdr:to>
    <xdr:sp macro="" textlink="">
      <xdr:nvSpPr>
        <xdr:cNvPr id="27" name="テキスト ボックス 26"/>
        <xdr:cNvSpPr txBox="1"/>
      </xdr:nvSpPr>
      <xdr:spPr>
        <a:xfrm>
          <a:off x="3448050" y="2452901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差引返納予定額７４百万円</a:t>
          </a:r>
          <a:endParaRPr kumimoji="1" lang="en-US" altLang="ja-JP" sz="1600"/>
        </a:p>
      </xdr:txBody>
    </xdr:sp>
    <xdr:clientData/>
  </xdr:twoCellAnchor>
  <xdr:twoCellAnchor>
    <xdr:from>
      <xdr:col>34</xdr:col>
      <xdr:colOff>190500</xdr:colOff>
      <xdr:row>745</xdr:row>
      <xdr:rowOff>142876</xdr:rowOff>
    </xdr:from>
    <xdr:to>
      <xdr:col>41</xdr:col>
      <xdr:colOff>130969</xdr:colOff>
      <xdr:row>746</xdr:row>
      <xdr:rowOff>71637</xdr:rowOff>
    </xdr:to>
    <xdr:sp macro="" textlink="">
      <xdr:nvSpPr>
        <xdr:cNvPr id="28" name="テキスト ボックス 27"/>
        <xdr:cNvSpPr txBox="1"/>
      </xdr:nvSpPr>
      <xdr:spPr>
        <a:xfrm>
          <a:off x="6991350" y="2355723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twoCellAnchor>
    <xdr:from>
      <xdr:col>17</xdr:col>
      <xdr:colOff>145676</xdr:colOff>
      <xdr:row>741</xdr:row>
      <xdr:rowOff>313764</xdr:rowOff>
    </xdr:from>
    <xdr:to>
      <xdr:col>32</xdr:col>
      <xdr:colOff>82442</xdr:colOff>
      <xdr:row>744</xdr:row>
      <xdr:rowOff>6406</xdr:rowOff>
    </xdr:to>
    <xdr:sp macro="" textlink="">
      <xdr:nvSpPr>
        <xdr:cNvPr id="29" name="テキスト ボックス 28"/>
        <xdr:cNvSpPr txBox="1"/>
      </xdr:nvSpPr>
      <xdr:spPr>
        <a:xfrm>
          <a:off x="3546101" y="2347906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１，６６８百万円</a:t>
          </a:r>
        </a:p>
      </xdr:txBody>
    </xdr:sp>
    <xdr:clientData/>
  </xdr:twoCellAnchor>
  <xdr:twoCellAnchor>
    <xdr:from>
      <xdr:col>20</xdr:col>
      <xdr:colOff>28016</xdr:colOff>
      <xdr:row>744</xdr:row>
      <xdr:rowOff>93652</xdr:rowOff>
    </xdr:from>
    <xdr:to>
      <xdr:col>30</xdr:col>
      <xdr:colOff>68836</xdr:colOff>
      <xdr:row>745</xdr:row>
      <xdr:rowOff>22412</xdr:rowOff>
    </xdr:to>
    <xdr:sp macro="" textlink="">
      <xdr:nvSpPr>
        <xdr:cNvPr id="30" name="テキスト ボックス 29"/>
        <xdr:cNvSpPr txBox="1"/>
      </xdr:nvSpPr>
      <xdr:spPr>
        <a:xfrm>
          <a:off x="4028516" y="2356278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744</xdr:row>
      <xdr:rowOff>108859</xdr:rowOff>
    </xdr:from>
    <xdr:to>
      <xdr:col>32</xdr:col>
      <xdr:colOff>89646</xdr:colOff>
      <xdr:row>745</xdr:row>
      <xdr:rowOff>22412</xdr:rowOff>
    </xdr:to>
    <xdr:sp macro="" textlink="">
      <xdr:nvSpPr>
        <xdr:cNvPr id="31" name="大かっこ 30"/>
        <xdr:cNvSpPr/>
      </xdr:nvSpPr>
      <xdr:spPr>
        <a:xfrm>
          <a:off x="3546100" y="2356430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745</xdr:row>
      <xdr:rowOff>44824</xdr:rowOff>
    </xdr:from>
    <xdr:to>
      <xdr:col>25</xdr:col>
      <xdr:colOff>3829</xdr:colOff>
      <xdr:row>746</xdr:row>
      <xdr:rowOff>187296</xdr:rowOff>
    </xdr:to>
    <xdr:cxnSp macro="">
      <xdr:nvCxnSpPr>
        <xdr:cNvPr id="32" name="直線矢印コネクタ 31"/>
        <xdr:cNvCxnSpPr/>
      </xdr:nvCxnSpPr>
      <xdr:spPr>
        <a:xfrm rot="5400000">
          <a:off x="4756211" y="2361781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224118</xdr:rowOff>
    </xdr:from>
    <xdr:to>
      <xdr:col>37</xdr:col>
      <xdr:colOff>35217</xdr:colOff>
      <xdr:row>750</xdr:row>
      <xdr:rowOff>4801</xdr:rowOff>
    </xdr:to>
    <xdr:sp macro="" textlink="">
      <xdr:nvSpPr>
        <xdr:cNvPr id="33" name="テキスト ボックス 32"/>
        <xdr:cNvSpPr txBox="1"/>
      </xdr:nvSpPr>
      <xdr:spPr>
        <a:xfrm>
          <a:off x="2600325" y="2364631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１，６６８百万円</a:t>
          </a:r>
        </a:p>
      </xdr:txBody>
    </xdr:sp>
    <xdr:clientData/>
  </xdr:twoCellAnchor>
  <xdr:twoCellAnchor>
    <xdr:from>
      <xdr:col>14</xdr:col>
      <xdr:colOff>133350</xdr:colOff>
      <xdr:row>750</xdr:row>
      <xdr:rowOff>257735</xdr:rowOff>
    </xdr:from>
    <xdr:to>
      <xdr:col>35</xdr:col>
      <xdr:colOff>140074</xdr:colOff>
      <xdr:row>752</xdr:row>
      <xdr:rowOff>243327</xdr:rowOff>
    </xdr:to>
    <xdr:sp macro="" textlink="">
      <xdr:nvSpPr>
        <xdr:cNvPr id="34" name="テキスト ボックス 33"/>
        <xdr:cNvSpPr txBox="1"/>
      </xdr:nvSpPr>
      <xdr:spPr>
        <a:xfrm>
          <a:off x="2933700" y="2379064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補助金執行額１，５９５百万円</a:t>
          </a:r>
        </a:p>
      </xdr:txBody>
    </xdr:sp>
    <xdr:clientData/>
  </xdr:twoCellAnchor>
  <xdr:twoCellAnchor>
    <xdr:from>
      <xdr:col>9</xdr:col>
      <xdr:colOff>9524</xdr:colOff>
      <xdr:row>755</xdr:row>
      <xdr:rowOff>23369</xdr:rowOff>
    </xdr:from>
    <xdr:to>
      <xdr:col>19</xdr:col>
      <xdr:colOff>19050</xdr:colOff>
      <xdr:row>758</xdr:row>
      <xdr:rowOff>0</xdr:rowOff>
    </xdr:to>
    <xdr:sp macro="" textlink="">
      <xdr:nvSpPr>
        <xdr:cNvPr id="35" name="テキスト ボックス 34"/>
        <xdr:cNvSpPr txBox="1"/>
      </xdr:nvSpPr>
      <xdr:spPr>
        <a:xfrm>
          <a:off x="1809749" y="2394342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８９３百万円</a:t>
          </a:r>
        </a:p>
      </xdr:txBody>
    </xdr:sp>
    <xdr:clientData/>
  </xdr:twoCellAnchor>
  <xdr:twoCellAnchor>
    <xdr:from>
      <xdr:col>20</xdr:col>
      <xdr:colOff>136873</xdr:colOff>
      <xdr:row>755</xdr:row>
      <xdr:rowOff>19048</xdr:rowOff>
    </xdr:from>
    <xdr:to>
      <xdr:col>31</xdr:col>
      <xdr:colOff>39220</xdr:colOff>
      <xdr:row>758</xdr:row>
      <xdr:rowOff>11906</xdr:rowOff>
    </xdr:to>
    <xdr:sp macro="" textlink="">
      <xdr:nvSpPr>
        <xdr:cNvPr id="36" name="テキスト ボックス 35"/>
        <xdr:cNvSpPr txBox="1"/>
      </xdr:nvSpPr>
      <xdr:spPr>
        <a:xfrm>
          <a:off x="4137373" y="2394299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755</xdr:row>
      <xdr:rowOff>6403</xdr:rowOff>
    </xdr:from>
    <xdr:to>
      <xdr:col>44</xdr:col>
      <xdr:colOff>102535</xdr:colOff>
      <xdr:row>758</xdr:row>
      <xdr:rowOff>0</xdr:rowOff>
    </xdr:to>
    <xdr:sp macro="" textlink="">
      <xdr:nvSpPr>
        <xdr:cNvPr id="37" name="テキスト ボックス 36"/>
        <xdr:cNvSpPr txBox="1"/>
      </xdr:nvSpPr>
      <xdr:spPr>
        <a:xfrm>
          <a:off x="6801011" y="2394172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支払助成金</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学</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東京大学他</a:t>
          </a:r>
          <a:endParaRPr lang="ja-JP" altLang="ja-JP" sz="1400">
            <a:effectLst/>
          </a:endParaRPr>
        </a:p>
        <a:p>
          <a:pPr algn="ctr"/>
          <a:r>
            <a:rPr kumimoji="1" lang="ja-JP" altLang="en-US" sz="1600"/>
            <a:t>７０百万円</a:t>
          </a:r>
        </a:p>
      </xdr:txBody>
    </xdr:sp>
    <xdr:clientData/>
  </xdr:twoCellAnchor>
  <xdr:twoCellAnchor>
    <xdr:from>
      <xdr:col>8</xdr:col>
      <xdr:colOff>55563</xdr:colOff>
      <xdr:row>760</xdr:row>
      <xdr:rowOff>126164</xdr:rowOff>
    </xdr:from>
    <xdr:to>
      <xdr:col>19</xdr:col>
      <xdr:colOff>190499</xdr:colOff>
      <xdr:row>763</xdr:row>
      <xdr:rowOff>238125</xdr:rowOff>
    </xdr:to>
    <xdr:sp macro="" textlink="">
      <xdr:nvSpPr>
        <xdr:cNvPr id="38" name="テキスト ボックス 37"/>
        <xdr:cNvSpPr txBox="1"/>
      </xdr:nvSpPr>
      <xdr:spPr>
        <a:xfrm>
          <a:off x="1655763" y="24224213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６３百万円</a:t>
          </a:r>
        </a:p>
      </xdr:txBody>
    </xdr:sp>
    <xdr:clientData/>
  </xdr:twoCellAnchor>
  <xdr:twoCellAnchor>
    <xdr:from>
      <xdr:col>21</xdr:col>
      <xdr:colOff>83245</xdr:colOff>
      <xdr:row>760</xdr:row>
      <xdr:rowOff>123824</xdr:rowOff>
    </xdr:from>
    <xdr:to>
      <xdr:col>32</xdr:col>
      <xdr:colOff>47624</xdr:colOff>
      <xdr:row>763</xdr:row>
      <xdr:rowOff>233642</xdr:rowOff>
    </xdr:to>
    <xdr:sp macro="" textlink="">
      <xdr:nvSpPr>
        <xdr:cNvPr id="39" name="テキスト ボックス 38"/>
        <xdr:cNvSpPr txBox="1"/>
      </xdr:nvSpPr>
      <xdr:spPr>
        <a:xfrm>
          <a:off x="4283770" y="24223979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400"/>
            <a:t>大新東㈱他</a:t>
          </a:r>
          <a:endParaRPr kumimoji="1" lang="en-US" altLang="ja-JP" sz="1400"/>
        </a:p>
        <a:p>
          <a:pPr algn="ctr"/>
          <a:r>
            <a:rPr kumimoji="1" lang="ja-JP" altLang="en-US" sz="1600"/>
            <a:t>４４百万円</a:t>
          </a:r>
        </a:p>
      </xdr:txBody>
    </xdr:sp>
    <xdr:clientData/>
  </xdr:twoCellAnchor>
  <xdr:twoCellAnchor>
    <xdr:from>
      <xdr:col>34</xdr:col>
      <xdr:colOff>15847</xdr:colOff>
      <xdr:row>760</xdr:row>
      <xdr:rowOff>104775</xdr:rowOff>
    </xdr:from>
    <xdr:to>
      <xdr:col>44</xdr:col>
      <xdr:colOff>97490</xdr:colOff>
      <xdr:row>763</xdr:row>
      <xdr:rowOff>241486</xdr:rowOff>
    </xdr:to>
    <xdr:sp macro="" textlink="">
      <xdr:nvSpPr>
        <xdr:cNvPr id="40" name="テキスト ボックス 39"/>
        <xdr:cNvSpPr txBox="1"/>
      </xdr:nvSpPr>
      <xdr:spPr>
        <a:xfrm>
          <a:off x="6816697" y="2422207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雑費</a:t>
          </a:r>
          <a:endParaRPr kumimoji="1" lang="en-US" altLang="ja-JP" sz="1600"/>
        </a:p>
        <a:p>
          <a:pPr algn="ctr"/>
          <a:r>
            <a:rPr kumimoji="1" lang="ja-JP" altLang="en-US" sz="1400"/>
            <a:t>㈱ネクステージ他</a:t>
          </a:r>
          <a:endParaRPr kumimoji="1" lang="en-US" altLang="ja-JP" sz="1400"/>
        </a:p>
        <a:p>
          <a:pPr algn="ctr"/>
          <a:r>
            <a:rPr kumimoji="1" lang="ja-JP" altLang="en-US" sz="1600"/>
            <a:t>４１百万円</a:t>
          </a:r>
        </a:p>
      </xdr:txBody>
    </xdr:sp>
    <xdr:clientData/>
  </xdr:twoCellAnchor>
  <xdr:twoCellAnchor>
    <xdr:from>
      <xdr:col>9</xdr:col>
      <xdr:colOff>116681</xdr:colOff>
      <xdr:row>765</xdr:row>
      <xdr:rowOff>219216</xdr:rowOff>
    </xdr:from>
    <xdr:to>
      <xdr:col>19</xdr:col>
      <xdr:colOff>73638</xdr:colOff>
      <xdr:row>768</xdr:row>
      <xdr:rowOff>331276</xdr:rowOff>
    </xdr:to>
    <xdr:sp macro="" textlink="">
      <xdr:nvSpPr>
        <xdr:cNvPr id="41" name="テキスト ボックス 40"/>
        <xdr:cNvSpPr txBox="1"/>
      </xdr:nvSpPr>
      <xdr:spPr>
        <a:xfrm>
          <a:off x="1916906" y="2440782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３７百万円</a:t>
          </a:r>
        </a:p>
      </xdr:txBody>
    </xdr:sp>
    <xdr:clientData/>
  </xdr:twoCellAnchor>
  <xdr:twoCellAnchor>
    <xdr:from>
      <xdr:col>21</xdr:col>
      <xdr:colOff>130148</xdr:colOff>
      <xdr:row>765</xdr:row>
      <xdr:rowOff>210830</xdr:rowOff>
    </xdr:from>
    <xdr:to>
      <xdr:col>32</xdr:col>
      <xdr:colOff>11765</xdr:colOff>
      <xdr:row>768</xdr:row>
      <xdr:rowOff>321468</xdr:rowOff>
    </xdr:to>
    <xdr:sp macro="" textlink="">
      <xdr:nvSpPr>
        <xdr:cNvPr id="42" name="テキスト ボックス 41"/>
        <xdr:cNvSpPr txBox="1"/>
      </xdr:nvSpPr>
      <xdr:spPr>
        <a:xfrm>
          <a:off x="4330673" y="2440698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㈱第一ビルディング他</a:t>
          </a:r>
          <a:endParaRPr kumimoji="1" lang="en-US" altLang="ja-JP" sz="1200">
            <a:latin typeface="+mj-ea"/>
            <a:ea typeface="+mj-ea"/>
          </a:endParaRPr>
        </a:p>
        <a:p>
          <a:pPr algn="ctr"/>
          <a:r>
            <a:rPr kumimoji="1" lang="ja-JP" altLang="en-US" sz="1600"/>
            <a:t>１８４百万円</a:t>
          </a:r>
        </a:p>
      </xdr:txBody>
    </xdr:sp>
    <xdr:clientData/>
  </xdr:twoCellAnchor>
  <xdr:twoCellAnchor>
    <xdr:from>
      <xdr:col>14</xdr:col>
      <xdr:colOff>0</xdr:colOff>
      <xdr:row>754</xdr:row>
      <xdr:rowOff>9526</xdr:rowOff>
    </xdr:from>
    <xdr:to>
      <xdr:col>47</xdr:col>
      <xdr:colOff>190500</xdr:colOff>
      <xdr:row>754</xdr:row>
      <xdr:rowOff>28575</xdr:rowOff>
    </xdr:to>
    <xdr:cxnSp macro="">
      <xdr:nvCxnSpPr>
        <xdr:cNvPr id="43" name="直線コネクタ 42"/>
        <xdr:cNvCxnSpPr/>
      </xdr:nvCxnSpPr>
      <xdr:spPr>
        <a:xfrm flipV="1">
          <a:off x="2800350" y="2390679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764</xdr:row>
      <xdr:rowOff>159284</xdr:rowOff>
    </xdr:from>
    <xdr:to>
      <xdr:col>47</xdr:col>
      <xdr:colOff>190500</xdr:colOff>
      <xdr:row>764</xdr:row>
      <xdr:rowOff>161925</xdr:rowOff>
    </xdr:to>
    <xdr:cxnSp macro="">
      <xdr:nvCxnSpPr>
        <xdr:cNvPr id="44" name="直線コネクタ 43"/>
        <xdr:cNvCxnSpPr/>
      </xdr:nvCxnSpPr>
      <xdr:spPr>
        <a:xfrm>
          <a:off x="2846854" y="2437040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754</xdr:row>
      <xdr:rowOff>24816</xdr:rowOff>
    </xdr:from>
    <xdr:to>
      <xdr:col>13</xdr:col>
      <xdr:colOff>196986</xdr:colOff>
      <xdr:row>755</xdr:row>
      <xdr:rowOff>12165</xdr:rowOff>
    </xdr:to>
    <xdr:cxnSp macro="">
      <xdr:nvCxnSpPr>
        <xdr:cNvPr id="45" name="直線矢印コネクタ 44"/>
        <xdr:cNvCxnSpPr/>
      </xdr:nvCxnSpPr>
      <xdr:spPr>
        <a:xfrm rot="5400000">
          <a:off x="2627422" y="2392531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752</xdr:row>
      <xdr:rowOff>260219</xdr:rowOff>
    </xdr:from>
    <xdr:to>
      <xdr:col>25</xdr:col>
      <xdr:colOff>25294</xdr:colOff>
      <xdr:row>754</xdr:row>
      <xdr:rowOff>341218</xdr:rowOff>
    </xdr:to>
    <xdr:cxnSp macro="">
      <xdr:nvCxnSpPr>
        <xdr:cNvPr id="46" name="直線矢印コネクタ 45"/>
        <xdr:cNvCxnSpPr/>
      </xdr:nvCxnSpPr>
      <xdr:spPr>
        <a:xfrm>
          <a:off x="5018798" y="2386138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754</xdr:row>
      <xdr:rowOff>14567</xdr:rowOff>
    </xdr:from>
    <xdr:to>
      <xdr:col>39</xdr:col>
      <xdr:colOff>11770</xdr:colOff>
      <xdr:row>755</xdr:row>
      <xdr:rowOff>20966</xdr:rowOff>
    </xdr:to>
    <xdr:cxnSp macro="">
      <xdr:nvCxnSpPr>
        <xdr:cNvPr id="47" name="直線矢印コネクタ 46"/>
        <xdr:cNvCxnSpPr/>
      </xdr:nvCxnSpPr>
      <xdr:spPr>
        <a:xfrm rot="5400000">
          <a:off x="7633331" y="2392524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764</xdr:row>
      <xdr:rowOff>145677</xdr:rowOff>
    </xdr:from>
    <xdr:to>
      <xdr:col>14</xdr:col>
      <xdr:colOff>53632</xdr:colOff>
      <xdr:row>765</xdr:row>
      <xdr:rowOff>152077</xdr:rowOff>
    </xdr:to>
    <xdr:cxnSp macro="">
      <xdr:nvCxnSpPr>
        <xdr:cNvPr id="48" name="直線矢印コネクタ 47"/>
        <xdr:cNvCxnSpPr/>
      </xdr:nvCxnSpPr>
      <xdr:spPr>
        <a:xfrm rot="5400000">
          <a:off x="2693617" y="2438507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758</xdr:row>
      <xdr:rowOff>224117</xdr:rowOff>
    </xdr:from>
    <xdr:to>
      <xdr:col>26</xdr:col>
      <xdr:colOff>112062</xdr:colOff>
      <xdr:row>759</xdr:row>
      <xdr:rowOff>230517</xdr:rowOff>
    </xdr:to>
    <xdr:cxnSp macro="">
      <xdr:nvCxnSpPr>
        <xdr:cNvPr id="49" name="直線矢印コネクタ 48"/>
        <xdr:cNvCxnSpPr/>
      </xdr:nvCxnSpPr>
      <xdr:spPr>
        <a:xfrm rot="5400000">
          <a:off x="4976135" y="2413431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758</xdr:row>
      <xdr:rowOff>246528</xdr:rowOff>
    </xdr:from>
    <xdr:to>
      <xdr:col>38</xdr:col>
      <xdr:colOff>187301</xdr:colOff>
      <xdr:row>759</xdr:row>
      <xdr:rowOff>252928</xdr:rowOff>
    </xdr:to>
    <xdr:cxnSp macro="">
      <xdr:nvCxnSpPr>
        <xdr:cNvPr id="50" name="直線矢印コネクタ 49"/>
        <xdr:cNvCxnSpPr/>
      </xdr:nvCxnSpPr>
      <xdr:spPr>
        <a:xfrm rot="5400000">
          <a:off x="7451674" y="2413655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758</xdr:row>
      <xdr:rowOff>235322</xdr:rowOff>
    </xdr:from>
    <xdr:to>
      <xdr:col>14</xdr:col>
      <xdr:colOff>4487</xdr:colOff>
      <xdr:row>759</xdr:row>
      <xdr:rowOff>241722</xdr:rowOff>
    </xdr:to>
    <xdr:cxnSp macro="">
      <xdr:nvCxnSpPr>
        <xdr:cNvPr id="51" name="直線矢印コネクタ 50"/>
        <xdr:cNvCxnSpPr/>
      </xdr:nvCxnSpPr>
      <xdr:spPr>
        <a:xfrm rot="5400000">
          <a:off x="2468260" y="2413543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764</xdr:row>
      <xdr:rowOff>156882</xdr:rowOff>
    </xdr:from>
    <xdr:to>
      <xdr:col>26</xdr:col>
      <xdr:colOff>89651</xdr:colOff>
      <xdr:row>765</xdr:row>
      <xdr:rowOff>163282</xdr:rowOff>
    </xdr:to>
    <xdr:cxnSp macro="">
      <xdr:nvCxnSpPr>
        <xdr:cNvPr id="52" name="直線矢印コネクタ 51"/>
        <xdr:cNvCxnSpPr/>
      </xdr:nvCxnSpPr>
      <xdr:spPr>
        <a:xfrm rot="5400000">
          <a:off x="5129936" y="2438619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754</xdr:row>
      <xdr:rowOff>11206</xdr:rowOff>
    </xdr:from>
    <xdr:to>
      <xdr:col>47</xdr:col>
      <xdr:colOff>185457</xdr:colOff>
      <xdr:row>764</xdr:row>
      <xdr:rowOff>180975</xdr:rowOff>
    </xdr:to>
    <xdr:cxnSp macro="">
      <xdr:nvCxnSpPr>
        <xdr:cNvPr id="53" name="直線コネクタ 52"/>
        <xdr:cNvCxnSpPr/>
      </xdr:nvCxnSpPr>
      <xdr:spPr>
        <a:xfrm flipH="1">
          <a:off x="9582150" y="2390696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770</xdr:row>
      <xdr:rowOff>392907</xdr:rowOff>
    </xdr:from>
    <xdr:to>
      <xdr:col>38</xdr:col>
      <xdr:colOff>51628</xdr:colOff>
      <xdr:row>772</xdr:row>
      <xdr:rowOff>350044</xdr:rowOff>
    </xdr:to>
    <xdr:sp macro="" textlink="">
      <xdr:nvSpPr>
        <xdr:cNvPr id="54" name="テキスト ボックス 53"/>
        <xdr:cNvSpPr txBox="1"/>
      </xdr:nvSpPr>
      <xdr:spPr>
        <a:xfrm>
          <a:off x="3448050" y="2457473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差引返納予定額７３百万円</a:t>
          </a:r>
          <a:endParaRPr kumimoji="1" lang="en-US" altLang="ja-JP" sz="1600"/>
        </a:p>
      </xdr:txBody>
    </xdr:sp>
    <xdr:clientData/>
  </xdr:twoCellAnchor>
  <xdr:twoCellAnchor>
    <xdr:from>
      <xdr:col>34</xdr:col>
      <xdr:colOff>190500</xdr:colOff>
      <xdr:row>745</xdr:row>
      <xdr:rowOff>142876</xdr:rowOff>
    </xdr:from>
    <xdr:to>
      <xdr:col>41</xdr:col>
      <xdr:colOff>130969</xdr:colOff>
      <xdr:row>746</xdr:row>
      <xdr:rowOff>71637</xdr:rowOff>
    </xdr:to>
    <xdr:sp macro="" textlink="">
      <xdr:nvSpPr>
        <xdr:cNvPr id="55" name="テキスト ボックス 54"/>
        <xdr:cNvSpPr txBox="1"/>
      </xdr:nvSpPr>
      <xdr:spPr>
        <a:xfrm>
          <a:off x="6991350" y="2360295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twoCellAnchor>
    <xdr:from>
      <xdr:col>17</xdr:col>
      <xdr:colOff>145676</xdr:colOff>
      <xdr:row>741</xdr:row>
      <xdr:rowOff>313764</xdr:rowOff>
    </xdr:from>
    <xdr:to>
      <xdr:col>32</xdr:col>
      <xdr:colOff>82442</xdr:colOff>
      <xdr:row>744</xdr:row>
      <xdr:rowOff>6406</xdr:rowOff>
    </xdr:to>
    <xdr:sp macro="" textlink="">
      <xdr:nvSpPr>
        <xdr:cNvPr id="56" name="テキスト ボックス 55"/>
        <xdr:cNvSpPr txBox="1"/>
      </xdr:nvSpPr>
      <xdr:spPr>
        <a:xfrm>
          <a:off x="3546101" y="2347906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１，６６８百万円</a:t>
          </a:r>
        </a:p>
      </xdr:txBody>
    </xdr:sp>
    <xdr:clientData/>
  </xdr:twoCellAnchor>
  <xdr:twoCellAnchor>
    <xdr:from>
      <xdr:col>20</xdr:col>
      <xdr:colOff>28016</xdr:colOff>
      <xdr:row>744</xdr:row>
      <xdr:rowOff>93652</xdr:rowOff>
    </xdr:from>
    <xdr:to>
      <xdr:col>30</xdr:col>
      <xdr:colOff>68836</xdr:colOff>
      <xdr:row>745</xdr:row>
      <xdr:rowOff>22412</xdr:rowOff>
    </xdr:to>
    <xdr:sp macro="" textlink="">
      <xdr:nvSpPr>
        <xdr:cNvPr id="57" name="テキスト ボックス 56"/>
        <xdr:cNvSpPr txBox="1"/>
      </xdr:nvSpPr>
      <xdr:spPr>
        <a:xfrm>
          <a:off x="4028516" y="2356278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744</xdr:row>
      <xdr:rowOff>108859</xdr:rowOff>
    </xdr:from>
    <xdr:to>
      <xdr:col>32</xdr:col>
      <xdr:colOff>89646</xdr:colOff>
      <xdr:row>745</xdr:row>
      <xdr:rowOff>22412</xdr:rowOff>
    </xdr:to>
    <xdr:sp macro="" textlink="">
      <xdr:nvSpPr>
        <xdr:cNvPr id="58" name="大かっこ 57"/>
        <xdr:cNvSpPr/>
      </xdr:nvSpPr>
      <xdr:spPr>
        <a:xfrm>
          <a:off x="3546100" y="2356430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745</xdr:row>
      <xdr:rowOff>44824</xdr:rowOff>
    </xdr:from>
    <xdr:to>
      <xdr:col>25</xdr:col>
      <xdr:colOff>3829</xdr:colOff>
      <xdr:row>746</xdr:row>
      <xdr:rowOff>187296</xdr:rowOff>
    </xdr:to>
    <xdr:cxnSp macro="">
      <xdr:nvCxnSpPr>
        <xdr:cNvPr id="59" name="直線矢印コネクタ 58"/>
        <xdr:cNvCxnSpPr/>
      </xdr:nvCxnSpPr>
      <xdr:spPr>
        <a:xfrm rot="5400000">
          <a:off x="4756211" y="2361781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224118</xdr:rowOff>
    </xdr:from>
    <xdr:to>
      <xdr:col>37</xdr:col>
      <xdr:colOff>35217</xdr:colOff>
      <xdr:row>750</xdr:row>
      <xdr:rowOff>4801</xdr:rowOff>
    </xdr:to>
    <xdr:sp macro="" textlink="">
      <xdr:nvSpPr>
        <xdr:cNvPr id="60" name="テキスト ボックス 59"/>
        <xdr:cNvSpPr txBox="1"/>
      </xdr:nvSpPr>
      <xdr:spPr>
        <a:xfrm>
          <a:off x="2600325" y="2364631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１，６６８百万円</a:t>
          </a:r>
        </a:p>
      </xdr:txBody>
    </xdr:sp>
    <xdr:clientData/>
  </xdr:twoCellAnchor>
  <xdr:twoCellAnchor>
    <xdr:from>
      <xdr:col>14</xdr:col>
      <xdr:colOff>133350</xdr:colOff>
      <xdr:row>750</xdr:row>
      <xdr:rowOff>257735</xdr:rowOff>
    </xdr:from>
    <xdr:to>
      <xdr:col>35</xdr:col>
      <xdr:colOff>140074</xdr:colOff>
      <xdr:row>752</xdr:row>
      <xdr:rowOff>243327</xdr:rowOff>
    </xdr:to>
    <xdr:sp macro="" textlink="">
      <xdr:nvSpPr>
        <xdr:cNvPr id="61" name="テキスト ボックス 60"/>
        <xdr:cNvSpPr txBox="1"/>
      </xdr:nvSpPr>
      <xdr:spPr>
        <a:xfrm>
          <a:off x="2933700" y="2379064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補助金執行額１，５９５百万円</a:t>
          </a:r>
        </a:p>
      </xdr:txBody>
    </xdr:sp>
    <xdr:clientData/>
  </xdr:twoCellAnchor>
  <xdr:twoCellAnchor>
    <xdr:from>
      <xdr:col>9</xdr:col>
      <xdr:colOff>9524</xdr:colOff>
      <xdr:row>755</xdr:row>
      <xdr:rowOff>23369</xdr:rowOff>
    </xdr:from>
    <xdr:to>
      <xdr:col>19</xdr:col>
      <xdr:colOff>19050</xdr:colOff>
      <xdr:row>758</xdr:row>
      <xdr:rowOff>0</xdr:rowOff>
    </xdr:to>
    <xdr:sp macro="" textlink="">
      <xdr:nvSpPr>
        <xdr:cNvPr id="62" name="テキスト ボックス 61"/>
        <xdr:cNvSpPr txBox="1"/>
      </xdr:nvSpPr>
      <xdr:spPr>
        <a:xfrm>
          <a:off x="1809749" y="2394342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８９３百万円</a:t>
          </a:r>
        </a:p>
      </xdr:txBody>
    </xdr:sp>
    <xdr:clientData/>
  </xdr:twoCellAnchor>
  <xdr:twoCellAnchor>
    <xdr:from>
      <xdr:col>20</xdr:col>
      <xdr:colOff>136873</xdr:colOff>
      <xdr:row>755</xdr:row>
      <xdr:rowOff>19048</xdr:rowOff>
    </xdr:from>
    <xdr:to>
      <xdr:col>31</xdr:col>
      <xdr:colOff>39220</xdr:colOff>
      <xdr:row>758</xdr:row>
      <xdr:rowOff>11906</xdr:rowOff>
    </xdr:to>
    <xdr:sp macro="" textlink="">
      <xdr:nvSpPr>
        <xdr:cNvPr id="63" name="テキスト ボックス 62"/>
        <xdr:cNvSpPr txBox="1"/>
      </xdr:nvSpPr>
      <xdr:spPr>
        <a:xfrm>
          <a:off x="4137373" y="2394299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755</xdr:row>
      <xdr:rowOff>6403</xdr:rowOff>
    </xdr:from>
    <xdr:to>
      <xdr:col>44</xdr:col>
      <xdr:colOff>102535</xdr:colOff>
      <xdr:row>758</xdr:row>
      <xdr:rowOff>0</xdr:rowOff>
    </xdr:to>
    <xdr:sp macro="" textlink="">
      <xdr:nvSpPr>
        <xdr:cNvPr id="64" name="テキスト ボックス 63"/>
        <xdr:cNvSpPr txBox="1"/>
      </xdr:nvSpPr>
      <xdr:spPr>
        <a:xfrm>
          <a:off x="6801011" y="2394172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支払助成金</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学</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東京大学他</a:t>
          </a:r>
          <a:endParaRPr lang="ja-JP" altLang="ja-JP" sz="1400">
            <a:effectLst/>
          </a:endParaRPr>
        </a:p>
        <a:p>
          <a:pPr algn="ctr"/>
          <a:r>
            <a:rPr kumimoji="1" lang="ja-JP" altLang="en-US" sz="1600"/>
            <a:t>７０百万円</a:t>
          </a:r>
        </a:p>
      </xdr:txBody>
    </xdr:sp>
    <xdr:clientData/>
  </xdr:twoCellAnchor>
  <xdr:twoCellAnchor>
    <xdr:from>
      <xdr:col>8</xdr:col>
      <xdr:colOff>55563</xdr:colOff>
      <xdr:row>760</xdr:row>
      <xdr:rowOff>126164</xdr:rowOff>
    </xdr:from>
    <xdr:to>
      <xdr:col>19</xdr:col>
      <xdr:colOff>190499</xdr:colOff>
      <xdr:row>763</xdr:row>
      <xdr:rowOff>238125</xdr:rowOff>
    </xdr:to>
    <xdr:sp macro="" textlink="">
      <xdr:nvSpPr>
        <xdr:cNvPr id="65" name="テキスト ボックス 64"/>
        <xdr:cNvSpPr txBox="1"/>
      </xdr:nvSpPr>
      <xdr:spPr>
        <a:xfrm>
          <a:off x="1655763" y="24224213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６３百万円</a:t>
          </a:r>
        </a:p>
      </xdr:txBody>
    </xdr:sp>
    <xdr:clientData/>
  </xdr:twoCellAnchor>
  <xdr:twoCellAnchor>
    <xdr:from>
      <xdr:col>21</xdr:col>
      <xdr:colOff>83245</xdr:colOff>
      <xdr:row>760</xdr:row>
      <xdr:rowOff>123824</xdr:rowOff>
    </xdr:from>
    <xdr:to>
      <xdr:col>32</xdr:col>
      <xdr:colOff>47624</xdr:colOff>
      <xdr:row>763</xdr:row>
      <xdr:rowOff>233642</xdr:rowOff>
    </xdr:to>
    <xdr:sp macro="" textlink="">
      <xdr:nvSpPr>
        <xdr:cNvPr id="66" name="テキスト ボックス 65"/>
        <xdr:cNvSpPr txBox="1"/>
      </xdr:nvSpPr>
      <xdr:spPr>
        <a:xfrm>
          <a:off x="4283770" y="24223979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400"/>
            <a:t>大新東㈱他</a:t>
          </a:r>
          <a:endParaRPr kumimoji="1" lang="en-US" altLang="ja-JP" sz="1400"/>
        </a:p>
        <a:p>
          <a:pPr algn="ctr"/>
          <a:r>
            <a:rPr kumimoji="1" lang="ja-JP" altLang="en-US" sz="1600"/>
            <a:t>４４百万円</a:t>
          </a:r>
        </a:p>
      </xdr:txBody>
    </xdr:sp>
    <xdr:clientData/>
  </xdr:twoCellAnchor>
  <xdr:twoCellAnchor>
    <xdr:from>
      <xdr:col>34</xdr:col>
      <xdr:colOff>15847</xdr:colOff>
      <xdr:row>760</xdr:row>
      <xdr:rowOff>104775</xdr:rowOff>
    </xdr:from>
    <xdr:to>
      <xdr:col>44</xdr:col>
      <xdr:colOff>97490</xdr:colOff>
      <xdr:row>763</xdr:row>
      <xdr:rowOff>241486</xdr:rowOff>
    </xdr:to>
    <xdr:sp macro="" textlink="">
      <xdr:nvSpPr>
        <xdr:cNvPr id="67" name="テキスト ボックス 66"/>
        <xdr:cNvSpPr txBox="1"/>
      </xdr:nvSpPr>
      <xdr:spPr>
        <a:xfrm>
          <a:off x="6816697" y="2422207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雑費</a:t>
          </a:r>
          <a:endParaRPr kumimoji="1" lang="en-US" altLang="ja-JP" sz="1600"/>
        </a:p>
        <a:p>
          <a:pPr algn="ctr"/>
          <a:r>
            <a:rPr kumimoji="1" lang="ja-JP" altLang="en-US" sz="1400"/>
            <a:t>㈱ネクステージ他</a:t>
          </a:r>
          <a:endParaRPr kumimoji="1" lang="en-US" altLang="ja-JP" sz="1400"/>
        </a:p>
        <a:p>
          <a:pPr algn="ctr"/>
          <a:r>
            <a:rPr kumimoji="1" lang="ja-JP" altLang="en-US" sz="1600"/>
            <a:t>４１百万円</a:t>
          </a:r>
        </a:p>
      </xdr:txBody>
    </xdr:sp>
    <xdr:clientData/>
  </xdr:twoCellAnchor>
  <xdr:twoCellAnchor>
    <xdr:from>
      <xdr:col>9</xdr:col>
      <xdr:colOff>116681</xdr:colOff>
      <xdr:row>765</xdr:row>
      <xdr:rowOff>219216</xdr:rowOff>
    </xdr:from>
    <xdr:to>
      <xdr:col>19</xdr:col>
      <xdr:colOff>73638</xdr:colOff>
      <xdr:row>768</xdr:row>
      <xdr:rowOff>331276</xdr:rowOff>
    </xdr:to>
    <xdr:sp macro="" textlink="">
      <xdr:nvSpPr>
        <xdr:cNvPr id="68" name="テキスト ボックス 67"/>
        <xdr:cNvSpPr txBox="1"/>
      </xdr:nvSpPr>
      <xdr:spPr>
        <a:xfrm>
          <a:off x="1916906" y="2440782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３７百万円</a:t>
          </a:r>
        </a:p>
      </xdr:txBody>
    </xdr:sp>
    <xdr:clientData/>
  </xdr:twoCellAnchor>
  <xdr:twoCellAnchor>
    <xdr:from>
      <xdr:col>21</xdr:col>
      <xdr:colOff>130148</xdr:colOff>
      <xdr:row>765</xdr:row>
      <xdr:rowOff>210830</xdr:rowOff>
    </xdr:from>
    <xdr:to>
      <xdr:col>32</xdr:col>
      <xdr:colOff>11765</xdr:colOff>
      <xdr:row>768</xdr:row>
      <xdr:rowOff>321468</xdr:rowOff>
    </xdr:to>
    <xdr:sp macro="" textlink="">
      <xdr:nvSpPr>
        <xdr:cNvPr id="69" name="テキスト ボックス 68"/>
        <xdr:cNvSpPr txBox="1"/>
      </xdr:nvSpPr>
      <xdr:spPr>
        <a:xfrm>
          <a:off x="4330673" y="2440698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㈱第一ビルディング他</a:t>
          </a:r>
          <a:endParaRPr kumimoji="1" lang="en-US" altLang="ja-JP" sz="1200">
            <a:latin typeface="+mj-ea"/>
            <a:ea typeface="+mj-ea"/>
          </a:endParaRPr>
        </a:p>
        <a:p>
          <a:pPr algn="ctr"/>
          <a:r>
            <a:rPr kumimoji="1" lang="ja-JP" altLang="en-US" sz="1600"/>
            <a:t>１８４百万円</a:t>
          </a:r>
        </a:p>
      </xdr:txBody>
    </xdr:sp>
    <xdr:clientData/>
  </xdr:twoCellAnchor>
  <xdr:twoCellAnchor>
    <xdr:from>
      <xdr:col>14</xdr:col>
      <xdr:colOff>0</xdr:colOff>
      <xdr:row>754</xdr:row>
      <xdr:rowOff>9526</xdr:rowOff>
    </xdr:from>
    <xdr:to>
      <xdr:col>47</xdr:col>
      <xdr:colOff>190500</xdr:colOff>
      <xdr:row>754</xdr:row>
      <xdr:rowOff>28575</xdr:rowOff>
    </xdr:to>
    <xdr:cxnSp macro="">
      <xdr:nvCxnSpPr>
        <xdr:cNvPr id="70" name="直線コネクタ 69"/>
        <xdr:cNvCxnSpPr/>
      </xdr:nvCxnSpPr>
      <xdr:spPr>
        <a:xfrm flipV="1">
          <a:off x="2800350" y="2390679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764</xdr:row>
      <xdr:rowOff>159284</xdr:rowOff>
    </xdr:from>
    <xdr:to>
      <xdr:col>47</xdr:col>
      <xdr:colOff>190500</xdr:colOff>
      <xdr:row>764</xdr:row>
      <xdr:rowOff>161925</xdr:rowOff>
    </xdr:to>
    <xdr:cxnSp macro="">
      <xdr:nvCxnSpPr>
        <xdr:cNvPr id="71" name="直線コネクタ 70"/>
        <xdr:cNvCxnSpPr/>
      </xdr:nvCxnSpPr>
      <xdr:spPr>
        <a:xfrm>
          <a:off x="2846854" y="2437040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754</xdr:row>
      <xdr:rowOff>24816</xdr:rowOff>
    </xdr:from>
    <xdr:to>
      <xdr:col>13</xdr:col>
      <xdr:colOff>196986</xdr:colOff>
      <xdr:row>755</xdr:row>
      <xdr:rowOff>12165</xdr:rowOff>
    </xdr:to>
    <xdr:cxnSp macro="">
      <xdr:nvCxnSpPr>
        <xdr:cNvPr id="72" name="直線矢印コネクタ 71"/>
        <xdr:cNvCxnSpPr/>
      </xdr:nvCxnSpPr>
      <xdr:spPr>
        <a:xfrm rot="5400000">
          <a:off x="2627422" y="2392531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752</xdr:row>
      <xdr:rowOff>260219</xdr:rowOff>
    </xdr:from>
    <xdr:to>
      <xdr:col>25</xdr:col>
      <xdr:colOff>25294</xdr:colOff>
      <xdr:row>754</xdr:row>
      <xdr:rowOff>341218</xdr:rowOff>
    </xdr:to>
    <xdr:cxnSp macro="">
      <xdr:nvCxnSpPr>
        <xdr:cNvPr id="73" name="直線矢印コネクタ 72"/>
        <xdr:cNvCxnSpPr/>
      </xdr:nvCxnSpPr>
      <xdr:spPr>
        <a:xfrm>
          <a:off x="5018798" y="2386138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754</xdr:row>
      <xdr:rowOff>14567</xdr:rowOff>
    </xdr:from>
    <xdr:to>
      <xdr:col>39</xdr:col>
      <xdr:colOff>11770</xdr:colOff>
      <xdr:row>755</xdr:row>
      <xdr:rowOff>20966</xdr:rowOff>
    </xdr:to>
    <xdr:cxnSp macro="">
      <xdr:nvCxnSpPr>
        <xdr:cNvPr id="74" name="直線矢印コネクタ 73"/>
        <xdr:cNvCxnSpPr/>
      </xdr:nvCxnSpPr>
      <xdr:spPr>
        <a:xfrm rot="5400000">
          <a:off x="7633331" y="2392524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764</xdr:row>
      <xdr:rowOff>145677</xdr:rowOff>
    </xdr:from>
    <xdr:to>
      <xdr:col>14</xdr:col>
      <xdr:colOff>53632</xdr:colOff>
      <xdr:row>765</xdr:row>
      <xdr:rowOff>152077</xdr:rowOff>
    </xdr:to>
    <xdr:cxnSp macro="">
      <xdr:nvCxnSpPr>
        <xdr:cNvPr id="75" name="直線矢印コネクタ 74"/>
        <xdr:cNvCxnSpPr/>
      </xdr:nvCxnSpPr>
      <xdr:spPr>
        <a:xfrm rot="5400000">
          <a:off x="2693617" y="2438507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758</xdr:row>
      <xdr:rowOff>224117</xdr:rowOff>
    </xdr:from>
    <xdr:to>
      <xdr:col>26</xdr:col>
      <xdr:colOff>112062</xdr:colOff>
      <xdr:row>759</xdr:row>
      <xdr:rowOff>230517</xdr:rowOff>
    </xdr:to>
    <xdr:cxnSp macro="">
      <xdr:nvCxnSpPr>
        <xdr:cNvPr id="76" name="直線矢印コネクタ 75"/>
        <xdr:cNvCxnSpPr/>
      </xdr:nvCxnSpPr>
      <xdr:spPr>
        <a:xfrm rot="5400000">
          <a:off x="4976135" y="2413431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758</xdr:row>
      <xdr:rowOff>246528</xdr:rowOff>
    </xdr:from>
    <xdr:to>
      <xdr:col>38</xdr:col>
      <xdr:colOff>187301</xdr:colOff>
      <xdr:row>759</xdr:row>
      <xdr:rowOff>252928</xdr:rowOff>
    </xdr:to>
    <xdr:cxnSp macro="">
      <xdr:nvCxnSpPr>
        <xdr:cNvPr id="77" name="直線矢印コネクタ 76"/>
        <xdr:cNvCxnSpPr/>
      </xdr:nvCxnSpPr>
      <xdr:spPr>
        <a:xfrm rot="5400000">
          <a:off x="7451674" y="2413655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758</xdr:row>
      <xdr:rowOff>235322</xdr:rowOff>
    </xdr:from>
    <xdr:to>
      <xdr:col>14</xdr:col>
      <xdr:colOff>4487</xdr:colOff>
      <xdr:row>759</xdr:row>
      <xdr:rowOff>241722</xdr:rowOff>
    </xdr:to>
    <xdr:cxnSp macro="">
      <xdr:nvCxnSpPr>
        <xdr:cNvPr id="78" name="直線矢印コネクタ 77"/>
        <xdr:cNvCxnSpPr/>
      </xdr:nvCxnSpPr>
      <xdr:spPr>
        <a:xfrm rot="5400000">
          <a:off x="2468260" y="2413543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764</xdr:row>
      <xdr:rowOff>156882</xdr:rowOff>
    </xdr:from>
    <xdr:to>
      <xdr:col>26</xdr:col>
      <xdr:colOff>89651</xdr:colOff>
      <xdr:row>765</xdr:row>
      <xdr:rowOff>163282</xdr:rowOff>
    </xdr:to>
    <xdr:cxnSp macro="">
      <xdr:nvCxnSpPr>
        <xdr:cNvPr id="79" name="直線矢印コネクタ 78"/>
        <xdr:cNvCxnSpPr/>
      </xdr:nvCxnSpPr>
      <xdr:spPr>
        <a:xfrm rot="5400000">
          <a:off x="5129936" y="2438619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754</xdr:row>
      <xdr:rowOff>11206</xdr:rowOff>
    </xdr:from>
    <xdr:to>
      <xdr:col>47</xdr:col>
      <xdr:colOff>185457</xdr:colOff>
      <xdr:row>764</xdr:row>
      <xdr:rowOff>180975</xdr:rowOff>
    </xdr:to>
    <xdr:cxnSp macro="">
      <xdr:nvCxnSpPr>
        <xdr:cNvPr id="80" name="直線コネクタ 79"/>
        <xdr:cNvCxnSpPr/>
      </xdr:nvCxnSpPr>
      <xdr:spPr>
        <a:xfrm flipH="1">
          <a:off x="9582150" y="2390696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770</xdr:row>
      <xdr:rowOff>392907</xdr:rowOff>
    </xdr:from>
    <xdr:to>
      <xdr:col>38</xdr:col>
      <xdr:colOff>51628</xdr:colOff>
      <xdr:row>772</xdr:row>
      <xdr:rowOff>350044</xdr:rowOff>
    </xdr:to>
    <xdr:sp macro="" textlink="">
      <xdr:nvSpPr>
        <xdr:cNvPr id="81" name="テキスト ボックス 80"/>
        <xdr:cNvSpPr txBox="1"/>
      </xdr:nvSpPr>
      <xdr:spPr>
        <a:xfrm>
          <a:off x="3448050" y="2457473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差引返納予定額７３百万円</a:t>
          </a:r>
          <a:endParaRPr kumimoji="1" lang="en-US" altLang="ja-JP" sz="1600"/>
        </a:p>
      </xdr:txBody>
    </xdr:sp>
    <xdr:clientData/>
  </xdr:twoCellAnchor>
  <xdr:twoCellAnchor>
    <xdr:from>
      <xdr:col>34</xdr:col>
      <xdr:colOff>190500</xdr:colOff>
      <xdr:row>745</xdr:row>
      <xdr:rowOff>142876</xdr:rowOff>
    </xdr:from>
    <xdr:to>
      <xdr:col>41</xdr:col>
      <xdr:colOff>130969</xdr:colOff>
      <xdr:row>746</xdr:row>
      <xdr:rowOff>71637</xdr:rowOff>
    </xdr:to>
    <xdr:sp macro="" textlink="">
      <xdr:nvSpPr>
        <xdr:cNvPr id="82" name="テキスト ボックス 81"/>
        <xdr:cNvSpPr txBox="1"/>
      </xdr:nvSpPr>
      <xdr:spPr>
        <a:xfrm>
          <a:off x="6991350" y="2360295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7</v>
      </c>
      <c r="AT2" s="219"/>
      <c r="AU2" s="219"/>
      <c r="AV2" s="51" t="str">
        <f>IF(AW2="", "", "-")</f>
        <v/>
      </c>
      <c r="AW2" s="402"/>
      <c r="AX2" s="402"/>
    </row>
    <row r="3" spans="1:50" ht="21" customHeight="1" thickBot="1">
      <c r="A3" s="538" t="s">
        <v>430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565</v>
      </c>
      <c r="AK3" s="540"/>
      <c r="AL3" s="540"/>
      <c r="AM3" s="540"/>
      <c r="AN3" s="540"/>
      <c r="AO3" s="540"/>
      <c r="AP3" s="540"/>
      <c r="AQ3" s="540"/>
      <c r="AR3" s="540"/>
      <c r="AS3" s="540"/>
      <c r="AT3" s="540"/>
      <c r="AU3" s="540"/>
      <c r="AV3" s="540"/>
      <c r="AW3" s="540"/>
      <c r="AX3" s="24" t="s">
        <v>65</v>
      </c>
    </row>
    <row r="4" spans="1:50" ht="24.75" customHeight="1">
      <c r="A4" s="737" t="s">
        <v>25</v>
      </c>
      <c r="B4" s="738"/>
      <c r="C4" s="738"/>
      <c r="D4" s="738"/>
      <c r="E4" s="738"/>
      <c r="F4" s="738"/>
      <c r="G4" s="713" t="s">
        <v>562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3" t="s">
        <v>485</v>
      </c>
      <c r="H5" s="574"/>
      <c r="I5" s="574"/>
      <c r="J5" s="574"/>
      <c r="K5" s="574"/>
      <c r="L5" s="574"/>
      <c r="M5" s="575" t="s">
        <v>66</v>
      </c>
      <c r="N5" s="576"/>
      <c r="O5" s="576"/>
      <c r="P5" s="576"/>
      <c r="Q5" s="576"/>
      <c r="R5" s="577"/>
      <c r="S5" s="578" t="s">
        <v>70</v>
      </c>
      <c r="T5" s="574"/>
      <c r="U5" s="574"/>
      <c r="V5" s="574"/>
      <c r="W5" s="574"/>
      <c r="X5" s="579"/>
      <c r="Y5" s="729" t="s">
        <v>3</v>
      </c>
      <c r="Z5" s="730"/>
      <c r="AA5" s="730"/>
      <c r="AB5" s="730"/>
      <c r="AC5" s="730"/>
      <c r="AD5" s="731"/>
      <c r="AE5" s="732" t="s">
        <v>564</v>
      </c>
      <c r="AF5" s="732"/>
      <c r="AG5" s="732"/>
      <c r="AH5" s="732"/>
      <c r="AI5" s="732"/>
      <c r="AJ5" s="732"/>
      <c r="AK5" s="732"/>
      <c r="AL5" s="732"/>
      <c r="AM5" s="732"/>
      <c r="AN5" s="732"/>
      <c r="AO5" s="732"/>
      <c r="AP5" s="733"/>
      <c r="AQ5" s="734" t="s">
        <v>566</v>
      </c>
      <c r="AR5" s="735"/>
      <c r="AS5" s="735"/>
      <c r="AT5" s="735"/>
      <c r="AU5" s="735"/>
      <c r="AV5" s="735"/>
      <c r="AW5" s="735"/>
      <c r="AX5" s="736"/>
    </row>
    <row r="6" spans="1:50" ht="39" customHeight="1">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569</v>
      </c>
      <c r="H7" s="845"/>
      <c r="I7" s="845"/>
      <c r="J7" s="845"/>
      <c r="K7" s="845"/>
      <c r="L7" s="845"/>
      <c r="M7" s="845"/>
      <c r="N7" s="845"/>
      <c r="O7" s="845"/>
      <c r="P7" s="845"/>
      <c r="Q7" s="845"/>
      <c r="R7" s="845"/>
      <c r="S7" s="845"/>
      <c r="T7" s="845"/>
      <c r="U7" s="845"/>
      <c r="V7" s="845"/>
      <c r="W7" s="845"/>
      <c r="X7" s="846"/>
      <c r="Y7" s="400" t="s">
        <v>394</v>
      </c>
      <c r="Z7" s="301"/>
      <c r="AA7" s="301"/>
      <c r="AB7" s="301"/>
      <c r="AC7" s="301"/>
      <c r="AD7" s="401"/>
      <c r="AE7" s="388" t="s">
        <v>754</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1" t="s">
        <v>259</v>
      </c>
      <c r="B8" s="842"/>
      <c r="C8" s="842"/>
      <c r="D8" s="842"/>
      <c r="E8" s="842"/>
      <c r="F8" s="843"/>
      <c r="G8" s="226" t="str">
        <f>入力規則等!A27</f>
        <v>-</v>
      </c>
      <c r="H8" s="227"/>
      <c r="I8" s="227"/>
      <c r="J8" s="227"/>
      <c r="K8" s="227"/>
      <c r="L8" s="227"/>
      <c r="M8" s="227"/>
      <c r="N8" s="227"/>
      <c r="O8" s="227"/>
      <c r="P8" s="227"/>
      <c r="Q8" s="227"/>
      <c r="R8" s="227"/>
      <c r="S8" s="227"/>
      <c r="T8" s="227"/>
      <c r="U8" s="227"/>
      <c r="V8" s="227"/>
      <c r="W8" s="227"/>
      <c r="X8" s="228"/>
      <c r="Y8" s="584" t="s">
        <v>260</v>
      </c>
      <c r="Z8" s="585"/>
      <c r="AA8" s="585"/>
      <c r="AB8" s="585"/>
      <c r="AC8" s="585"/>
      <c r="AD8" s="586"/>
      <c r="AE8" s="75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3"/>
    </row>
    <row r="9" spans="1:50" ht="58.5" customHeight="1">
      <c r="A9" s="150" t="s">
        <v>23</v>
      </c>
      <c r="B9" s="151"/>
      <c r="C9" s="151"/>
      <c r="D9" s="151"/>
      <c r="E9" s="151"/>
      <c r="F9" s="151"/>
      <c r="G9" s="587" t="s">
        <v>748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4" t="s">
        <v>30</v>
      </c>
      <c r="B10" s="755"/>
      <c r="C10" s="755"/>
      <c r="D10" s="755"/>
      <c r="E10" s="755"/>
      <c r="F10" s="755"/>
      <c r="G10" s="587" t="s">
        <v>567</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50" ht="42" customHeight="1">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4" t="s">
        <v>24</v>
      </c>
      <c r="B12" s="145"/>
      <c r="C12" s="145"/>
      <c r="D12" s="145"/>
      <c r="E12" s="145"/>
      <c r="F12" s="146"/>
      <c r="G12" s="693"/>
      <c r="H12" s="694"/>
      <c r="I12" s="694"/>
      <c r="J12" s="694"/>
      <c r="K12" s="694"/>
      <c r="L12" s="694"/>
      <c r="M12" s="694"/>
      <c r="N12" s="694"/>
      <c r="O12" s="694"/>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6"/>
    </row>
    <row r="13" spans="1:50" ht="21" customHeight="1">
      <c r="A13" s="147"/>
      <c r="B13" s="148"/>
      <c r="C13" s="148"/>
      <c r="D13" s="148"/>
      <c r="E13" s="148"/>
      <c r="F13" s="149"/>
      <c r="G13" s="757" t="s">
        <v>6</v>
      </c>
      <c r="H13" s="758"/>
      <c r="I13" s="653" t="s">
        <v>7</v>
      </c>
      <c r="J13" s="654"/>
      <c r="K13" s="654"/>
      <c r="L13" s="654"/>
      <c r="M13" s="654"/>
      <c r="N13" s="654"/>
      <c r="O13" s="655"/>
      <c r="P13" s="117">
        <v>1627</v>
      </c>
      <c r="Q13" s="118"/>
      <c r="R13" s="118"/>
      <c r="S13" s="118"/>
      <c r="T13" s="118"/>
      <c r="U13" s="118"/>
      <c r="V13" s="119"/>
      <c r="W13" s="117">
        <v>1684</v>
      </c>
      <c r="X13" s="118"/>
      <c r="Y13" s="118"/>
      <c r="Z13" s="118"/>
      <c r="AA13" s="118"/>
      <c r="AB13" s="118"/>
      <c r="AC13" s="119"/>
      <c r="AD13" s="117">
        <v>1668</v>
      </c>
      <c r="AE13" s="118"/>
      <c r="AF13" s="118"/>
      <c r="AG13" s="118"/>
      <c r="AH13" s="118"/>
      <c r="AI13" s="118"/>
      <c r="AJ13" s="119"/>
      <c r="AK13" s="117">
        <v>1668</v>
      </c>
      <c r="AL13" s="118"/>
      <c r="AM13" s="118"/>
      <c r="AN13" s="118"/>
      <c r="AO13" s="118"/>
      <c r="AP13" s="118"/>
      <c r="AQ13" s="119"/>
      <c r="AR13" s="114">
        <v>1818</v>
      </c>
      <c r="AS13" s="115"/>
      <c r="AT13" s="115"/>
      <c r="AU13" s="115"/>
      <c r="AV13" s="115"/>
      <c r="AW13" s="115"/>
      <c r="AX13" s="399"/>
    </row>
    <row r="14" spans="1:50" ht="21" customHeight="1">
      <c r="A14" s="147"/>
      <c r="B14" s="148"/>
      <c r="C14" s="148"/>
      <c r="D14" s="148"/>
      <c r="E14" s="148"/>
      <c r="F14" s="149"/>
      <c r="G14" s="759"/>
      <c r="H14" s="760"/>
      <c r="I14" s="590" t="s">
        <v>8</v>
      </c>
      <c r="J14" s="644"/>
      <c r="K14" s="644"/>
      <c r="L14" s="644"/>
      <c r="M14" s="644"/>
      <c r="N14" s="644"/>
      <c r="O14" s="645"/>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80"/>
      <c r="AS14" s="680"/>
      <c r="AT14" s="680"/>
      <c r="AU14" s="680"/>
      <c r="AV14" s="680"/>
      <c r="AW14" s="680"/>
      <c r="AX14" s="681"/>
    </row>
    <row r="15" spans="1:50" ht="21" customHeight="1">
      <c r="A15" s="147"/>
      <c r="B15" s="148"/>
      <c r="C15" s="148"/>
      <c r="D15" s="148"/>
      <c r="E15" s="148"/>
      <c r="F15" s="149"/>
      <c r="G15" s="759"/>
      <c r="H15" s="760"/>
      <c r="I15" s="590" t="s">
        <v>51</v>
      </c>
      <c r="J15" s="591"/>
      <c r="K15" s="591"/>
      <c r="L15" s="591"/>
      <c r="M15" s="591"/>
      <c r="N15" s="591"/>
      <c r="O15" s="592"/>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43"/>
    </row>
    <row r="16" spans="1:50" ht="21" customHeight="1">
      <c r="A16" s="147"/>
      <c r="B16" s="148"/>
      <c r="C16" s="148"/>
      <c r="D16" s="148"/>
      <c r="E16" s="148"/>
      <c r="F16" s="149"/>
      <c r="G16" s="759"/>
      <c r="H16" s="760"/>
      <c r="I16" s="590" t="s">
        <v>52</v>
      </c>
      <c r="J16" s="591"/>
      <c r="K16" s="591"/>
      <c r="L16" s="591"/>
      <c r="M16" s="591"/>
      <c r="N16" s="591"/>
      <c r="O16" s="592"/>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90"/>
      <c r="AS16" s="691"/>
      <c r="AT16" s="691"/>
      <c r="AU16" s="691"/>
      <c r="AV16" s="691"/>
      <c r="AW16" s="691"/>
      <c r="AX16" s="692"/>
    </row>
    <row r="17" spans="1:50" ht="24.75" customHeight="1">
      <c r="A17" s="147"/>
      <c r="B17" s="148"/>
      <c r="C17" s="148"/>
      <c r="D17" s="148"/>
      <c r="E17" s="148"/>
      <c r="F17" s="149"/>
      <c r="G17" s="759"/>
      <c r="H17" s="760"/>
      <c r="I17" s="590" t="s">
        <v>50</v>
      </c>
      <c r="J17" s="644"/>
      <c r="K17" s="644"/>
      <c r="L17" s="644"/>
      <c r="M17" s="644"/>
      <c r="N17" s="644"/>
      <c r="O17" s="645"/>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61"/>
      <c r="H18" s="762"/>
      <c r="I18" s="749" t="s">
        <v>20</v>
      </c>
      <c r="J18" s="750"/>
      <c r="K18" s="750"/>
      <c r="L18" s="750"/>
      <c r="M18" s="750"/>
      <c r="N18" s="750"/>
      <c r="O18" s="751"/>
      <c r="P18" s="123">
        <f>SUM(P13:V17)</f>
        <v>1627</v>
      </c>
      <c r="Q18" s="124"/>
      <c r="R18" s="124"/>
      <c r="S18" s="124"/>
      <c r="T18" s="124"/>
      <c r="U18" s="124"/>
      <c r="V18" s="125"/>
      <c r="W18" s="123">
        <f>SUM(W13:AC17)</f>
        <v>1684</v>
      </c>
      <c r="X18" s="124"/>
      <c r="Y18" s="124"/>
      <c r="Z18" s="124"/>
      <c r="AA18" s="124"/>
      <c r="AB18" s="124"/>
      <c r="AC18" s="125"/>
      <c r="AD18" s="123">
        <f>SUM(AD13:AJ17)</f>
        <v>1668</v>
      </c>
      <c r="AE18" s="124"/>
      <c r="AF18" s="124"/>
      <c r="AG18" s="124"/>
      <c r="AH18" s="124"/>
      <c r="AI18" s="124"/>
      <c r="AJ18" s="125"/>
      <c r="AK18" s="123">
        <f>SUM(AK13:AQ17)</f>
        <v>1668</v>
      </c>
      <c r="AL18" s="124"/>
      <c r="AM18" s="124"/>
      <c r="AN18" s="124"/>
      <c r="AO18" s="124"/>
      <c r="AP18" s="124"/>
      <c r="AQ18" s="125"/>
      <c r="AR18" s="123">
        <f>SUM(AR13:AX17)</f>
        <v>1818</v>
      </c>
      <c r="AS18" s="124"/>
      <c r="AT18" s="124"/>
      <c r="AU18" s="124"/>
      <c r="AV18" s="124"/>
      <c r="AW18" s="124"/>
      <c r="AX18" s="552"/>
    </row>
    <row r="19" spans="1:50" ht="24.75" customHeight="1">
      <c r="A19" s="147"/>
      <c r="B19" s="148"/>
      <c r="C19" s="148"/>
      <c r="D19" s="148"/>
      <c r="E19" s="148"/>
      <c r="F19" s="149"/>
      <c r="G19" s="550" t="s">
        <v>9</v>
      </c>
      <c r="H19" s="551"/>
      <c r="I19" s="551"/>
      <c r="J19" s="551"/>
      <c r="K19" s="551"/>
      <c r="L19" s="551"/>
      <c r="M19" s="551"/>
      <c r="N19" s="551"/>
      <c r="O19" s="551"/>
      <c r="P19" s="117">
        <v>1587</v>
      </c>
      <c r="Q19" s="118"/>
      <c r="R19" s="118"/>
      <c r="S19" s="118"/>
      <c r="T19" s="118"/>
      <c r="U19" s="118"/>
      <c r="V19" s="119"/>
      <c r="W19" s="117">
        <v>1586</v>
      </c>
      <c r="X19" s="118"/>
      <c r="Y19" s="118"/>
      <c r="Z19" s="118"/>
      <c r="AA19" s="118"/>
      <c r="AB19" s="118"/>
      <c r="AC19" s="119"/>
      <c r="AD19" s="117">
        <v>1595</v>
      </c>
      <c r="AE19" s="118"/>
      <c r="AF19" s="118"/>
      <c r="AG19" s="118"/>
      <c r="AH19" s="118"/>
      <c r="AI19" s="118"/>
      <c r="AJ19" s="119"/>
      <c r="AK19" s="501"/>
      <c r="AL19" s="501"/>
      <c r="AM19" s="501"/>
      <c r="AN19" s="501"/>
      <c r="AO19" s="501"/>
      <c r="AP19" s="501"/>
      <c r="AQ19" s="501"/>
      <c r="AR19" s="501"/>
      <c r="AS19" s="501"/>
      <c r="AT19" s="501"/>
      <c r="AU19" s="501"/>
      <c r="AV19" s="501"/>
      <c r="AW19" s="501"/>
      <c r="AX19" s="553"/>
    </row>
    <row r="20" spans="1:50" ht="24.75" customHeight="1">
      <c r="A20" s="147"/>
      <c r="B20" s="148"/>
      <c r="C20" s="148"/>
      <c r="D20" s="148"/>
      <c r="E20" s="148"/>
      <c r="F20" s="149"/>
      <c r="G20" s="550" t="s">
        <v>10</v>
      </c>
      <c r="H20" s="551"/>
      <c r="I20" s="551"/>
      <c r="J20" s="551"/>
      <c r="K20" s="551"/>
      <c r="L20" s="551"/>
      <c r="M20" s="551"/>
      <c r="N20" s="551"/>
      <c r="O20" s="551"/>
      <c r="P20" s="554">
        <f>IF(P18=0, "-", SUM(P19)/P18)</f>
        <v>0.97541487400122928</v>
      </c>
      <c r="Q20" s="554"/>
      <c r="R20" s="554"/>
      <c r="S20" s="554"/>
      <c r="T20" s="554"/>
      <c r="U20" s="554"/>
      <c r="V20" s="554"/>
      <c r="W20" s="554">
        <f t="shared" ref="W20" si="0">IF(W18=0, "-", SUM(W19)/W18)</f>
        <v>0.94180522565320668</v>
      </c>
      <c r="X20" s="554"/>
      <c r="Y20" s="554"/>
      <c r="Z20" s="554"/>
      <c r="AA20" s="554"/>
      <c r="AB20" s="554"/>
      <c r="AC20" s="554"/>
      <c r="AD20" s="554">
        <f t="shared" ref="AD20" si="1">IF(AD18=0, "-", SUM(AD19)/AD18)</f>
        <v>0.95623501199040772</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50"/>
      <c r="B21" s="151"/>
      <c r="C21" s="151"/>
      <c r="D21" s="151"/>
      <c r="E21" s="151"/>
      <c r="F21" s="152"/>
      <c r="G21" s="943" t="s">
        <v>358</v>
      </c>
      <c r="H21" s="944"/>
      <c r="I21" s="944"/>
      <c r="J21" s="944"/>
      <c r="K21" s="944"/>
      <c r="L21" s="944"/>
      <c r="M21" s="944"/>
      <c r="N21" s="944"/>
      <c r="O21" s="944"/>
      <c r="P21" s="554">
        <f>IF(P19=0, "-", SUM(P19)/SUM(P13,P14))</f>
        <v>0.97541487400122928</v>
      </c>
      <c r="Q21" s="554"/>
      <c r="R21" s="554"/>
      <c r="S21" s="554"/>
      <c r="T21" s="554"/>
      <c r="U21" s="554"/>
      <c r="V21" s="554"/>
      <c r="W21" s="554">
        <f t="shared" ref="W21" si="2">IF(W19=0, "-", SUM(W19)/SUM(W13,W14))</f>
        <v>0.94180522565320668</v>
      </c>
      <c r="X21" s="554"/>
      <c r="Y21" s="554"/>
      <c r="Z21" s="554"/>
      <c r="AA21" s="554"/>
      <c r="AB21" s="554"/>
      <c r="AC21" s="554"/>
      <c r="AD21" s="554">
        <f t="shared" ref="AD21" si="3">IF(AD19=0, "-", SUM(AD19)/SUM(AD13,AD14))</f>
        <v>0.95623501199040772</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570</v>
      </c>
      <c r="H23" s="192"/>
      <c r="I23" s="192"/>
      <c r="J23" s="192"/>
      <c r="K23" s="192"/>
      <c r="L23" s="192"/>
      <c r="M23" s="192"/>
      <c r="N23" s="192"/>
      <c r="O23" s="193"/>
      <c r="P23" s="114">
        <v>1668</v>
      </c>
      <c r="Q23" s="115"/>
      <c r="R23" s="115"/>
      <c r="S23" s="115"/>
      <c r="T23" s="115"/>
      <c r="U23" s="115"/>
      <c r="V23" s="116"/>
      <c r="W23" s="114">
        <v>1818</v>
      </c>
      <c r="X23" s="115"/>
      <c r="Y23" s="115"/>
      <c r="Z23" s="115"/>
      <c r="AA23" s="115"/>
      <c r="AB23" s="115"/>
      <c r="AC23" s="116"/>
      <c r="AD23" s="208" t="s">
        <v>756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1668</v>
      </c>
      <c r="Q29" s="118"/>
      <c r="R29" s="118"/>
      <c r="S29" s="118"/>
      <c r="T29" s="118"/>
      <c r="U29" s="118"/>
      <c r="V29" s="119"/>
      <c r="W29" s="223">
        <f>AR13</f>
        <v>1818</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4" t="s">
        <v>353</v>
      </c>
      <c r="B30" s="525"/>
      <c r="C30" s="525"/>
      <c r="D30" s="525"/>
      <c r="E30" s="525"/>
      <c r="F30" s="526"/>
      <c r="G30" s="665" t="s">
        <v>146</v>
      </c>
      <c r="H30" s="395"/>
      <c r="I30" s="395"/>
      <c r="J30" s="395"/>
      <c r="K30" s="395"/>
      <c r="L30" s="395"/>
      <c r="M30" s="395"/>
      <c r="N30" s="395"/>
      <c r="O30" s="594"/>
      <c r="P30" s="593" t="s">
        <v>59</v>
      </c>
      <c r="Q30" s="395"/>
      <c r="R30" s="395"/>
      <c r="S30" s="395"/>
      <c r="T30" s="395"/>
      <c r="U30" s="395"/>
      <c r="V30" s="395"/>
      <c r="W30" s="395"/>
      <c r="X30" s="594"/>
      <c r="Y30" s="480"/>
      <c r="Z30" s="481"/>
      <c r="AA30" s="482"/>
      <c r="AB30" s="391" t="s">
        <v>11</v>
      </c>
      <c r="AC30" s="392"/>
      <c r="AD30" s="393"/>
      <c r="AE30" s="391" t="s">
        <v>397</v>
      </c>
      <c r="AF30" s="392"/>
      <c r="AG30" s="392"/>
      <c r="AH30" s="393"/>
      <c r="AI30" s="391" t="s">
        <v>419</v>
      </c>
      <c r="AJ30" s="392"/>
      <c r="AK30" s="392"/>
      <c r="AL30" s="393"/>
      <c r="AM30" s="394" t="s">
        <v>424</v>
      </c>
      <c r="AN30" s="394"/>
      <c r="AO30" s="394"/>
      <c r="AP30" s="391"/>
      <c r="AQ30" s="656" t="s">
        <v>235</v>
      </c>
      <c r="AR30" s="657"/>
      <c r="AS30" s="657"/>
      <c r="AT30" s="658"/>
      <c r="AU30" s="395" t="s">
        <v>134</v>
      </c>
      <c r="AV30" s="395"/>
      <c r="AW30" s="395"/>
      <c r="AX30" s="396"/>
    </row>
    <row r="31" spans="1:50" ht="18.75" customHeight="1">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483"/>
      <c r="Z31" s="484"/>
      <c r="AA31" s="485"/>
      <c r="AB31" s="337"/>
      <c r="AC31" s="338"/>
      <c r="AD31" s="339"/>
      <c r="AE31" s="337"/>
      <c r="AF31" s="338"/>
      <c r="AG31" s="338"/>
      <c r="AH31" s="339"/>
      <c r="AI31" s="337"/>
      <c r="AJ31" s="338"/>
      <c r="AK31" s="338"/>
      <c r="AL31" s="339"/>
      <c r="AM31" s="381"/>
      <c r="AN31" s="381"/>
      <c r="AO31" s="381"/>
      <c r="AP31" s="337"/>
      <c r="AQ31" s="216">
        <v>2</v>
      </c>
      <c r="AR31" s="141"/>
      <c r="AS31" s="142" t="s">
        <v>236</v>
      </c>
      <c r="AT31" s="177"/>
      <c r="AU31" s="276">
        <v>3</v>
      </c>
      <c r="AV31" s="276"/>
      <c r="AW31" s="384" t="s">
        <v>181</v>
      </c>
      <c r="AX31" s="385"/>
    </row>
    <row r="32" spans="1:50" ht="23.25" customHeight="1">
      <c r="A32" s="530"/>
      <c r="B32" s="528"/>
      <c r="C32" s="528"/>
      <c r="D32" s="528"/>
      <c r="E32" s="528"/>
      <c r="F32" s="529"/>
      <c r="G32" s="555" t="s">
        <v>571</v>
      </c>
      <c r="H32" s="556"/>
      <c r="I32" s="556"/>
      <c r="J32" s="556"/>
      <c r="K32" s="556"/>
      <c r="L32" s="556"/>
      <c r="M32" s="556"/>
      <c r="N32" s="556"/>
      <c r="O32" s="557"/>
      <c r="P32" s="166" t="s">
        <v>572</v>
      </c>
      <c r="Q32" s="166"/>
      <c r="R32" s="166"/>
      <c r="S32" s="166"/>
      <c r="T32" s="166"/>
      <c r="U32" s="166"/>
      <c r="V32" s="166"/>
      <c r="W32" s="166"/>
      <c r="X32" s="237"/>
      <c r="Y32" s="343" t="s">
        <v>12</v>
      </c>
      <c r="Z32" s="564"/>
      <c r="AA32" s="565"/>
      <c r="AB32" s="566" t="s">
        <v>573</v>
      </c>
      <c r="AC32" s="566"/>
      <c r="AD32" s="566"/>
      <c r="AE32" s="369">
        <v>456</v>
      </c>
      <c r="AF32" s="370"/>
      <c r="AG32" s="370"/>
      <c r="AH32" s="370"/>
      <c r="AI32" s="369">
        <v>476</v>
      </c>
      <c r="AJ32" s="370"/>
      <c r="AK32" s="370"/>
      <c r="AL32" s="370"/>
      <c r="AM32" s="369">
        <v>489</v>
      </c>
      <c r="AN32" s="370"/>
      <c r="AO32" s="370"/>
      <c r="AP32" s="370"/>
      <c r="AQ32" s="120"/>
      <c r="AR32" s="121"/>
      <c r="AS32" s="121"/>
      <c r="AT32" s="122"/>
      <c r="AU32" s="370"/>
      <c r="AV32" s="370"/>
      <c r="AW32" s="370"/>
      <c r="AX32" s="372"/>
    </row>
    <row r="33" spans="1:50" ht="23.25" customHeight="1">
      <c r="A33" s="531"/>
      <c r="B33" s="532"/>
      <c r="C33" s="532"/>
      <c r="D33" s="532"/>
      <c r="E33" s="532"/>
      <c r="F33" s="533"/>
      <c r="G33" s="558"/>
      <c r="H33" s="559"/>
      <c r="I33" s="559"/>
      <c r="J33" s="559"/>
      <c r="K33" s="559"/>
      <c r="L33" s="559"/>
      <c r="M33" s="559"/>
      <c r="N33" s="559"/>
      <c r="O33" s="560"/>
      <c r="P33" s="239"/>
      <c r="Q33" s="239"/>
      <c r="R33" s="239"/>
      <c r="S33" s="239"/>
      <c r="T33" s="239"/>
      <c r="U33" s="239"/>
      <c r="V33" s="239"/>
      <c r="W33" s="239"/>
      <c r="X33" s="240"/>
      <c r="Y33" s="308" t="s">
        <v>54</v>
      </c>
      <c r="Z33" s="303"/>
      <c r="AA33" s="304"/>
      <c r="AB33" s="537" t="s">
        <v>573</v>
      </c>
      <c r="AC33" s="537"/>
      <c r="AD33" s="537"/>
      <c r="AE33" s="369">
        <v>400</v>
      </c>
      <c r="AF33" s="370"/>
      <c r="AG33" s="370"/>
      <c r="AH33" s="370"/>
      <c r="AI33" s="369">
        <v>430</v>
      </c>
      <c r="AJ33" s="370"/>
      <c r="AK33" s="370"/>
      <c r="AL33" s="370"/>
      <c r="AM33" s="369">
        <v>450</v>
      </c>
      <c r="AN33" s="370"/>
      <c r="AO33" s="370"/>
      <c r="AP33" s="370"/>
      <c r="AQ33" s="120">
        <v>200</v>
      </c>
      <c r="AR33" s="121"/>
      <c r="AS33" s="121"/>
      <c r="AT33" s="122"/>
      <c r="AU33" s="370">
        <v>490</v>
      </c>
      <c r="AV33" s="370"/>
      <c r="AW33" s="370"/>
      <c r="AX33" s="372"/>
    </row>
    <row r="34" spans="1:50" ht="23.25" customHeight="1">
      <c r="A34" s="530"/>
      <c r="B34" s="528"/>
      <c r="C34" s="528"/>
      <c r="D34" s="528"/>
      <c r="E34" s="528"/>
      <c r="F34" s="529"/>
      <c r="G34" s="561"/>
      <c r="H34" s="562"/>
      <c r="I34" s="562"/>
      <c r="J34" s="562"/>
      <c r="K34" s="562"/>
      <c r="L34" s="562"/>
      <c r="M34" s="562"/>
      <c r="N34" s="562"/>
      <c r="O34" s="563"/>
      <c r="P34" s="169"/>
      <c r="Q34" s="169"/>
      <c r="R34" s="169"/>
      <c r="S34" s="169"/>
      <c r="T34" s="169"/>
      <c r="U34" s="169"/>
      <c r="V34" s="169"/>
      <c r="W34" s="169"/>
      <c r="X34" s="242"/>
      <c r="Y34" s="308" t="s">
        <v>13</v>
      </c>
      <c r="Z34" s="303"/>
      <c r="AA34" s="304"/>
      <c r="AB34" s="512" t="s">
        <v>182</v>
      </c>
      <c r="AC34" s="512"/>
      <c r="AD34" s="512"/>
      <c r="AE34" s="369">
        <v>114</v>
      </c>
      <c r="AF34" s="370"/>
      <c r="AG34" s="370"/>
      <c r="AH34" s="370"/>
      <c r="AI34" s="369">
        <v>111</v>
      </c>
      <c r="AJ34" s="370"/>
      <c r="AK34" s="370"/>
      <c r="AL34" s="370"/>
      <c r="AM34" s="369">
        <v>109</v>
      </c>
      <c r="AN34" s="370"/>
      <c r="AO34" s="370"/>
      <c r="AP34" s="370"/>
      <c r="AQ34" s="120"/>
      <c r="AR34" s="121"/>
      <c r="AS34" s="121"/>
      <c r="AT34" s="122"/>
      <c r="AU34" s="370"/>
      <c r="AV34" s="370"/>
      <c r="AW34" s="370"/>
      <c r="AX34" s="372"/>
    </row>
    <row r="35" spans="1:50" ht="23.25" customHeight="1">
      <c r="A35" s="914" t="s">
        <v>385</v>
      </c>
      <c r="B35" s="915"/>
      <c r="C35" s="915"/>
      <c r="D35" s="915"/>
      <c r="E35" s="915"/>
      <c r="F35" s="916"/>
      <c r="G35" s="920" t="s">
        <v>621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59" t="s">
        <v>353</v>
      </c>
      <c r="B37" s="660"/>
      <c r="C37" s="660"/>
      <c r="D37" s="660"/>
      <c r="E37" s="660"/>
      <c r="F37" s="661"/>
      <c r="G37" s="580" t="s">
        <v>146</v>
      </c>
      <c r="H37" s="386"/>
      <c r="I37" s="386"/>
      <c r="J37" s="386"/>
      <c r="K37" s="386"/>
      <c r="L37" s="386"/>
      <c r="M37" s="386"/>
      <c r="N37" s="386"/>
      <c r="O37" s="581"/>
      <c r="P37" s="646" t="s">
        <v>59</v>
      </c>
      <c r="Q37" s="386"/>
      <c r="R37" s="386"/>
      <c r="S37" s="386"/>
      <c r="T37" s="386"/>
      <c r="U37" s="386"/>
      <c r="V37" s="386"/>
      <c r="W37" s="386"/>
      <c r="X37" s="581"/>
      <c r="Y37" s="647"/>
      <c r="Z37" s="648"/>
      <c r="AA37" s="649"/>
      <c r="AB37" s="650" t="s">
        <v>11</v>
      </c>
      <c r="AC37" s="651"/>
      <c r="AD37" s="652"/>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customHeight="1">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483"/>
      <c r="Z38" s="484"/>
      <c r="AA38" s="485"/>
      <c r="AB38" s="337"/>
      <c r="AC38" s="338"/>
      <c r="AD38" s="339"/>
      <c r="AE38" s="337"/>
      <c r="AF38" s="338"/>
      <c r="AG38" s="338"/>
      <c r="AH38" s="339"/>
      <c r="AI38" s="337"/>
      <c r="AJ38" s="338"/>
      <c r="AK38" s="338"/>
      <c r="AL38" s="339"/>
      <c r="AM38" s="381"/>
      <c r="AN38" s="381"/>
      <c r="AO38" s="381"/>
      <c r="AP38" s="381"/>
      <c r="AQ38" s="216">
        <v>2</v>
      </c>
      <c r="AR38" s="141"/>
      <c r="AS38" s="142" t="s">
        <v>236</v>
      </c>
      <c r="AT38" s="177"/>
      <c r="AU38" s="276">
        <v>3</v>
      </c>
      <c r="AV38" s="276"/>
      <c r="AW38" s="384" t="s">
        <v>181</v>
      </c>
      <c r="AX38" s="385"/>
    </row>
    <row r="39" spans="1:50" ht="23.25" customHeight="1">
      <c r="A39" s="530"/>
      <c r="B39" s="528"/>
      <c r="C39" s="528"/>
      <c r="D39" s="528"/>
      <c r="E39" s="528"/>
      <c r="F39" s="529"/>
      <c r="G39" s="555" t="s">
        <v>574</v>
      </c>
      <c r="H39" s="556"/>
      <c r="I39" s="556"/>
      <c r="J39" s="556"/>
      <c r="K39" s="556"/>
      <c r="L39" s="556"/>
      <c r="M39" s="556"/>
      <c r="N39" s="556"/>
      <c r="O39" s="557"/>
      <c r="P39" s="166" t="s">
        <v>575</v>
      </c>
      <c r="Q39" s="166"/>
      <c r="R39" s="166"/>
      <c r="S39" s="166"/>
      <c r="T39" s="166"/>
      <c r="U39" s="166"/>
      <c r="V39" s="166"/>
      <c r="W39" s="166"/>
      <c r="X39" s="237"/>
      <c r="Y39" s="343" t="s">
        <v>12</v>
      </c>
      <c r="Z39" s="564"/>
      <c r="AA39" s="565"/>
      <c r="AB39" s="566" t="s">
        <v>576</v>
      </c>
      <c r="AC39" s="566"/>
      <c r="AD39" s="566"/>
      <c r="AE39" s="369"/>
      <c r="AF39" s="370"/>
      <c r="AG39" s="370"/>
      <c r="AH39" s="370"/>
      <c r="AI39" s="369">
        <v>42136</v>
      </c>
      <c r="AJ39" s="370"/>
      <c r="AK39" s="370"/>
      <c r="AL39" s="370"/>
      <c r="AM39" s="369">
        <v>59000</v>
      </c>
      <c r="AN39" s="370"/>
      <c r="AO39" s="370"/>
      <c r="AP39" s="370"/>
      <c r="AQ39" s="120"/>
      <c r="AR39" s="121"/>
      <c r="AS39" s="121"/>
      <c r="AT39" s="122"/>
      <c r="AU39" s="370"/>
      <c r="AV39" s="370"/>
      <c r="AW39" s="370"/>
      <c r="AX39" s="372"/>
    </row>
    <row r="40" spans="1:50" ht="23.25" customHeight="1">
      <c r="A40" s="531"/>
      <c r="B40" s="532"/>
      <c r="C40" s="532"/>
      <c r="D40" s="532"/>
      <c r="E40" s="532"/>
      <c r="F40" s="533"/>
      <c r="G40" s="558"/>
      <c r="H40" s="559"/>
      <c r="I40" s="559"/>
      <c r="J40" s="559"/>
      <c r="K40" s="559"/>
      <c r="L40" s="559"/>
      <c r="M40" s="559"/>
      <c r="N40" s="559"/>
      <c r="O40" s="560"/>
      <c r="P40" s="239"/>
      <c r="Q40" s="239"/>
      <c r="R40" s="239"/>
      <c r="S40" s="239"/>
      <c r="T40" s="239"/>
      <c r="U40" s="239"/>
      <c r="V40" s="239"/>
      <c r="W40" s="239"/>
      <c r="X40" s="240"/>
      <c r="Y40" s="308" t="s">
        <v>54</v>
      </c>
      <c r="Z40" s="303"/>
      <c r="AA40" s="304"/>
      <c r="AB40" s="537" t="s">
        <v>576</v>
      </c>
      <c r="AC40" s="537"/>
      <c r="AD40" s="537"/>
      <c r="AE40" s="369"/>
      <c r="AF40" s="370"/>
      <c r="AG40" s="370"/>
      <c r="AH40" s="370"/>
      <c r="AI40" s="369">
        <v>30000</v>
      </c>
      <c r="AJ40" s="370"/>
      <c r="AK40" s="370"/>
      <c r="AL40" s="370"/>
      <c r="AM40" s="369">
        <v>45000</v>
      </c>
      <c r="AN40" s="370"/>
      <c r="AO40" s="370"/>
      <c r="AP40" s="370"/>
      <c r="AQ40" s="120">
        <v>60000</v>
      </c>
      <c r="AR40" s="121"/>
      <c r="AS40" s="121"/>
      <c r="AT40" s="122"/>
      <c r="AU40" s="370">
        <v>65000</v>
      </c>
      <c r="AV40" s="370"/>
      <c r="AW40" s="370"/>
      <c r="AX40" s="372"/>
    </row>
    <row r="41" spans="1:50" ht="23.25" customHeight="1">
      <c r="A41" s="662"/>
      <c r="B41" s="663"/>
      <c r="C41" s="663"/>
      <c r="D41" s="663"/>
      <c r="E41" s="663"/>
      <c r="F41" s="664"/>
      <c r="G41" s="561"/>
      <c r="H41" s="562"/>
      <c r="I41" s="562"/>
      <c r="J41" s="562"/>
      <c r="K41" s="562"/>
      <c r="L41" s="562"/>
      <c r="M41" s="562"/>
      <c r="N41" s="562"/>
      <c r="O41" s="563"/>
      <c r="P41" s="169"/>
      <c r="Q41" s="169"/>
      <c r="R41" s="169"/>
      <c r="S41" s="169"/>
      <c r="T41" s="169"/>
      <c r="U41" s="169"/>
      <c r="V41" s="169"/>
      <c r="W41" s="169"/>
      <c r="X41" s="242"/>
      <c r="Y41" s="308" t="s">
        <v>13</v>
      </c>
      <c r="Z41" s="303"/>
      <c r="AA41" s="304"/>
      <c r="AB41" s="512" t="s">
        <v>182</v>
      </c>
      <c r="AC41" s="512"/>
      <c r="AD41" s="512"/>
      <c r="AE41" s="369"/>
      <c r="AF41" s="370"/>
      <c r="AG41" s="370"/>
      <c r="AH41" s="370"/>
      <c r="AI41" s="369">
        <v>140</v>
      </c>
      <c r="AJ41" s="370"/>
      <c r="AK41" s="370"/>
      <c r="AL41" s="370"/>
      <c r="AM41" s="369">
        <v>131</v>
      </c>
      <c r="AN41" s="370"/>
      <c r="AO41" s="370"/>
      <c r="AP41" s="370"/>
      <c r="AQ41" s="120"/>
      <c r="AR41" s="121"/>
      <c r="AS41" s="121"/>
      <c r="AT41" s="122"/>
      <c r="AU41" s="370"/>
      <c r="AV41" s="370"/>
      <c r="AW41" s="370"/>
      <c r="AX41" s="372"/>
    </row>
    <row r="42" spans="1:50" ht="23.25" customHeight="1">
      <c r="A42" s="914" t="s">
        <v>385</v>
      </c>
      <c r="B42" s="915"/>
      <c r="C42" s="915"/>
      <c r="D42" s="915"/>
      <c r="E42" s="915"/>
      <c r="F42" s="916"/>
      <c r="G42" s="920" t="s">
        <v>753</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659" t="s">
        <v>353</v>
      </c>
      <c r="B44" s="660"/>
      <c r="C44" s="660"/>
      <c r="D44" s="660"/>
      <c r="E44" s="660"/>
      <c r="F44" s="661"/>
      <c r="G44" s="580" t="s">
        <v>146</v>
      </c>
      <c r="H44" s="386"/>
      <c r="I44" s="386"/>
      <c r="J44" s="386"/>
      <c r="K44" s="386"/>
      <c r="L44" s="386"/>
      <c r="M44" s="386"/>
      <c r="N44" s="386"/>
      <c r="O44" s="581"/>
      <c r="P44" s="646" t="s">
        <v>59</v>
      </c>
      <c r="Q44" s="386"/>
      <c r="R44" s="386"/>
      <c r="S44" s="386"/>
      <c r="T44" s="386"/>
      <c r="U44" s="386"/>
      <c r="V44" s="386"/>
      <c r="W44" s="386"/>
      <c r="X44" s="581"/>
      <c r="Y44" s="647"/>
      <c r="Z44" s="648"/>
      <c r="AA44" s="649"/>
      <c r="AB44" s="650" t="s">
        <v>11</v>
      </c>
      <c r="AC44" s="651"/>
      <c r="AD44" s="652"/>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customHeight="1">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483"/>
      <c r="Z45" s="484"/>
      <c r="AA45" s="485"/>
      <c r="AB45" s="337"/>
      <c r="AC45" s="338"/>
      <c r="AD45" s="339"/>
      <c r="AE45" s="337"/>
      <c r="AF45" s="338"/>
      <c r="AG45" s="338"/>
      <c r="AH45" s="339"/>
      <c r="AI45" s="337"/>
      <c r="AJ45" s="338"/>
      <c r="AK45" s="338"/>
      <c r="AL45" s="339"/>
      <c r="AM45" s="381"/>
      <c r="AN45" s="381"/>
      <c r="AO45" s="381"/>
      <c r="AP45" s="381"/>
      <c r="AQ45" s="216">
        <v>2</v>
      </c>
      <c r="AR45" s="141"/>
      <c r="AS45" s="142" t="s">
        <v>236</v>
      </c>
      <c r="AT45" s="177"/>
      <c r="AU45" s="276">
        <v>3</v>
      </c>
      <c r="AV45" s="276"/>
      <c r="AW45" s="384" t="s">
        <v>181</v>
      </c>
      <c r="AX45" s="385"/>
    </row>
    <row r="46" spans="1:50" ht="23.25" customHeight="1">
      <c r="A46" s="530"/>
      <c r="B46" s="528"/>
      <c r="C46" s="528"/>
      <c r="D46" s="528"/>
      <c r="E46" s="528"/>
      <c r="F46" s="529"/>
      <c r="G46" s="555" t="s">
        <v>577</v>
      </c>
      <c r="H46" s="556"/>
      <c r="I46" s="556"/>
      <c r="J46" s="556"/>
      <c r="K46" s="556"/>
      <c r="L46" s="556"/>
      <c r="M46" s="556"/>
      <c r="N46" s="556"/>
      <c r="O46" s="557"/>
      <c r="P46" s="166" t="s">
        <v>578</v>
      </c>
      <c r="Q46" s="166"/>
      <c r="R46" s="166"/>
      <c r="S46" s="166"/>
      <c r="T46" s="166"/>
      <c r="U46" s="166"/>
      <c r="V46" s="166"/>
      <c r="W46" s="166"/>
      <c r="X46" s="237"/>
      <c r="Y46" s="343" t="s">
        <v>12</v>
      </c>
      <c r="Z46" s="564"/>
      <c r="AA46" s="565"/>
      <c r="AB46" s="566" t="s">
        <v>376</v>
      </c>
      <c r="AC46" s="566"/>
      <c r="AD46" s="566"/>
      <c r="AE46" s="369"/>
      <c r="AF46" s="370"/>
      <c r="AG46" s="370"/>
      <c r="AH46" s="370"/>
      <c r="AI46" s="369">
        <v>95.4</v>
      </c>
      <c r="AJ46" s="370"/>
      <c r="AK46" s="370"/>
      <c r="AL46" s="370"/>
      <c r="AM46" s="369">
        <v>97.5</v>
      </c>
      <c r="AN46" s="370"/>
      <c r="AO46" s="370"/>
      <c r="AP46" s="370"/>
      <c r="AQ46" s="120"/>
      <c r="AR46" s="121"/>
      <c r="AS46" s="121"/>
      <c r="AT46" s="122"/>
      <c r="AU46" s="370"/>
      <c r="AV46" s="370"/>
      <c r="AW46" s="370"/>
      <c r="AX46" s="372"/>
    </row>
    <row r="47" spans="1:50" ht="23.25" customHeight="1">
      <c r="A47" s="531"/>
      <c r="B47" s="532"/>
      <c r="C47" s="532"/>
      <c r="D47" s="532"/>
      <c r="E47" s="532"/>
      <c r="F47" s="533"/>
      <c r="G47" s="558"/>
      <c r="H47" s="559"/>
      <c r="I47" s="559"/>
      <c r="J47" s="559"/>
      <c r="K47" s="559"/>
      <c r="L47" s="559"/>
      <c r="M47" s="559"/>
      <c r="N47" s="559"/>
      <c r="O47" s="560"/>
      <c r="P47" s="239"/>
      <c r="Q47" s="239"/>
      <c r="R47" s="239"/>
      <c r="S47" s="239"/>
      <c r="T47" s="239"/>
      <c r="U47" s="239"/>
      <c r="V47" s="239"/>
      <c r="W47" s="239"/>
      <c r="X47" s="240"/>
      <c r="Y47" s="308" t="s">
        <v>54</v>
      </c>
      <c r="Z47" s="303"/>
      <c r="AA47" s="304"/>
      <c r="AB47" s="537" t="s">
        <v>376</v>
      </c>
      <c r="AC47" s="537"/>
      <c r="AD47" s="537"/>
      <c r="AE47" s="369"/>
      <c r="AF47" s="370"/>
      <c r="AG47" s="370"/>
      <c r="AH47" s="370"/>
      <c r="AI47" s="369">
        <v>80</v>
      </c>
      <c r="AJ47" s="370"/>
      <c r="AK47" s="370"/>
      <c r="AL47" s="370"/>
      <c r="AM47" s="369">
        <v>80</v>
      </c>
      <c r="AN47" s="370"/>
      <c r="AO47" s="370"/>
      <c r="AP47" s="370"/>
      <c r="AQ47" s="120">
        <v>80</v>
      </c>
      <c r="AR47" s="121"/>
      <c r="AS47" s="121"/>
      <c r="AT47" s="122"/>
      <c r="AU47" s="370">
        <v>80</v>
      </c>
      <c r="AV47" s="370"/>
      <c r="AW47" s="370"/>
      <c r="AX47" s="372"/>
    </row>
    <row r="48" spans="1:50" ht="23.25" customHeight="1">
      <c r="A48" s="662"/>
      <c r="B48" s="663"/>
      <c r="C48" s="663"/>
      <c r="D48" s="663"/>
      <c r="E48" s="663"/>
      <c r="F48" s="664"/>
      <c r="G48" s="561"/>
      <c r="H48" s="562"/>
      <c r="I48" s="562"/>
      <c r="J48" s="562"/>
      <c r="K48" s="562"/>
      <c r="L48" s="562"/>
      <c r="M48" s="562"/>
      <c r="N48" s="562"/>
      <c r="O48" s="563"/>
      <c r="P48" s="169"/>
      <c r="Q48" s="169"/>
      <c r="R48" s="169"/>
      <c r="S48" s="169"/>
      <c r="T48" s="169"/>
      <c r="U48" s="169"/>
      <c r="V48" s="169"/>
      <c r="W48" s="169"/>
      <c r="X48" s="242"/>
      <c r="Y48" s="308" t="s">
        <v>13</v>
      </c>
      <c r="Z48" s="303"/>
      <c r="AA48" s="304"/>
      <c r="AB48" s="512" t="s">
        <v>182</v>
      </c>
      <c r="AC48" s="512"/>
      <c r="AD48" s="512"/>
      <c r="AE48" s="369"/>
      <c r="AF48" s="370"/>
      <c r="AG48" s="370"/>
      <c r="AH48" s="370"/>
      <c r="AI48" s="369">
        <v>119</v>
      </c>
      <c r="AJ48" s="370"/>
      <c r="AK48" s="370"/>
      <c r="AL48" s="370"/>
      <c r="AM48" s="369">
        <v>122</v>
      </c>
      <c r="AN48" s="370"/>
      <c r="AO48" s="370"/>
      <c r="AP48" s="370"/>
      <c r="AQ48" s="120"/>
      <c r="AR48" s="121"/>
      <c r="AS48" s="121"/>
      <c r="AT48" s="122"/>
      <c r="AU48" s="370"/>
      <c r="AV48" s="370"/>
      <c r="AW48" s="370"/>
      <c r="AX48" s="372"/>
    </row>
    <row r="49" spans="1:50" ht="23.25" customHeight="1">
      <c r="A49" s="914" t="s">
        <v>385</v>
      </c>
      <c r="B49" s="915"/>
      <c r="C49" s="915"/>
      <c r="D49" s="915"/>
      <c r="E49" s="915"/>
      <c r="F49" s="916"/>
      <c r="G49" s="920" t="s">
        <v>579</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thickBo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27" t="s">
        <v>353</v>
      </c>
      <c r="B51" s="528"/>
      <c r="C51" s="528"/>
      <c r="D51" s="528"/>
      <c r="E51" s="528"/>
      <c r="F51" s="529"/>
      <c r="G51" s="580" t="s">
        <v>146</v>
      </c>
      <c r="H51" s="386"/>
      <c r="I51" s="386"/>
      <c r="J51" s="386"/>
      <c r="K51" s="386"/>
      <c r="L51" s="386"/>
      <c r="M51" s="386"/>
      <c r="N51" s="386"/>
      <c r="O51" s="581"/>
      <c r="P51" s="646" t="s">
        <v>59</v>
      </c>
      <c r="Q51" s="386"/>
      <c r="R51" s="386"/>
      <c r="S51" s="386"/>
      <c r="T51" s="386"/>
      <c r="U51" s="386"/>
      <c r="V51" s="386"/>
      <c r="W51" s="386"/>
      <c r="X51" s="581"/>
      <c r="Y51" s="647"/>
      <c r="Z51" s="648"/>
      <c r="AA51" s="649"/>
      <c r="AB51" s="650" t="s">
        <v>11</v>
      </c>
      <c r="AC51" s="651"/>
      <c r="AD51" s="652"/>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483"/>
      <c r="Z52" s="484"/>
      <c r="AA52" s="485"/>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30"/>
      <c r="B53" s="528"/>
      <c r="C53" s="528"/>
      <c r="D53" s="528"/>
      <c r="E53" s="528"/>
      <c r="F53" s="529"/>
      <c r="G53" s="555"/>
      <c r="H53" s="556"/>
      <c r="I53" s="556"/>
      <c r="J53" s="556"/>
      <c r="K53" s="556"/>
      <c r="L53" s="556"/>
      <c r="M53" s="556"/>
      <c r="N53" s="556"/>
      <c r="O53" s="557"/>
      <c r="P53" s="166"/>
      <c r="Q53" s="166"/>
      <c r="R53" s="166"/>
      <c r="S53" s="166"/>
      <c r="T53" s="166"/>
      <c r="U53" s="166"/>
      <c r="V53" s="166"/>
      <c r="W53" s="166"/>
      <c r="X53" s="237"/>
      <c r="Y53" s="343" t="s">
        <v>12</v>
      </c>
      <c r="Z53" s="564"/>
      <c r="AA53" s="565"/>
      <c r="AB53" s="566"/>
      <c r="AC53" s="566"/>
      <c r="AD53" s="56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31"/>
      <c r="B54" s="532"/>
      <c r="C54" s="532"/>
      <c r="D54" s="532"/>
      <c r="E54" s="532"/>
      <c r="F54" s="533"/>
      <c r="G54" s="558"/>
      <c r="H54" s="559"/>
      <c r="I54" s="559"/>
      <c r="J54" s="559"/>
      <c r="K54" s="559"/>
      <c r="L54" s="559"/>
      <c r="M54" s="559"/>
      <c r="N54" s="559"/>
      <c r="O54" s="560"/>
      <c r="P54" s="239"/>
      <c r="Q54" s="239"/>
      <c r="R54" s="239"/>
      <c r="S54" s="239"/>
      <c r="T54" s="239"/>
      <c r="U54" s="239"/>
      <c r="V54" s="239"/>
      <c r="W54" s="239"/>
      <c r="X54" s="240"/>
      <c r="Y54" s="308" t="s">
        <v>54</v>
      </c>
      <c r="Z54" s="303"/>
      <c r="AA54" s="304"/>
      <c r="AB54" s="537"/>
      <c r="AC54" s="537"/>
      <c r="AD54" s="53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62"/>
      <c r="B55" s="663"/>
      <c r="C55" s="663"/>
      <c r="D55" s="663"/>
      <c r="E55" s="663"/>
      <c r="F55" s="664"/>
      <c r="G55" s="561"/>
      <c r="H55" s="562"/>
      <c r="I55" s="562"/>
      <c r="J55" s="562"/>
      <c r="K55" s="562"/>
      <c r="L55" s="562"/>
      <c r="M55" s="562"/>
      <c r="N55" s="562"/>
      <c r="O55" s="563"/>
      <c r="P55" s="169"/>
      <c r="Q55" s="169"/>
      <c r="R55" s="169"/>
      <c r="S55" s="169"/>
      <c r="T55" s="169"/>
      <c r="U55" s="169"/>
      <c r="V55" s="169"/>
      <c r="W55" s="169"/>
      <c r="X55" s="242"/>
      <c r="Y55" s="308" t="s">
        <v>13</v>
      </c>
      <c r="Z55" s="303"/>
      <c r="AA55" s="304"/>
      <c r="AB55" s="476" t="s">
        <v>14</v>
      </c>
      <c r="AC55" s="476"/>
      <c r="AD55" s="47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27" t="s">
        <v>353</v>
      </c>
      <c r="B58" s="528"/>
      <c r="C58" s="528"/>
      <c r="D58" s="528"/>
      <c r="E58" s="528"/>
      <c r="F58" s="529"/>
      <c r="G58" s="580" t="s">
        <v>146</v>
      </c>
      <c r="H58" s="386"/>
      <c r="I58" s="386"/>
      <c r="J58" s="386"/>
      <c r="K58" s="386"/>
      <c r="L58" s="386"/>
      <c r="M58" s="386"/>
      <c r="N58" s="386"/>
      <c r="O58" s="581"/>
      <c r="P58" s="646" t="s">
        <v>59</v>
      </c>
      <c r="Q58" s="386"/>
      <c r="R58" s="386"/>
      <c r="S58" s="386"/>
      <c r="T58" s="386"/>
      <c r="U58" s="386"/>
      <c r="V58" s="386"/>
      <c r="W58" s="386"/>
      <c r="X58" s="581"/>
      <c r="Y58" s="647"/>
      <c r="Z58" s="648"/>
      <c r="AA58" s="649"/>
      <c r="AB58" s="650" t="s">
        <v>11</v>
      </c>
      <c r="AC58" s="651"/>
      <c r="AD58" s="652"/>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483"/>
      <c r="Z59" s="484"/>
      <c r="AA59" s="485"/>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30"/>
      <c r="B60" s="528"/>
      <c r="C60" s="528"/>
      <c r="D60" s="528"/>
      <c r="E60" s="528"/>
      <c r="F60" s="529"/>
      <c r="G60" s="555"/>
      <c r="H60" s="556"/>
      <c r="I60" s="556"/>
      <c r="J60" s="556"/>
      <c r="K60" s="556"/>
      <c r="L60" s="556"/>
      <c r="M60" s="556"/>
      <c r="N60" s="556"/>
      <c r="O60" s="557"/>
      <c r="P60" s="166"/>
      <c r="Q60" s="166"/>
      <c r="R60" s="166"/>
      <c r="S60" s="166"/>
      <c r="T60" s="166"/>
      <c r="U60" s="166"/>
      <c r="V60" s="166"/>
      <c r="W60" s="166"/>
      <c r="X60" s="237"/>
      <c r="Y60" s="343" t="s">
        <v>12</v>
      </c>
      <c r="Z60" s="564"/>
      <c r="AA60" s="565"/>
      <c r="AB60" s="566"/>
      <c r="AC60" s="566"/>
      <c r="AD60" s="56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31"/>
      <c r="B61" s="532"/>
      <c r="C61" s="532"/>
      <c r="D61" s="532"/>
      <c r="E61" s="532"/>
      <c r="F61" s="533"/>
      <c r="G61" s="558"/>
      <c r="H61" s="559"/>
      <c r="I61" s="559"/>
      <c r="J61" s="559"/>
      <c r="K61" s="559"/>
      <c r="L61" s="559"/>
      <c r="M61" s="559"/>
      <c r="N61" s="559"/>
      <c r="O61" s="560"/>
      <c r="P61" s="239"/>
      <c r="Q61" s="239"/>
      <c r="R61" s="239"/>
      <c r="S61" s="239"/>
      <c r="T61" s="239"/>
      <c r="U61" s="239"/>
      <c r="V61" s="239"/>
      <c r="W61" s="239"/>
      <c r="X61" s="240"/>
      <c r="Y61" s="308" t="s">
        <v>54</v>
      </c>
      <c r="Z61" s="303"/>
      <c r="AA61" s="304"/>
      <c r="AB61" s="537"/>
      <c r="AC61" s="537"/>
      <c r="AD61" s="53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31"/>
      <c r="B62" s="532"/>
      <c r="C62" s="532"/>
      <c r="D62" s="532"/>
      <c r="E62" s="532"/>
      <c r="F62" s="533"/>
      <c r="G62" s="561"/>
      <c r="H62" s="562"/>
      <c r="I62" s="562"/>
      <c r="J62" s="562"/>
      <c r="K62" s="562"/>
      <c r="L62" s="562"/>
      <c r="M62" s="562"/>
      <c r="N62" s="562"/>
      <c r="O62" s="563"/>
      <c r="P62" s="169"/>
      <c r="Q62" s="169"/>
      <c r="R62" s="169"/>
      <c r="S62" s="169"/>
      <c r="T62" s="169"/>
      <c r="U62" s="169"/>
      <c r="V62" s="169"/>
      <c r="W62" s="169"/>
      <c r="X62" s="242"/>
      <c r="Y62" s="308" t="s">
        <v>13</v>
      </c>
      <c r="Z62" s="303"/>
      <c r="AA62" s="304"/>
      <c r="AB62" s="512" t="s">
        <v>14</v>
      </c>
      <c r="AC62" s="512"/>
      <c r="AD62" s="512"/>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3" t="s">
        <v>397</v>
      </c>
      <c r="AF65" s="374"/>
      <c r="AG65" s="374"/>
      <c r="AH65" s="375"/>
      <c r="AI65" s="373" t="s">
        <v>395</v>
      </c>
      <c r="AJ65" s="374"/>
      <c r="AK65" s="374"/>
      <c r="AL65" s="375"/>
      <c r="AM65" s="380" t="s">
        <v>424</v>
      </c>
      <c r="AN65" s="380"/>
      <c r="AO65" s="380"/>
      <c r="AP65" s="380"/>
      <c r="AQ65" s="882" t="s">
        <v>235</v>
      </c>
      <c r="AR65" s="878"/>
      <c r="AS65" s="878"/>
      <c r="AT65" s="879"/>
      <c r="AU65" s="993" t="s">
        <v>134</v>
      </c>
      <c r="AV65" s="993"/>
      <c r="AW65" s="993"/>
      <c r="AX65" s="994"/>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8"/>
      <c r="AG66" s="338"/>
      <c r="AH66" s="339"/>
      <c r="AI66" s="337"/>
      <c r="AJ66" s="338"/>
      <c r="AK66" s="338"/>
      <c r="AL66" s="339"/>
      <c r="AM66" s="381"/>
      <c r="AN66" s="381"/>
      <c r="AO66" s="381"/>
      <c r="AP66" s="381"/>
      <c r="AQ66" s="275"/>
      <c r="AR66" s="276"/>
      <c r="AS66" s="880" t="s">
        <v>236</v>
      </c>
      <c r="AT66" s="881"/>
      <c r="AU66" s="276"/>
      <c r="AV66" s="276"/>
      <c r="AW66" s="880" t="s">
        <v>352</v>
      </c>
      <c r="AX66" s="995"/>
    </row>
    <row r="67" spans="1:50" ht="23.25" hidden="1" customHeight="1">
      <c r="A67" s="866"/>
      <c r="B67" s="867"/>
      <c r="C67" s="867"/>
      <c r="D67" s="867"/>
      <c r="E67" s="867"/>
      <c r="F67" s="868"/>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9" t="s">
        <v>54</v>
      </c>
      <c r="Z68" s="189"/>
      <c r="AA68" s="190"/>
      <c r="AB68" s="991" t="s">
        <v>375</v>
      </c>
      <c r="AC68" s="991"/>
      <c r="AD68" s="99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9" t="s">
        <v>13</v>
      </c>
      <c r="Z69" s="189"/>
      <c r="AA69" s="190"/>
      <c r="AB69" s="992" t="s">
        <v>376</v>
      </c>
      <c r="AC69" s="992"/>
      <c r="AD69" s="992"/>
      <c r="AE69" s="829"/>
      <c r="AF69" s="830"/>
      <c r="AG69" s="830"/>
      <c r="AH69" s="830"/>
      <c r="AI69" s="829"/>
      <c r="AJ69" s="830"/>
      <c r="AK69" s="830"/>
      <c r="AL69" s="830"/>
      <c r="AM69" s="829"/>
      <c r="AN69" s="830"/>
      <c r="AO69" s="830"/>
      <c r="AP69" s="830"/>
      <c r="AQ69" s="369"/>
      <c r="AR69" s="370"/>
      <c r="AS69" s="370"/>
      <c r="AT69" s="371"/>
      <c r="AU69" s="370"/>
      <c r="AV69" s="370"/>
      <c r="AW69" s="370"/>
      <c r="AX69" s="372"/>
    </row>
    <row r="70" spans="1:50" ht="23.25" hidden="1" customHeight="1">
      <c r="A70" s="866" t="s">
        <v>359</v>
      </c>
      <c r="B70" s="867"/>
      <c r="C70" s="867"/>
      <c r="D70" s="867"/>
      <c r="E70" s="867"/>
      <c r="F70" s="868"/>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9" t="s">
        <v>54</v>
      </c>
      <c r="Z71" s="189"/>
      <c r="AA71" s="190"/>
      <c r="AB71" s="991" t="s">
        <v>375</v>
      </c>
      <c r="AC71" s="991"/>
      <c r="AD71" s="99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9" t="s">
        <v>13</v>
      </c>
      <c r="Z72" s="189"/>
      <c r="AA72" s="190"/>
      <c r="AB72" s="992" t="s">
        <v>376</v>
      </c>
      <c r="AC72" s="992"/>
      <c r="AD72" s="99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2" t="s">
        <v>354</v>
      </c>
      <c r="B73" s="853"/>
      <c r="C73" s="853"/>
      <c r="D73" s="853"/>
      <c r="E73" s="853"/>
      <c r="F73" s="854"/>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c r="A74" s="855"/>
      <c r="B74" s="856"/>
      <c r="C74" s="856"/>
      <c r="D74" s="856"/>
      <c r="E74" s="856"/>
      <c r="F74" s="857"/>
      <c r="G74" s="82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55"/>
      <c r="B75" s="856"/>
      <c r="C75" s="856"/>
      <c r="D75" s="856"/>
      <c r="E75" s="856"/>
      <c r="F75" s="857"/>
      <c r="G75" s="79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55"/>
      <c r="B76" s="856"/>
      <c r="C76" s="856"/>
      <c r="D76" s="856"/>
      <c r="E76" s="856"/>
      <c r="F76" s="857"/>
      <c r="G76" s="79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55"/>
      <c r="B77" s="856"/>
      <c r="C77" s="856"/>
      <c r="D77" s="856"/>
      <c r="E77" s="856"/>
      <c r="F77" s="857"/>
      <c r="G77" s="79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28" t="s">
        <v>388</v>
      </c>
      <c r="B78" s="929"/>
      <c r="C78" s="929"/>
      <c r="D78" s="929"/>
      <c r="E78" s="926" t="s">
        <v>332</v>
      </c>
      <c r="F78" s="927"/>
      <c r="G78" s="56" t="s">
        <v>238</v>
      </c>
      <c r="H78" s="807"/>
      <c r="I78" s="249"/>
      <c r="J78" s="249"/>
      <c r="K78" s="249"/>
      <c r="L78" s="249"/>
      <c r="M78" s="249"/>
      <c r="N78" s="249"/>
      <c r="O78" s="808"/>
      <c r="P78" s="266"/>
      <c r="Q78" s="266"/>
      <c r="R78" s="266"/>
      <c r="S78" s="266"/>
      <c r="T78" s="266"/>
      <c r="U78" s="266"/>
      <c r="V78" s="266"/>
      <c r="W78" s="266"/>
      <c r="X78" s="26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348</v>
      </c>
      <c r="AP79" s="154"/>
      <c r="AQ79" s="154"/>
      <c r="AR79" s="80" t="s">
        <v>346</v>
      </c>
      <c r="AS79" s="153"/>
      <c r="AT79" s="154"/>
      <c r="AU79" s="154"/>
      <c r="AV79" s="154"/>
      <c r="AW79" s="154"/>
      <c r="AX79" s="155"/>
    </row>
    <row r="80" spans="1:50" ht="18.75" hidden="1" customHeight="1">
      <c r="A80" s="534"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c r="A81" s="535"/>
      <c r="B81" s="864"/>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5"/>
      <c r="B85" s="567" t="s">
        <v>145</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35"/>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35"/>
      <c r="B87" s="567"/>
      <c r="C87" s="567"/>
      <c r="D87" s="567"/>
      <c r="E87" s="567"/>
      <c r="F87" s="568"/>
      <c r="G87" s="236"/>
      <c r="H87" s="166"/>
      <c r="I87" s="166"/>
      <c r="J87" s="166"/>
      <c r="K87" s="166"/>
      <c r="L87" s="166"/>
      <c r="M87" s="166"/>
      <c r="N87" s="166"/>
      <c r="O87" s="237"/>
      <c r="P87" s="166"/>
      <c r="Q87" s="814"/>
      <c r="R87" s="814"/>
      <c r="S87" s="814"/>
      <c r="T87" s="814"/>
      <c r="U87" s="814"/>
      <c r="V87" s="814"/>
      <c r="W87" s="814"/>
      <c r="X87" s="815"/>
      <c r="Y87" s="770" t="s">
        <v>62</v>
      </c>
      <c r="Z87" s="771"/>
      <c r="AA87" s="772"/>
      <c r="AB87" s="566"/>
      <c r="AC87" s="566"/>
      <c r="AD87" s="566"/>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35"/>
      <c r="B88" s="567"/>
      <c r="C88" s="567"/>
      <c r="D88" s="567"/>
      <c r="E88" s="567"/>
      <c r="F88" s="568"/>
      <c r="G88" s="238"/>
      <c r="H88" s="239"/>
      <c r="I88" s="239"/>
      <c r="J88" s="239"/>
      <c r="K88" s="239"/>
      <c r="L88" s="239"/>
      <c r="M88" s="239"/>
      <c r="N88" s="239"/>
      <c r="O88" s="240"/>
      <c r="P88" s="816"/>
      <c r="Q88" s="816"/>
      <c r="R88" s="816"/>
      <c r="S88" s="816"/>
      <c r="T88" s="816"/>
      <c r="U88" s="816"/>
      <c r="V88" s="816"/>
      <c r="W88" s="816"/>
      <c r="X88" s="817"/>
      <c r="Y88" s="744" t="s">
        <v>54</v>
      </c>
      <c r="Z88" s="745"/>
      <c r="AA88" s="746"/>
      <c r="AB88" s="537"/>
      <c r="AC88" s="537"/>
      <c r="AD88" s="537"/>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35"/>
      <c r="B89" s="569"/>
      <c r="C89" s="569"/>
      <c r="D89" s="569"/>
      <c r="E89" s="569"/>
      <c r="F89" s="570"/>
      <c r="G89" s="241"/>
      <c r="H89" s="169"/>
      <c r="I89" s="169"/>
      <c r="J89" s="169"/>
      <c r="K89" s="169"/>
      <c r="L89" s="169"/>
      <c r="M89" s="169"/>
      <c r="N89" s="169"/>
      <c r="O89" s="242"/>
      <c r="P89" s="309"/>
      <c r="Q89" s="309"/>
      <c r="R89" s="309"/>
      <c r="S89" s="309"/>
      <c r="T89" s="309"/>
      <c r="U89" s="309"/>
      <c r="V89" s="309"/>
      <c r="W89" s="309"/>
      <c r="X89" s="818"/>
      <c r="Y89" s="744" t="s">
        <v>13</v>
      </c>
      <c r="Z89" s="745"/>
      <c r="AA89" s="746"/>
      <c r="AB89" s="476" t="s">
        <v>14</v>
      </c>
      <c r="AC89" s="476"/>
      <c r="AD89" s="476"/>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35"/>
      <c r="B90" s="567" t="s">
        <v>145</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c r="A91" s="535"/>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35"/>
      <c r="B92" s="567"/>
      <c r="C92" s="567"/>
      <c r="D92" s="567"/>
      <c r="E92" s="567"/>
      <c r="F92" s="568"/>
      <c r="G92" s="236"/>
      <c r="H92" s="166"/>
      <c r="I92" s="166"/>
      <c r="J92" s="166"/>
      <c r="K92" s="166"/>
      <c r="L92" s="166"/>
      <c r="M92" s="166"/>
      <c r="N92" s="166"/>
      <c r="O92" s="237"/>
      <c r="P92" s="166"/>
      <c r="Q92" s="814"/>
      <c r="R92" s="814"/>
      <c r="S92" s="814"/>
      <c r="T92" s="814"/>
      <c r="U92" s="814"/>
      <c r="V92" s="814"/>
      <c r="W92" s="814"/>
      <c r="X92" s="815"/>
      <c r="Y92" s="770" t="s">
        <v>62</v>
      </c>
      <c r="Z92" s="771"/>
      <c r="AA92" s="772"/>
      <c r="AB92" s="566"/>
      <c r="AC92" s="566"/>
      <c r="AD92" s="566"/>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35"/>
      <c r="B93" s="567"/>
      <c r="C93" s="567"/>
      <c r="D93" s="567"/>
      <c r="E93" s="567"/>
      <c r="F93" s="568"/>
      <c r="G93" s="238"/>
      <c r="H93" s="239"/>
      <c r="I93" s="239"/>
      <c r="J93" s="239"/>
      <c r="K93" s="239"/>
      <c r="L93" s="239"/>
      <c r="M93" s="239"/>
      <c r="N93" s="239"/>
      <c r="O93" s="240"/>
      <c r="P93" s="816"/>
      <c r="Q93" s="816"/>
      <c r="R93" s="816"/>
      <c r="S93" s="816"/>
      <c r="T93" s="816"/>
      <c r="U93" s="816"/>
      <c r="V93" s="816"/>
      <c r="W93" s="816"/>
      <c r="X93" s="817"/>
      <c r="Y93" s="744" t="s">
        <v>54</v>
      </c>
      <c r="Z93" s="745"/>
      <c r="AA93" s="746"/>
      <c r="AB93" s="537"/>
      <c r="AC93" s="537"/>
      <c r="AD93" s="537"/>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35"/>
      <c r="B94" s="569"/>
      <c r="C94" s="569"/>
      <c r="D94" s="569"/>
      <c r="E94" s="569"/>
      <c r="F94" s="570"/>
      <c r="G94" s="241"/>
      <c r="H94" s="169"/>
      <c r="I94" s="169"/>
      <c r="J94" s="169"/>
      <c r="K94" s="169"/>
      <c r="L94" s="169"/>
      <c r="M94" s="169"/>
      <c r="N94" s="169"/>
      <c r="O94" s="242"/>
      <c r="P94" s="309"/>
      <c r="Q94" s="309"/>
      <c r="R94" s="309"/>
      <c r="S94" s="309"/>
      <c r="T94" s="309"/>
      <c r="U94" s="309"/>
      <c r="V94" s="309"/>
      <c r="W94" s="309"/>
      <c r="X94" s="818"/>
      <c r="Y94" s="744" t="s">
        <v>13</v>
      </c>
      <c r="Z94" s="745"/>
      <c r="AA94" s="746"/>
      <c r="AB94" s="476" t="s">
        <v>14</v>
      </c>
      <c r="AC94" s="476"/>
      <c r="AD94" s="476"/>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35"/>
      <c r="B95" s="567" t="s">
        <v>145</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35"/>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35"/>
      <c r="B97" s="567"/>
      <c r="C97" s="567"/>
      <c r="D97" s="567"/>
      <c r="E97" s="567"/>
      <c r="F97" s="568"/>
      <c r="G97" s="236"/>
      <c r="H97" s="166"/>
      <c r="I97" s="166"/>
      <c r="J97" s="166"/>
      <c r="K97" s="166"/>
      <c r="L97" s="166"/>
      <c r="M97" s="166"/>
      <c r="N97" s="166"/>
      <c r="O97" s="237"/>
      <c r="P97" s="166"/>
      <c r="Q97" s="814"/>
      <c r="R97" s="814"/>
      <c r="S97" s="814"/>
      <c r="T97" s="814"/>
      <c r="U97" s="814"/>
      <c r="V97" s="814"/>
      <c r="W97" s="814"/>
      <c r="X97" s="815"/>
      <c r="Y97" s="770" t="s">
        <v>62</v>
      </c>
      <c r="Z97" s="771"/>
      <c r="AA97" s="77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35"/>
      <c r="B98" s="567"/>
      <c r="C98" s="567"/>
      <c r="D98" s="567"/>
      <c r="E98" s="567"/>
      <c r="F98" s="568"/>
      <c r="G98" s="238"/>
      <c r="H98" s="239"/>
      <c r="I98" s="239"/>
      <c r="J98" s="239"/>
      <c r="K98" s="239"/>
      <c r="L98" s="239"/>
      <c r="M98" s="239"/>
      <c r="N98" s="239"/>
      <c r="O98" s="240"/>
      <c r="P98" s="816"/>
      <c r="Q98" s="816"/>
      <c r="R98" s="816"/>
      <c r="S98" s="816"/>
      <c r="T98" s="816"/>
      <c r="U98" s="816"/>
      <c r="V98" s="816"/>
      <c r="W98" s="816"/>
      <c r="X98" s="817"/>
      <c r="Y98" s="744" t="s">
        <v>54</v>
      </c>
      <c r="Z98" s="745"/>
      <c r="AA98" s="74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36"/>
      <c r="B99" s="895"/>
      <c r="C99" s="895"/>
      <c r="D99" s="895"/>
      <c r="E99" s="895"/>
      <c r="F99" s="896"/>
      <c r="G99" s="819"/>
      <c r="H99" s="252"/>
      <c r="I99" s="252"/>
      <c r="J99" s="252"/>
      <c r="K99" s="252"/>
      <c r="L99" s="252"/>
      <c r="M99" s="252"/>
      <c r="N99" s="252"/>
      <c r="O99" s="820"/>
      <c r="P99" s="858"/>
      <c r="Q99" s="858"/>
      <c r="R99" s="858"/>
      <c r="S99" s="858"/>
      <c r="T99" s="858"/>
      <c r="U99" s="858"/>
      <c r="V99" s="858"/>
      <c r="W99" s="858"/>
      <c r="X99" s="859"/>
      <c r="Y99" s="495" t="s">
        <v>13</v>
      </c>
      <c r="Z99" s="496"/>
      <c r="AA99" s="497"/>
      <c r="AB99" s="477" t="s">
        <v>14</v>
      </c>
      <c r="AC99" s="478"/>
      <c r="AD99" s="47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397</v>
      </c>
      <c r="AF100" s="839"/>
      <c r="AG100" s="839"/>
      <c r="AH100" s="840"/>
      <c r="AI100" s="838" t="s">
        <v>417</v>
      </c>
      <c r="AJ100" s="839"/>
      <c r="AK100" s="839"/>
      <c r="AL100" s="840"/>
      <c r="AM100" s="838" t="s">
        <v>424</v>
      </c>
      <c r="AN100" s="839"/>
      <c r="AO100" s="839"/>
      <c r="AP100" s="840"/>
      <c r="AQ100" s="945" t="s">
        <v>437</v>
      </c>
      <c r="AR100" s="946"/>
      <c r="AS100" s="946"/>
      <c r="AT100" s="947"/>
      <c r="AU100" s="945" t="s">
        <v>438</v>
      </c>
      <c r="AV100" s="946"/>
      <c r="AW100" s="946"/>
      <c r="AX100" s="948"/>
    </row>
    <row r="101" spans="1:60" ht="23.25" customHeight="1">
      <c r="A101" s="506"/>
      <c r="B101" s="507"/>
      <c r="C101" s="507"/>
      <c r="D101" s="507"/>
      <c r="E101" s="507"/>
      <c r="F101" s="508"/>
      <c r="G101" s="166" t="s">
        <v>580</v>
      </c>
      <c r="H101" s="166"/>
      <c r="I101" s="166"/>
      <c r="J101" s="166"/>
      <c r="K101" s="166"/>
      <c r="L101" s="166"/>
      <c r="M101" s="166"/>
      <c r="N101" s="166"/>
      <c r="O101" s="166"/>
      <c r="P101" s="166"/>
      <c r="Q101" s="166"/>
      <c r="R101" s="166"/>
      <c r="S101" s="166"/>
      <c r="T101" s="166"/>
      <c r="U101" s="166"/>
      <c r="V101" s="166"/>
      <c r="W101" s="166"/>
      <c r="X101" s="237"/>
      <c r="Y101" s="828" t="s">
        <v>55</v>
      </c>
      <c r="Z101" s="730"/>
      <c r="AA101" s="731"/>
      <c r="AB101" s="566" t="s">
        <v>584</v>
      </c>
      <c r="AC101" s="566"/>
      <c r="AD101" s="566"/>
      <c r="AE101" s="369">
        <v>3</v>
      </c>
      <c r="AF101" s="370"/>
      <c r="AG101" s="370"/>
      <c r="AH101" s="371"/>
      <c r="AI101" s="369">
        <v>7</v>
      </c>
      <c r="AJ101" s="370"/>
      <c r="AK101" s="370"/>
      <c r="AL101" s="371"/>
      <c r="AM101" s="369">
        <v>4</v>
      </c>
      <c r="AN101" s="370"/>
      <c r="AO101" s="370"/>
      <c r="AP101" s="371"/>
      <c r="AQ101" s="369"/>
      <c r="AR101" s="370"/>
      <c r="AS101" s="370"/>
      <c r="AT101" s="371"/>
      <c r="AU101" s="369"/>
      <c r="AV101" s="370"/>
      <c r="AW101" s="370"/>
      <c r="AX101" s="371"/>
    </row>
    <row r="102" spans="1:60" ht="23.25" customHeight="1">
      <c r="A102" s="509"/>
      <c r="B102" s="510"/>
      <c r="C102" s="510"/>
      <c r="D102" s="510"/>
      <c r="E102" s="510"/>
      <c r="F102" s="511"/>
      <c r="G102" s="169"/>
      <c r="H102" s="169"/>
      <c r="I102" s="169"/>
      <c r="J102" s="169"/>
      <c r="K102" s="169"/>
      <c r="L102" s="169"/>
      <c r="M102" s="169"/>
      <c r="N102" s="169"/>
      <c r="O102" s="169"/>
      <c r="P102" s="169"/>
      <c r="Q102" s="169"/>
      <c r="R102" s="169"/>
      <c r="S102" s="169"/>
      <c r="T102" s="169"/>
      <c r="U102" s="169"/>
      <c r="V102" s="169"/>
      <c r="W102" s="169"/>
      <c r="X102" s="242"/>
      <c r="Y102" s="489" t="s">
        <v>56</v>
      </c>
      <c r="Z102" s="344"/>
      <c r="AA102" s="345"/>
      <c r="AB102" s="566" t="s">
        <v>584</v>
      </c>
      <c r="AC102" s="566"/>
      <c r="AD102" s="566"/>
      <c r="AE102" s="363">
        <v>3</v>
      </c>
      <c r="AF102" s="363"/>
      <c r="AG102" s="363"/>
      <c r="AH102" s="363"/>
      <c r="AI102" s="363">
        <v>3</v>
      </c>
      <c r="AJ102" s="363"/>
      <c r="AK102" s="363"/>
      <c r="AL102" s="363"/>
      <c r="AM102" s="363">
        <v>3</v>
      </c>
      <c r="AN102" s="363"/>
      <c r="AO102" s="363"/>
      <c r="AP102" s="363"/>
      <c r="AQ102" s="829">
        <v>3</v>
      </c>
      <c r="AR102" s="830"/>
      <c r="AS102" s="830"/>
      <c r="AT102" s="831"/>
      <c r="AU102" s="829">
        <v>3</v>
      </c>
      <c r="AV102" s="830"/>
      <c r="AW102" s="830"/>
      <c r="AX102" s="831"/>
    </row>
    <row r="103" spans="1:60" ht="31.5" customHeight="1">
      <c r="A103" s="503" t="s">
        <v>355</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customHeight="1">
      <c r="A104" s="506"/>
      <c r="B104" s="507"/>
      <c r="C104" s="507"/>
      <c r="D104" s="507"/>
      <c r="E104" s="507"/>
      <c r="F104" s="508"/>
      <c r="G104" s="166" t="s">
        <v>628</v>
      </c>
      <c r="H104" s="166"/>
      <c r="I104" s="166"/>
      <c r="J104" s="166"/>
      <c r="K104" s="166"/>
      <c r="L104" s="166"/>
      <c r="M104" s="166"/>
      <c r="N104" s="166"/>
      <c r="O104" s="166"/>
      <c r="P104" s="166"/>
      <c r="Q104" s="166"/>
      <c r="R104" s="166"/>
      <c r="S104" s="166"/>
      <c r="T104" s="166"/>
      <c r="U104" s="166"/>
      <c r="V104" s="166"/>
      <c r="W104" s="166"/>
      <c r="X104" s="237"/>
      <c r="Y104" s="492" t="s">
        <v>55</v>
      </c>
      <c r="Z104" s="493"/>
      <c r="AA104" s="494"/>
      <c r="AB104" s="486" t="s">
        <v>584</v>
      </c>
      <c r="AC104" s="487"/>
      <c r="AD104" s="488"/>
      <c r="AE104" s="369">
        <v>21154</v>
      </c>
      <c r="AF104" s="370"/>
      <c r="AG104" s="370"/>
      <c r="AH104" s="371"/>
      <c r="AI104" s="369">
        <v>22295</v>
      </c>
      <c r="AJ104" s="370"/>
      <c r="AK104" s="370"/>
      <c r="AL104" s="371"/>
      <c r="AM104" s="369">
        <v>22949</v>
      </c>
      <c r="AN104" s="370"/>
      <c r="AO104" s="370"/>
      <c r="AP104" s="371"/>
      <c r="AQ104" s="369"/>
      <c r="AR104" s="370"/>
      <c r="AS104" s="370"/>
      <c r="AT104" s="371"/>
      <c r="AU104" s="369"/>
      <c r="AV104" s="370"/>
      <c r="AW104" s="370"/>
      <c r="AX104" s="371"/>
    </row>
    <row r="105" spans="1:60" ht="23.25" customHeight="1">
      <c r="A105" s="509"/>
      <c r="B105" s="510"/>
      <c r="C105" s="510"/>
      <c r="D105" s="510"/>
      <c r="E105" s="510"/>
      <c r="F105" s="511"/>
      <c r="G105" s="169"/>
      <c r="H105" s="169"/>
      <c r="I105" s="169"/>
      <c r="J105" s="169"/>
      <c r="K105" s="169"/>
      <c r="L105" s="169"/>
      <c r="M105" s="169"/>
      <c r="N105" s="169"/>
      <c r="O105" s="169"/>
      <c r="P105" s="169"/>
      <c r="Q105" s="169"/>
      <c r="R105" s="169"/>
      <c r="S105" s="169"/>
      <c r="T105" s="169"/>
      <c r="U105" s="169"/>
      <c r="V105" s="169"/>
      <c r="W105" s="169"/>
      <c r="X105" s="242"/>
      <c r="Y105" s="489" t="s">
        <v>56</v>
      </c>
      <c r="Z105" s="490"/>
      <c r="AA105" s="491"/>
      <c r="AB105" s="411" t="s">
        <v>584</v>
      </c>
      <c r="AC105" s="412"/>
      <c r="AD105" s="413"/>
      <c r="AE105" s="363">
        <v>18000</v>
      </c>
      <c r="AF105" s="363"/>
      <c r="AG105" s="363"/>
      <c r="AH105" s="363"/>
      <c r="AI105" s="363">
        <v>20000</v>
      </c>
      <c r="AJ105" s="363"/>
      <c r="AK105" s="363"/>
      <c r="AL105" s="363"/>
      <c r="AM105" s="363">
        <v>20000</v>
      </c>
      <c r="AN105" s="363"/>
      <c r="AO105" s="363"/>
      <c r="AP105" s="363"/>
      <c r="AQ105" s="369">
        <v>9000</v>
      </c>
      <c r="AR105" s="370"/>
      <c r="AS105" s="370"/>
      <c r="AT105" s="371"/>
      <c r="AU105" s="829">
        <v>21000</v>
      </c>
      <c r="AV105" s="830"/>
      <c r="AW105" s="830"/>
      <c r="AX105" s="831"/>
    </row>
    <row r="106" spans="1:60" ht="31.5" customHeight="1">
      <c r="A106" s="503" t="s">
        <v>355</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customHeight="1">
      <c r="A107" s="506"/>
      <c r="B107" s="507"/>
      <c r="C107" s="507"/>
      <c r="D107" s="507"/>
      <c r="E107" s="507"/>
      <c r="F107" s="508"/>
      <c r="G107" s="166" t="s">
        <v>581</v>
      </c>
      <c r="H107" s="166"/>
      <c r="I107" s="166"/>
      <c r="J107" s="166"/>
      <c r="K107" s="166"/>
      <c r="L107" s="166"/>
      <c r="M107" s="166"/>
      <c r="N107" s="166"/>
      <c r="O107" s="166"/>
      <c r="P107" s="166"/>
      <c r="Q107" s="166"/>
      <c r="R107" s="166"/>
      <c r="S107" s="166"/>
      <c r="T107" s="166"/>
      <c r="U107" s="166"/>
      <c r="V107" s="166"/>
      <c r="W107" s="166"/>
      <c r="X107" s="237"/>
      <c r="Y107" s="492" t="s">
        <v>55</v>
      </c>
      <c r="Z107" s="493"/>
      <c r="AA107" s="494"/>
      <c r="AB107" s="486" t="s">
        <v>576</v>
      </c>
      <c r="AC107" s="487"/>
      <c r="AD107" s="488"/>
      <c r="AE107" s="363">
        <v>15</v>
      </c>
      <c r="AF107" s="363"/>
      <c r="AG107" s="363"/>
      <c r="AH107" s="363"/>
      <c r="AI107" s="363">
        <v>24</v>
      </c>
      <c r="AJ107" s="363"/>
      <c r="AK107" s="363"/>
      <c r="AL107" s="363"/>
      <c r="AM107" s="363">
        <v>23</v>
      </c>
      <c r="AN107" s="363"/>
      <c r="AO107" s="363"/>
      <c r="AP107" s="363"/>
      <c r="AQ107" s="369"/>
      <c r="AR107" s="370"/>
      <c r="AS107" s="370"/>
      <c r="AT107" s="371"/>
      <c r="AU107" s="369"/>
      <c r="AV107" s="370"/>
      <c r="AW107" s="370"/>
      <c r="AX107" s="371"/>
    </row>
    <row r="108" spans="1:60" ht="23.25" customHeight="1">
      <c r="A108" s="509"/>
      <c r="B108" s="510"/>
      <c r="C108" s="510"/>
      <c r="D108" s="510"/>
      <c r="E108" s="510"/>
      <c r="F108" s="511"/>
      <c r="G108" s="169"/>
      <c r="H108" s="169"/>
      <c r="I108" s="169"/>
      <c r="J108" s="169"/>
      <c r="K108" s="169"/>
      <c r="L108" s="169"/>
      <c r="M108" s="169"/>
      <c r="N108" s="169"/>
      <c r="O108" s="169"/>
      <c r="P108" s="169"/>
      <c r="Q108" s="169"/>
      <c r="R108" s="169"/>
      <c r="S108" s="169"/>
      <c r="T108" s="169"/>
      <c r="U108" s="169"/>
      <c r="V108" s="169"/>
      <c r="W108" s="169"/>
      <c r="X108" s="242"/>
      <c r="Y108" s="489" t="s">
        <v>56</v>
      </c>
      <c r="Z108" s="490"/>
      <c r="AA108" s="491"/>
      <c r="AB108" s="411" t="s">
        <v>576</v>
      </c>
      <c r="AC108" s="412"/>
      <c r="AD108" s="413"/>
      <c r="AE108" s="363">
        <v>15</v>
      </c>
      <c r="AF108" s="363"/>
      <c r="AG108" s="363"/>
      <c r="AH108" s="363"/>
      <c r="AI108" s="363">
        <v>24</v>
      </c>
      <c r="AJ108" s="363"/>
      <c r="AK108" s="363"/>
      <c r="AL108" s="363"/>
      <c r="AM108" s="363">
        <v>24</v>
      </c>
      <c r="AN108" s="363"/>
      <c r="AO108" s="363"/>
      <c r="AP108" s="363"/>
      <c r="AQ108" s="369">
        <v>25</v>
      </c>
      <c r="AR108" s="370"/>
      <c r="AS108" s="370"/>
      <c r="AT108" s="371"/>
      <c r="AU108" s="829">
        <v>35</v>
      </c>
      <c r="AV108" s="830"/>
      <c r="AW108" s="830"/>
      <c r="AX108" s="831"/>
    </row>
    <row r="109" spans="1:60" ht="31.5" customHeight="1">
      <c r="A109" s="503" t="s">
        <v>355</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customHeight="1">
      <c r="A110" s="506"/>
      <c r="B110" s="507"/>
      <c r="C110" s="507"/>
      <c r="D110" s="507"/>
      <c r="E110" s="507"/>
      <c r="F110" s="508"/>
      <c r="G110" s="166" t="s">
        <v>582</v>
      </c>
      <c r="H110" s="166"/>
      <c r="I110" s="166"/>
      <c r="J110" s="166"/>
      <c r="K110" s="166"/>
      <c r="L110" s="166"/>
      <c r="M110" s="166"/>
      <c r="N110" s="166"/>
      <c r="O110" s="166"/>
      <c r="P110" s="166"/>
      <c r="Q110" s="166"/>
      <c r="R110" s="166"/>
      <c r="S110" s="166"/>
      <c r="T110" s="166"/>
      <c r="U110" s="166"/>
      <c r="V110" s="166"/>
      <c r="W110" s="166"/>
      <c r="X110" s="237"/>
      <c r="Y110" s="492" t="s">
        <v>55</v>
      </c>
      <c r="Z110" s="493"/>
      <c r="AA110" s="494"/>
      <c r="AB110" s="486" t="s">
        <v>576</v>
      </c>
      <c r="AC110" s="487"/>
      <c r="AD110" s="488"/>
      <c r="AE110" s="363">
        <v>53</v>
      </c>
      <c r="AF110" s="363"/>
      <c r="AG110" s="363"/>
      <c r="AH110" s="363"/>
      <c r="AI110" s="363">
        <v>37</v>
      </c>
      <c r="AJ110" s="363"/>
      <c r="AK110" s="363"/>
      <c r="AL110" s="363"/>
      <c r="AM110" s="363">
        <v>45</v>
      </c>
      <c r="AN110" s="363"/>
      <c r="AO110" s="363"/>
      <c r="AP110" s="363"/>
      <c r="AQ110" s="369"/>
      <c r="AR110" s="370"/>
      <c r="AS110" s="370"/>
      <c r="AT110" s="371"/>
      <c r="AU110" s="369"/>
      <c r="AV110" s="370"/>
      <c r="AW110" s="370"/>
      <c r="AX110" s="371"/>
    </row>
    <row r="111" spans="1:60" ht="23.25" customHeight="1">
      <c r="A111" s="509"/>
      <c r="B111" s="510"/>
      <c r="C111" s="510"/>
      <c r="D111" s="510"/>
      <c r="E111" s="510"/>
      <c r="F111" s="511"/>
      <c r="G111" s="169"/>
      <c r="H111" s="169"/>
      <c r="I111" s="169"/>
      <c r="J111" s="169"/>
      <c r="K111" s="169"/>
      <c r="L111" s="169"/>
      <c r="M111" s="169"/>
      <c r="N111" s="169"/>
      <c r="O111" s="169"/>
      <c r="P111" s="169"/>
      <c r="Q111" s="169"/>
      <c r="R111" s="169"/>
      <c r="S111" s="169"/>
      <c r="T111" s="169"/>
      <c r="U111" s="169"/>
      <c r="V111" s="169"/>
      <c r="W111" s="169"/>
      <c r="X111" s="242"/>
      <c r="Y111" s="489" t="s">
        <v>56</v>
      </c>
      <c r="Z111" s="490"/>
      <c r="AA111" s="491"/>
      <c r="AB111" s="411" t="s">
        <v>576</v>
      </c>
      <c r="AC111" s="412"/>
      <c r="AD111" s="413"/>
      <c r="AE111" s="363">
        <v>53</v>
      </c>
      <c r="AF111" s="363"/>
      <c r="AG111" s="363"/>
      <c r="AH111" s="363"/>
      <c r="AI111" s="363">
        <v>45</v>
      </c>
      <c r="AJ111" s="363"/>
      <c r="AK111" s="363"/>
      <c r="AL111" s="363"/>
      <c r="AM111" s="363">
        <v>45</v>
      </c>
      <c r="AN111" s="363"/>
      <c r="AO111" s="363"/>
      <c r="AP111" s="363"/>
      <c r="AQ111" s="369">
        <v>45</v>
      </c>
      <c r="AR111" s="370"/>
      <c r="AS111" s="370"/>
      <c r="AT111" s="371"/>
      <c r="AU111" s="829">
        <v>45</v>
      </c>
      <c r="AV111" s="830"/>
      <c r="AW111" s="830"/>
      <c r="AX111" s="831"/>
    </row>
    <row r="112" spans="1:60" ht="31.5" customHeight="1">
      <c r="A112" s="503" t="s">
        <v>355</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customHeight="1">
      <c r="A113" s="506"/>
      <c r="B113" s="507"/>
      <c r="C113" s="507"/>
      <c r="D113" s="507"/>
      <c r="E113" s="507"/>
      <c r="F113" s="508"/>
      <c r="G113" s="166" t="s">
        <v>629</v>
      </c>
      <c r="H113" s="166"/>
      <c r="I113" s="166"/>
      <c r="J113" s="166"/>
      <c r="K113" s="166"/>
      <c r="L113" s="166"/>
      <c r="M113" s="166"/>
      <c r="N113" s="166"/>
      <c r="O113" s="166"/>
      <c r="P113" s="166"/>
      <c r="Q113" s="166"/>
      <c r="R113" s="166"/>
      <c r="S113" s="166"/>
      <c r="T113" s="166"/>
      <c r="U113" s="166"/>
      <c r="V113" s="166"/>
      <c r="W113" s="166"/>
      <c r="X113" s="237"/>
      <c r="Y113" s="492" t="s">
        <v>55</v>
      </c>
      <c r="Z113" s="493"/>
      <c r="AA113" s="494"/>
      <c r="AB113" s="486" t="s">
        <v>584</v>
      </c>
      <c r="AC113" s="487"/>
      <c r="AD113" s="488"/>
      <c r="AE113" s="363">
        <v>15</v>
      </c>
      <c r="AF113" s="363"/>
      <c r="AG113" s="363"/>
      <c r="AH113" s="363"/>
      <c r="AI113" s="363">
        <v>18</v>
      </c>
      <c r="AJ113" s="363"/>
      <c r="AK113" s="363"/>
      <c r="AL113" s="363"/>
      <c r="AM113" s="363">
        <v>12</v>
      </c>
      <c r="AN113" s="363"/>
      <c r="AO113" s="363"/>
      <c r="AP113" s="363"/>
      <c r="AQ113" s="369"/>
      <c r="AR113" s="370"/>
      <c r="AS113" s="370"/>
      <c r="AT113" s="371"/>
      <c r="AU113" s="369"/>
      <c r="AV113" s="370"/>
      <c r="AW113" s="370"/>
      <c r="AX113" s="371"/>
    </row>
    <row r="114" spans="1:50" ht="23.25" customHeight="1">
      <c r="A114" s="509"/>
      <c r="B114" s="510"/>
      <c r="C114" s="510"/>
      <c r="D114" s="510"/>
      <c r="E114" s="510"/>
      <c r="F114" s="511"/>
      <c r="G114" s="169"/>
      <c r="H114" s="169"/>
      <c r="I114" s="169"/>
      <c r="J114" s="169"/>
      <c r="K114" s="169"/>
      <c r="L114" s="169"/>
      <c r="M114" s="169"/>
      <c r="N114" s="169"/>
      <c r="O114" s="169"/>
      <c r="P114" s="169"/>
      <c r="Q114" s="169"/>
      <c r="R114" s="169"/>
      <c r="S114" s="169"/>
      <c r="T114" s="169"/>
      <c r="U114" s="169"/>
      <c r="V114" s="169"/>
      <c r="W114" s="169"/>
      <c r="X114" s="242"/>
      <c r="Y114" s="489" t="s">
        <v>56</v>
      </c>
      <c r="Z114" s="490"/>
      <c r="AA114" s="491"/>
      <c r="AB114" s="411" t="s">
        <v>584</v>
      </c>
      <c r="AC114" s="412"/>
      <c r="AD114" s="413"/>
      <c r="AE114" s="363">
        <v>15</v>
      </c>
      <c r="AF114" s="363"/>
      <c r="AG114" s="363"/>
      <c r="AH114" s="363"/>
      <c r="AI114" s="363">
        <v>15</v>
      </c>
      <c r="AJ114" s="363"/>
      <c r="AK114" s="363"/>
      <c r="AL114" s="363"/>
      <c r="AM114" s="363">
        <v>15</v>
      </c>
      <c r="AN114" s="363"/>
      <c r="AO114" s="363"/>
      <c r="AP114" s="363"/>
      <c r="AQ114" s="369">
        <v>15</v>
      </c>
      <c r="AR114" s="370"/>
      <c r="AS114" s="370"/>
      <c r="AT114" s="371"/>
      <c r="AU114" s="369">
        <v>15</v>
      </c>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8"/>
      <c r="Z115" s="499"/>
      <c r="AA115" s="500"/>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c r="A116" s="297"/>
      <c r="B116" s="298"/>
      <c r="C116" s="298"/>
      <c r="D116" s="298"/>
      <c r="E116" s="298"/>
      <c r="F116" s="299"/>
      <c r="G116" s="356" t="s">
        <v>583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585</v>
      </c>
      <c r="AC116" s="306"/>
      <c r="AD116" s="307"/>
      <c r="AE116" s="363">
        <v>1.4</v>
      </c>
      <c r="AF116" s="363"/>
      <c r="AG116" s="363"/>
      <c r="AH116" s="363"/>
      <c r="AI116" s="363">
        <v>2</v>
      </c>
      <c r="AJ116" s="363"/>
      <c r="AK116" s="363"/>
      <c r="AL116" s="363"/>
      <c r="AM116" s="363">
        <v>3</v>
      </c>
      <c r="AN116" s="363"/>
      <c r="AO116" s="363"/>
      <c r="AP116" s="363"/>
      <c r="AQ116" s="369">
        <v>2.5</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t="s">
        <v>586</v>
      </c>
      <c r="AF117" s="311"/>
      <c r="AG117" s="311"/>
      <c r="AH117" s="311"/>
      <c r="AI117" s="311" t="s">
        <v>587</v>
      </c>
      <c r="AJ117" s="311"/>
      <c r="AK117" s="311"/>
      <c r="AL117" s="311"/>
      <c r="AM117" s="311" t="s">
        <v>746</v>
      </c>
      <c r="AN117" s="311"/>
      <c r="AO117" s="311"/>
      <c r="AP117" s="311"/>
      <c r="AQ117" s="311" t="s">
        <v>622</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8"/>
      <c r="Z118" s="499"/>
      <c r="AA118" s="500"/>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customHeight="1">
      <c r="A119" s="297"/>
      <c r="B119" s="298"/>
      <c r="C119" s="298"/>
      <c r="D119" s="298"/>
      <c r="E119" s="298"/>
      <c r="F119" s="299"/>
      <c r="G119" s="356" t="s">
        <v>588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590</v>
      </c>
      <c r="AC119" s="306"/>
      <c r="AD119" s="307"/>
      <c r="AE119" s="363">
        <v>89</v>
      </c>
      <c r="AF119" s="363"/>
      <c r="AG119" s="363"/>
      <c r="AH119" s="363"/>
      <c r="AI119" s="363">
        <v>48</v>
      </c>
      <c r="AJ119" s="363"/>
      <c r="AK119" s="363"/>
      <c r="AL119" s="363"/>
      <c r="AM119" s="363">
        <v>77</v>
      </c>
      <c r="AN119" s="363"/>
      <c r="AO119" s="363"/>
      <c r="AP119" s="363"/>
      <c r="AQ119" s="363">
        <v>99</v>
      </c>
      <c r="AR119" s="363"/>
      <c r="AS119" s="363"/>
      <c r="AT119" s="363"/>
      <c r="AU119" s="363"/>
      <c r="AV119" s="363"/>
      <c r="AW119" s="363"/>
      <c r="AX119" s="364"/>
    </row>
    <row r="120" spans="1:50" ht="46.5"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t="s">
        <v>592</v>
      </c>
      <c r="AF120" s="311"/>
      <c r="AG120" s="311"/>
      <c r="AH120" s="311"/>
      <c r="AI120" s="311" t="s">
        <v>591</v>
      </c>
      <c r="AJ120" s="311"/>
      <c r="AK120" s="311"/>
      <c r="AL120" s="311"/>
      <c r="AM120" s="311" t="s">
        <v>624</v>
      </c>
      <c r="AN120" s="311"/>
      <c r="AO120" s="311"/>
      <c r="AP120" s="311"/>
      <c r="AQ120" s="311" t="s">
        <v>623</v>
      </c>
      <c r="AR120" s="311"/>
      <c r="AS120" s="311"/>
      <c r="AT120" s="311"/>
      <c r="AU120" s="311"/>
      <c r="AV120" s="311"/>
      <c r="AW120" s="311"/>
      <c r="AX120" s="312"/>
    </row>
    <row r="121" spans="1:50" ht="23.25"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8"/>
      <c r="Z121" s="499"/>
      <c r="AA121" s="500"/>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customHeight="1">
      <c r="A122" s="297"/>
      <c r="B122" s="298"/>
      <c r="C122" s="298"/>
      <c r="D122" s="298"/>
      <c r="E122" s="298"/>
      <c r="F122" s="299"/>
      <c r="G122" s="356" t="s">
        <v>589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590</v>
      </c>
      <c r="AC122" s="306"/>
      <c r="AD122" s="307"/>
      <c r="AE122" s="363">
        <v>171</v>
      </c>
      <c r="AF122" s="363"/>
      <c r="AG122" s="363"/>
      <c r="AH122" s="363"/>
      <c r="AI122" s="363">
        <v>101</v>
      </c>
      <c r="AJ122" s="363"/>
      <c r="AK122" s="363"/>
      <c r="AL122" s="363"/>
      <c r="AM122" s="363">
        <v>113</v>
      </c>
      <c r="AN122" s="363"/>
      <c r="AO122" s="363"/>
      <c r="AP122" s="363"/>
      <c r="AQ122" s="363">
        <v>142</v>
      </c>
      <c r="AR122" s="363"/>
      <c r="AS122" s="363"/>
      <c r="AT122" s="363"/>
      <c r="AU122" s="363"/>
      <c r="AV122" s="363"/>
      <c r="AW122" s="363"/>
      <c r="AX122" s="364"/>
    </row>
    <row r="123" spans="1:50" ht="46.5" customHeight="1" thickBo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t="s">
        <v>593</v>
      </c>
      <c r="AF123" s="311"/>
      <c r="AG123" s="311"/>
      <c r="AH123" s="311"/>
      <c r="AI123" s="311" t="s">
        <v>594</v>
      </c>
      <c r="AJ123" s="311"/>
      <c r="AK123" s="311"/>
      <c r="AL123" s="311"/>
      <c r="AM123" s="311" t="s">
        <v>625</v>
      </c>
      <c r="AN123" s="311"/>
      <c r="AO123" s="311"/>
      <c r="AP123" s="311"/>
      <c r="AQ123" s="311" t="s">
        <v>626</v>
      </c>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8"/>
      <c r="Z124" s="499"/>
      <c r="AA124" s="500"/>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7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hidden="1" customHeight="1">
      <c r="A130" s="1010" t="s">
        <v>412</v>
      </c>
      <c r="B130" s="1008"/>
      <c r="C130" s="1007" t="s">
        <v>239</v>
      </c>
      <c r="D130" s="1008"/>
      <c r="E130" s="313" t="s">
        <v>268</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c r="A131" s="1011"/>
      <c r="B131" s="257"/>
      <c r="C131" s="256"/>
      <c r="D131" s="257"/>
      <c r="E131" s="243" t="s">
        <v>267</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1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hidden="1" customHeight="1">
      <c r="A133" s="101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11"/>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1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1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101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1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1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1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1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1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1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11"/>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hidden="1" customHeight="1">
      <c r="A153" s="101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1"/>
      <c r="B154" s="257"/>
      <c r="C154" s="256"/>
      <c r="D154" s="257"/>
      <c r="E154" s="256"/>
      <c r="F154" s="319"/>
      <c r="G154" s="236" t="s">
        <v>595</v>
      </c>
      <c r="H154" s="166"/>
      <c r="I154" s="166"/>
      <c r="J154" s="166"/>
      <c r="K154" s="166"/>
      <c r="L154" s="166"/>
      <c r="M154" s="166"/>
      <c r="N154" s="166"/>
      <c r="O154" s="166"/>
      <c r="P154" s="237"/>
      <c r="Q154" s="165" t="s">
        <v>596</v>
      </c>
      <c r="R154" s="166"/>
      <c r="S154" s="166"/>
      <c r="T154" s="166"/>
      <c r="U154" s="166"/>
      <c r="V154" s="166"/>
      <c r="W154" s="166"/>
      <c r="X154" s="166"/>
      <c r="Y154" s="166"/>
      <c r="Z154" s="166"/>
      <c r="AA154" s="940"/>
      <c r="AB154" s="260"/>
      <c r="AC154" s="261"/>
      <c r="AD154" s="261"/>
      <c r="AE154" s="266" t="s">
        <v>597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1"/>
      <c r="B155" s="257"/>
      <c r="C155" s="256"/>
      <c r="D155" s="257"/>
      <c r="E155" s="256"/>
      <c r="F155" s="319"/>
      <c r="G155" s="238"/>
      <c r="H155" s="239"/>
      <c r="I155" s="239"/>
      <c r="J155" s="239"/>
      <c r="K155" s="239"/>
      <c r="L155" s="239"/>
      <c r="M155" s="239"/>
      <c r="N155" s="239"/>
      <c r="O155" s="239"/>
      <c r="P155" s="240"/>
      <c r="Q155" s="446"/>
      <c r="R155" s="239"/>
      <c r="S155" s="239"/>
      <c r="T155" s="239"/>
      <c r="U155" s="239"/>
      <c r="V155" s="239"/>
      <c r="W155" s="239"/>
      <c r="X155" s="239"/>
      <c r="Y155" s="239"/>
      <c r="Z155" s="239"/>
      <c r="AA155" s="94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1"/>
      <c r="B156" s="257"/>
      <c r="C156" s="256"/>
      <c r="D156" s="257"/>
      <c r="E156" s="256"/>
      <c r="F156" s="319"/>
      <c r="G156" s="238"/>
      <c r="H156" s="239"/>
      <c r="I156" s="239"/>
      <c r="J156" s="239"/>
      <c r="K156" s="239"/>
      <c r="L156" s="239"/>
      <c r="M156" s="239"/>
      <c r="N156" s="239"/>
      <c r="O156" s="239"/>
      <c r="P156" s="240"/>
      <c r="Q156" s="446"/>
      <c r="R156" s="239"/>
      <c r="S156" s="239"/>
      <c r="T156" s="239"/>
      <c r="U156" s="239"/>
      <c r="V156" s="239"/>
      <c r="W156" s="239"/>
      <c r="X156" s="239"/>
      <c r="Y156" s="239"/>
      <c r="Z156" s="239"/>
      <c r="AA156" s="94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1"/>
      <c r="B157" s="257"/>
      <c r="C157" s="256"/>
      <c r="D157" s="257"/>
      <c r="E157" s="256"/>
      <c r="F157" s="319"/>
      <c r="G157" s="238"/>
      <c r="H157" s="239"/>
      <c r="I157" s="239"/>
      <c r="J157" s="239"/>
      <c r="K157" s="239"/>
      <c r="L157" s="239"/>
      <c r="M157" s="239"/>
      <c r="N157" s="239"/>
      <c r="O157" s="239"/>
      <c r="P157" s="240"/>
      <c r="Q157" s="446"/>
      <c r="R157" s="239"/>
      <c r="S157" s="239"/>
      <c r="T157" s="239"/>
      <c r="U157" s="239"/>
      <c r="V157" s="239"/>
      <c r="W157" s="239"/>
      <c r="X157" s="239"/>
      <c r="Y157" s="239"/>
      <c r="Z157" s="239"/>
      <c r="AA157" s="941"/>
      <c r="AB157" s="262"/>
      <c r="AC157" s="263"/>
      <c r="AD157" s="263"/>
      <c r="AE157" s="165" t="s">
        <v>627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42.75" hidden="1" customHeight="1">
      <c r="A158" s="101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1"/>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1"/>
      <c r="B162" s="257"/>
      <c r="C162" s="256"/>
      <c r="D162" s="257"/>
      <c r="E162" s="256"/>
      <c r="F162" s="319"/>
      <c r="G162" s="238"/>
      <c r="H162" s="239"/>
      <c r="I162" s="239"/>
      <c r="J162" s="239"/>
      <c r="K162" s="239"/>
      <c r="L162" s="239"/>
      <c r="M162" s="239"/>
      <c r="N162" s="239"/>
      <c r="O162" s="239"/>
      <c r="P162" s="240"/>
      <c r="Q162" s="446"/>
      <c r="R162" s="239"/>
      <c r="S162" s="239"/>
      <c r="T162" s="239"/>
      <c r="U162" s="239"/>
      <c r="V162" s="239"/>
      <c r="W162" s="239"/>
      <c r="X162" s="239"/>
      <c r="Y162" s="239"/>
      <c r="Z162" s="239"/>
      <c r="AA162" s="94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1"/>
      <c r="B163" s="257"/>
      <c r="C163" s="256"/>
      <c r="D163" s="257"/>
      <c r="E163" s="256"/>
      <c r="F163" s="319"/>
      <c r="G163" s="238"/>
      <c r="H163" s="239"/>
      <c r="I163" s="239"/>
      <c r="J163" s="239"/>
      <c r="K163" s="239"/>
      <c r="L163" s="239"/>
      <c r="M163" s="239"/>
      <c r="N163" s="239"/>
      <c r="O163" s="239"/>
      <c r="P163" s="240"/>
      <c r="Q163" s="446"/>
      <c r="R163" s="239"/>
      <c r="S163" s="239"/>
      <c r="T163" s="239"/>
      <c r="U163" s="239"/>
      <c r="V163" s="239"/>
      <c r="W163" s="239"/>
      <c r="X163" s="239"/>
      <c r="Y163" s="239"/>
      <c r="Z163" s="239"/>
      <c r="AA163" s="94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1"/>
      <c r="B164" s="257"/>
      <c r="C164" s="256"/>
      <c r="D164" s="257"/>
      <c r="E164" s="256"/>
      <c r="F164" s="319"/>
      <c r="G164" s="238"/>
      <c r="H164" s="239"/>
      <c r="I164" s="239"/>
      <c r="J164" s="239"/>
      <c r="K164" s="239"/>
      <c r="L164" s="239"/>
      <c r="M164" s="239"/>
      <c r="N164" s="239"/>
      <c r="O164" s="239"/>
      <c r="P164" s="240"/>
      <c r="Q164" s="446"/>
      <c r="R164" s="239"/>
      <c r="S164" s="239"/>
      <c r="T164" s="239"/>
      <c r="U164" s="239"/>
      <c r="V164" s="239"/>
      <c r="W164" s="239"/>
      <c r="X164" s="239"/>
      <c r="Y164" s="239"/>
      <c r="Z164" s="239"/>
      <c r="AA164" s="94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1"/>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1"/>
      <c r="B169" s="257"/>
      <c r="C169" s="256"/>
      <c r="D169" s="257"/>
      <c r="E169" s="256"/>
      <c r="F169" s="319"/>
      <c r="G169" s="238"/>
      <c r="H169" s="239"/>
      <c r="I169" s="239"/>
      <c r="J169" s="239"/>
      <c r="K169" s="239"/>
      <c r="L169" s="239"/>
      <c r="M169" s="239"/>
      <c r="N169" s="239"/>
      <c r="O169" s="239"/>
      <c r="P169" s="240"/>
      <c r="Q169" s="446"/>
      <c r="R169" s="239"/>
      <c r="S169" s="239"/>
      <c r="T169" s="239"/>
      <c r="U169" s="239"/>
      <c r="V169" s="239"/>
      <c r="W169" s="239"/>
      <c r="X169" s="239"/>
      <c r="Y169" s="239"/>
      <c r="Z169" s="239"/>
      <c r="AA169" s="94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1"/>
      <c r="B170" s="257"/>
      <c r="C170" s="256"/>
      <c r="D170" s="257"/>
      <c r="E170" s="256"/>
      <c r="F170" s="319"/>
      <c r="G170" s="238"/>
      <c r="H170" s="239"/>
      <c r="I170" s="239"/>
      <c r="J170" s="239"/>
      <c r="K170" s="239"/>
      <c r="L170" s="239"/>
      <c r="M170" s="239"/>
      <c r="N170" s="239"/>
      <c r="O170" s="239"/>
      <c r="P170" s="240"/>
      <c r="Q170" s="446"/>
      <c r="R170" s="239"/>
      <c r="S170" s="239"/>
      <c r="T170" s="239"/>
      <c r="U170" s="239"/>
      <c r="V170" s="239"/>
      <c r="W170" s="239"/>
      <c r="X170" s="239"/>
      <c r="Y170" s="239"/>
      <c r="Z170" s="239"/>
      <c r="AA170" s="94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1"/>
      <c r="B171" s="257"/>
      <c r="C171" s="256"/>
      <c r="D171" s="257"/>
      <c r="E171" s="256"/>
      <c r="F171" s="319"/>
      <c r="G171" s="238"/>
      <c r="H171" s="239"/>
      <c r="I171" s="239"/>
      <c r="J171" s="239"/>
      <c r="K171" s="239"/>
      <c r="L171" s="239"/>
      <c r="M171" s="239"/>
      <c r="N171" s="239"/>
      <c r="O171" s="239"/>
      <c r="P171" s="240"/>
      <c r="Q171" s="446"/>
      <c r="R171" s="239"/>
      <c r="S171" s="239"/>
      <c r="T171" s="239"/>
      <c r="U171" s="239"/>
      <c r="V171" s="239"/>
      <c r="W171" s="239"/>
      <c r="X171" s="239"/>
      <c r="Y171" s="239"/>
      <c r="Z171" s="239"/>
      <c r="AA171" s="94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1"/>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1"/>
      <c r="B176" s="257"/>
      <c r="C176" s="256"/>
      <c r="D176" s="257"/>
      <c r="E176" s="256"/>
      <c r="F176" s="319"/>
      <c r="G176" s="238"/>
      <c r="H176" s="239"/>
      <c r="I176" s="239"/>
      <c r="J176" s="239"/>
      <c r="K176" s="239"/>
      <c r="L176" s="239"/>
      <c r="M176" s="239"/>
      <c r="N176" s="239"/>
      <c r="O176" s="239"/>
      <c r="P176" s="240"/>
      <c r="Q176" s="446"/>
      <c r="R176" s="239"/>
      <c r="S176" s="239"/>
      <c r="T176" s="239"/>
      <c r="U176" s="239"/>
      <c r="V176" s="239"/>
      <c r="W176" s="239"/>
      <c r="X176" s="239"/>
      <c r="Y176" s="239"/>
      <c r="Z176" s="239"/>
      <c r="AA176" s="94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1"/>
      <c r="B177" s="257"/>
      <c r="C177" s="256"/>
      <c r="D177" s="257"/>
      <c r="E177" s="256"/>
      <c r="F177" s="319"/>
      <c r="G177" s="238"/>
      <c r="H177" s="239"/>
      <c r="I177" s="239"/>
      <c r="J177" s="239"/>
      <c r="K177" s="239"/>
      <c r="L177" s="239"/>
      <c r="M177" s="239"/>
      <c r="N177" s="239"/>
      <c r="O177" s="239"/>
      <c r="P177" s="240"/>
      <c r="Q177" s="446"/>
      <c r="R177" s="239"/>
      <c r="S177" s="239"/>
      <c r="T177" s="239"/>
      <c r="U177" s="239"/>
      <c r="V177" s="239"/>
      <c r="W177" s="239"/>
      <c r="X177" s="239"/>
      <c r="Y177" s="239"/>
      <c r="Z177" s="239"/>
      <c r="AA177" s="94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1"/>
      <c r="B178" s="257"/>
      <c r="C178" s="256"/>
      <c r="D178" s="257"/>
      <c r="E178" s="256"/>
      <c r="F178" s="319"/>
      <c r="G178" s="238"/>
      <c r="H178" s="239"/>
      <c r="I178" s="239"/>
      <c r="J178" s="239"/>
      <c r="K178" s="239"/>
      <c r="L178" s="239"/>
      <c r="M178" s="239"/>
      <c r="N178" s="239"/>
      <c r="O178" s="239"/>
      <c r="P178" s="240"/>
      <c r="Q178" s="446"/>
      <c r="R178" s="239"/>
      <c r="S178" s="239"/>
      <c r="T178" s="239"/>
      <c r="U178" s="239"/>
      <c r="V178" s="239"/>
      <c r="W178" s="239"/>
      <c r="X178" s="239"/>
      <c r="Y178" s="239"/>
      <c r="Z178" s="239"/>
      <c r="AA178" s="94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1"/>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1"/>
      <c r="B183" s="257"/>
      <c r="C183" s="256"/>
      <c r="D183" s="257"/>
      <c r="E183" s="256"/>
      <c r="F183" s="319"/>
      <c r="G183" s="238"/>
      <c r="H183" s="239"/>
      <c r="I183" s="239"/>
      <c r="J183" s="239"/>
      <c r="K183" s="239"/>
      <c r="L183" s="239"/>
      <c r="M183" s="239"/>
      <c r="N183" s="239"/>
      <c r="O183" s="239"/>
      <c r="P183" s="240"/>
      <c r="Q183" s="446"/>
      <c r="R183" s="239"/>
      <c r="S183" s="239"/>
      <c r="T183" s="239"/>
      <c r="U183" s="239"/>
      <c r="V183" s="239"/>
      <c r="W183" s="239"/>
      <c r="X183" s="239"/>
      <c r="Y183" s="239"/>
      <c r="Z183" s="239"/>
      <c r="AA183" s="94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1"/>
      <c r="B184" s="257"/>
      <c r="C184" s="256"/>
      <c r="D184" s="257"/>
      <c r="E184" s="256"/>
      <c r="F184" s="319"/>
      <c r="G184" s="238"/>
      <c r="H184" s="239"/>
      <c r="I184" s="239"/>
      <c r="J184" s="239"/>
      <c r="K184" s="239"/>
      <c r="L184" s="239"/>
      <c r="M184" s="239"/>
      <c r="N184" s="239"/>
      <c r="O184" s="239"/>
      <c r="P184" s="240"/>
      <c r="Q184" s="446"/>
      <c r="R184" s="239"/>
      <c r="S184" s="239"/>
      <c r="T184" s="239"/>
      <c r="U184" s="239"/>
      <c r="V184" s="239"/>
      <c r="W184" s="239"/>
      <c r="X184" s="239"/>
      <c r="Y184" s="239"/>
      <c r="Z184" s="239"/>
      <c r="AA184" s="94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1"/>
      <c r="B185" s="257"/>
      <c r="C185" s="256"/>
      <c r="D185" s="257"/>
      <c r="E185" s="256"/>
      <c r="F185" s="319"/>
      <c r="G185" s="238"/>
      <c r="H185" s="239"/>
      <c r="I185" s="239"/>
      <c r="J185" s="239"/>
      <c r="K185" s="239"/>
      <c r="L185" s="239"/>
      <c r="M185" s="239"/>
      <c r="N185" s="239"/>
      <c r="O185" s="239"/>
      <c r="P185" s="240"/>
      <c r="Q185" s="446"/>
      <c r="R185" s="239"/>
      <c r="S185" s="239"/>
      <c r="T185" s="239"/>
      <c r="U185" s="239"/>
      <c r="V185" s="239"/>
      <c r="W185" s="239"/>
      <c r="X185" s="239"/>
      <c r="Y185" s="239"/>
      <c r="Z185" s="239"/>
      <c r="AA185" s="94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c r="A187" s="101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c r="A188" s="1011"/>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c r="A189" s="1011"/>
      <c r="B189" s="257"/>
      <c r="C189" s="256"/>
      <c r="D189" s="257"/>
      <c r="E189" s="44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7"/>
    </row>
    <row r="190" spans="1:50" ht="45" hidden="1" customHeight="1">
      <c r="A190" s="101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1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1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1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1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1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1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1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1"/>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22.5" hidden="1" customHeight="1">
      <c r="A213" s="101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1"/>
      <c r="B214" s="257"/>
      <c r="C214" s="256"/>
      <c r="D214" s="257"/>
      <c r="E214" s="256"/>
      <c r="F214" s="319"/>
      <c r="G214" s="236"/>
      <c r="H214" s="166"/>
      <c r="I214" s="166"/>
      <c r="J214" s="166"/>
      <c r="K214" s="166"/>
      <c r="L214" s="166"/>
      <c r="M214" s="166"/>
      <c r="N214" s="166"/>
      <c r="O214" s="166"/>
      <c r="P214" s="237"/>
      <c r="Q214" s="998"/>
      <c r="R214" s="999"/>
      <c r="S214" s="999"/>
      <c r="T214" s="999"/>
      <c r="U214" s="999"/>
      <c r="V214" s="999"/>
      <c r="W214" s="999"/>
      <c r="X214" s="999"/>
      <c r="Y214" s="999"/>
      <c r="Z214" s="999"/>
      <c r="AA214" s="100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1"/>
      <c r="B215" s="257"/>
      <c r="C215" s="256"/>
      <c r="D215" s="257"/>
      <c r="E215" s="256"/>
      <c r="F215" s="319"/>
      <c r="G215" s="238"/>
      <c r="H215" s="239"/>
      <c r="I215" s="239"/>
      <c r="J215" s="239"/>
      <c r="K215" s="239"/>
      <c r="L215" s="239"/>
      <c r="M215" s="239"/>
      <c r="N215" s="239"/>
      <c r="O215" s="239"/>
      <c r="P215" s="240"/>
      <c r="Q215" s="1001"/>
      <c r="R215" s="1002"/>
      <c r="S215" s="1002"/>
      <c r="T215" s="1002"/>
      <c r="U215" s="1002"/>
      <c r="V215" s="1002"/>
      <c r="W215" s="1002"/>
      <c r="X215" s="1002"/>
      <c r="Y215" s="1002"/>
      <c r="Z215" s="1002"/>
      <c r="AA215" s="100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1"/>
      <c r="B216" s="257"/>
      <c r="C216" s="256"/>
      <c r="D216" s="257"/>
      <c r="E216" s="256"/>
      <c r="F216" s="319"/>
      <c r="G216" s="238"/>
      <c r="H216" s="239"/>
      <c r="I216" s="239"/>
      <c r="J216" s="239"/>
      <c r="K216" s="239"/>
      <c r="L216" s="239"/>
      <c r="M216" s="239"/>
      <c r="N216" s="239"/>
      <c r="O216" s="239"/>
      <c r="P216" s="240"/>
      <c r="Q216" s="1001"/>
      <c r="R216" s="1002"/>
      <c r="S216" s="1002"/>
      <c r="T216" s="1002"/>
      <c r="U216" s="1002"/>
      <c r="V216" s="1002"/>
      <c r="W216" s="1002"/>
      <c r="X216" s="1002"/>
      <c r="Y216" s="1002"/>
      <c r="Z216" s="1002"/>
      <c r="AA216" s="100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1"/>
      <c r="B217" s="257"/>
      <c r="C217" s="256"/>
      <c r="D217" s="257"/>
      <c r="E217" s="256"/>
      <c r="F217" s="319"/>
      <c r="G217" s="238"/>
      <c r="H217" s="239"/>
      <c r="I217" s="239"/>
      <c r="J217" s="239"/>
      <c r="K217" s="239"/>
      <c r="L217" s="239"/>
      <c r="M217" s="239"/>
      <c r="N217" s="239"/>
      <c r="O217" s="239"/>
      <c r="P217" s="240"/>
      <c r="Q217" s="1001"/>
      <c r="R217" s="1002"/>
      <c r="S217" s="1002"/>
      <c r="T217" s="1002"/>
      <c r="U217" s="1002"/>
      <c r="V217" s="1002"/>
      <c r="W217" s="1002"/>
      <c r="X217" s="1002"/>
      <c r="Y217" s="1002"/>
      <c r="Z217" s="1002"/>
      <c r="AA217" s="100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1"/>
      <c r="B218" s="257"/>
      <c r="C218" s="256"/>
      <c r="D218" s="257"/>
      <c r="E218" s="256"/>
      <c r="F218" s="319"/>
      <c r="G218" s="241"/>
      <c r="H218" s="169"/>
      <c r="I218" s="169"/>
      <c r="J218" s="169"/>
      <c r="K218" s="169"/>
      <c r="L218" s="169"/>
      <c r="M218" s="169"/>
      <c r="N218" s="169"/>
      <c r="O218" s="169"/>
      <c r="P218" s="242"/>
      <c r="Q218" s="1004"/>
      <c r="R218" s="1005"/>
      <c r="S218" s="1005"/>
      <c r="T218" s="1005"/>
      <c r="U218" s="1005"/>
      <c r="V218" s="1005"/>
      <c r="W218" s="1005"/>
      <c r="X218" s="1005"/>
      <c r="Y218" s="1005"/>
      <c r="Z218" s="1005"/>
      <c r="AA218" s="100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1"/>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1"/>
      <c r="B221" s="257"/>
      <c r="C221" s="256"/>
      <c r="D221" s="257"/>
      <c r="E221" s="256"/>
      <c r="F221" s="319"/>
      <c r="G221" s="236"/>
      <c r="H221" s="166"/>
      <c r="I221" s="166"/>
      <c r="J221" s="166"/>
      <c r="K221" s="166"/>
      <c r="L221" s="166"/>
      <c r="M221" s="166"/>
      <c r="N221" s="166"/>
      <c r="O221" s="166"/>
      <c r="P221" s="237"/>
      <c r="Q221" s="998"/>
      <c r="R221" s="999"/>
      <c r="S221" s="999"/>
      <c r="T221" s="999"/>
      <c r="U221" s="999"/>
      <c r="V221" s="999"/>
      <c r="W221" s="999"/>
      <c r="X221" s="999"/>
      <c r="Y221" s="999"/>
      <c r="Z221" s="999"/>
      <c r="AA221" s="100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1"/>
      <c r="B222" s="257"/>
      <c r="C222" s="256"/>
      <c r="D222" s="257"/>
      <c r="E222" s="256"/>
      <c r="F222" s="319"/>
      <c r="G222" s="238"/>
      <c r="H222" s="239"/>
      <c r="I222" s="239"/>
      <c r="J222" s="239"/>
      <c r="K222" s="239"/>
      <c r="L222" s="239"/>
      <c r="M222" s="239"/>
      <c r="N222" s="239"/>
      <c r="O222" s="239"/>
      <c r="P222" s="240"/>
      <c r="Q222" s="1001"/>
      <c r="R222" s="1002"/>
      <c r="S222" s="1002"/>
      <c r="T222" s="1002"/>
      <c r="U222" s="1002"/>
      <c r="V222" s="1002"/>
      <c r="W222" s="1002"/>
      <c r="X222" s="1002"/>
      <c r="Y222" s="1002"/>
      <c r="Z222" s="1002"/>
      <c r="AA222" s="100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1"/>
      <c r="B223" s="257"/>
      <c r="C223" s="256"/>
      <c r="D223" s="257"/>
      <c r="E223" s="256"/>
      <c r="F223" s="319"/>
      <c r="G223" s="238"/>
      <c r="H223" s="239"/>
      <c r="I223" s="239"/>
      <c r="J223" s="239"/>
      <c r="K223" s="239"/>
      <c r="L223" s="239"/>
      <c r="M223" s="239"/>
      <c r="N223" s="239"/>
      <c r="O223" s="239"/>
      <c r="P223" s="240"/>
      <c r="Q223" s="1001"/>
      <c r="R223" s="1002"/>
      <c r="S223" s="1002"/>
      <c r="T223" s="1002"/>
      <c r="U223" s="1002"/>
      <c r="V223" s="1002"/>
      <c r="W223" s="1002"/>
      <c r="X223" s="1002"/>
      <c r="Y223" s="1002"/>
      <c r="Z223" s="1002"/>
      <c r="AA223" s="100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1"/>
      <c r="B224" s="257"/>
      <c r="C224" s="256"/>
      <c r="D224" s="257"/>
      <c r="E224" s="256"/>
      <c r="F224" s="319"/>
      <c r="G224" s="238"/>
      <c r="H224" s="239"/>
      <c r="I224" s="239"/>
      <c r="J224" s="239"/>
      <c r="K224" s="239"/>
      <c r="L224" s="239"/>
      <c r="M224" s="239"/>
      <c r="N224" s="239"/>
      <c r="O224" s="239"/>
      <c r="P224" s="240"/>
      <c r="Q224" s="1001"/>
      <c r="R224" s="1002"/>
      <c r="S224" s="1002"/>
      <c r="T224" s="1002"/>
      <c r="U224" s="1002"/>
      <c r="V224" s="1002"/>
      <c r="W224" s="1002"/>
      <c r="X224" s="1002"/>
      <c r="Y224" s="1002"/>
      <c r="Z224" s="1002"/>
      <c r="AA224" s="100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1"/>
      <c r="B225" s="257"/>
      <c r="C225" s="256"/>
      <c r="D225" s="257"/>
      <c r="E225" s="256"/>
      <c r="F225" s="319"/>
      <c r="G225" s="241"/>
      <c r="H225" s="169"/>
      <c r="I225" s="169"/>
      <c r="J225" s="169"/>
      <c r="K225" s="169"/>
      <c r="L225" s="169"/>
      <c r="M225" s="169"/>
      <c r="N225" s="169"/>
      <c r="O225" s="169"/>
      <c r="P225" s="242"/>
      <c r="Q225" s="1004"/>
      <c r="R225" s="1005"/>
      <c r="S225" s="1005"/>
      <c r="T225" s="1005"/>
      <c r="U225" s="1005"/>
      <c r="V225" s="1005"/>
      <c r="W225" s="1005"/>
      <c r="X225" s="1005"/>
      <c r="Y225" s="1005"/>
      <c r="Z225" s="1005"/>
      <c r="AA225" s="100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1"/>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1"/>
      <c r="B228" s="257"/>
      <c r="C228" s="256"/>
      <c r="D228" s="257"/>
      <c r="E228" s="256"/>
      <c r="F228" s="319"/>
      <c r="G228" s="236"/>
      <c r="H228" s="166"/>
      <c r="I228" s="166"/>
      <c r="J228" s="166"/>
      <c r="K228" s="166"/>
      <c r="L228" s="166"/>
      <c r="M228" s="166"/>
      <c r="N228" s="166"/>
      <c r="O228" s="166"/>
      <c r="P228" s="237"/>
      <c r="Q228" s="998"/>
      <c r="R228" s="999"/>
      <c r="S228" s="999"/>
      <c r="T228" s="999"/>
      <c r="U228" s="999"/>
      <c r="V228" s="999"/>
      <c r="W228" s="999"/>
      <c r="X228" s="999"/>
      <c r="Y228" s="999"/>
      <c r="Z228" s="999"/>
      <c r="AA228" s="100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1"/>
      <c r="B229" s="257"/>
      <c r="C229" s="256"/>
      <c r="D229" s="257"/>
      <c r="E229" s="256"/>
      <c r="F229" s="319"/>
      <c r="G229" s="238"/>
      <c r="H229" s="239"/>
      <c r="I229" s="239"/>
      <c r="J229" s="239"/>
      <c r="K229" s="239"/>
      <c r="L229" s="239"/>
      <c r="M229" s="239"/>
      <c r="N229" s="239"/>
      <c r="O229" s="239"/>
      <c r="P229" s="240"/>
      <c r="Q229" s="1001"/>
      <c r="R229" s="1002"/>
      <c r="S229" s="1002"/>
      <c r="T229" s="1002"/>
      <c r="U229" s="1002"/>
      <c r="V229" s="1002"/>
      <c r="W229" s="1002"/>
      <c r="X229" s="1002"/>
      <c r="Y229" s="1002"/>
      <c r="Z229" s="1002"/>
      <c r="AA229" s="100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1"/>
      <c r="B230" s="257"/>
      <c r="C230" s="256"/>
      <c r="D230" s="257"/>
      <c r="E230" s="256"/>
      <c r="F230" s="319"/>
      <c r="G230" s="238"/>
      <c r="H230" s="239"/>
      <c r="I230" s="239"/>
      <c r="J230" s="239"/>
      <c r="K230" s="239"/>
      <c r="L230" s="239"/>
      <c r="M230" s="239"/>
      <c r="N230" s="239"/>
      <c r="O230" s="239"/>
      <c r="P230" s="240"/>
      <c r="Q230" s="1001"/>
      <c r="R230" s="1002"/>
      <c r="S230" s="1002"/>
      <c r="T230" s="1002"/>
      <c r="U230" s="1002"/>
      <c r="V230" s="1002"/>
      <c r="W230" s="1002"/>
      <c r="X230" s="1002"/>
      <c r="Y230" s="1002"/>
      <c r="Z230" s="1002"/>
      <c r="AA230" s="100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1"/>
      <c r="B231" s="257"/>
      <c r="C231" s="256"/>
      <c r="D231" s="257"/>
      <c r="E231" s="256"/>
      <c r="F231" s="319"/>
      <c r="G231" s="238"/>
      <c r="H231" s="239"/>
      <c r="I231" s="239"/>
      <c r="J231" s="239"/>
      <c r="K231" s="239"/>
      <c r="L231" s="239"/>
      <c r="M231" s="239"/>
      <c r="N231" s="239"/>
      <c r="O231" s="239"/>
      <c r="P231" s="240"/>
      <c r="Q231" s="1001"/>
      <c r="R231" s="1002"/>
      <c r="S231" s="1002"/>
      <c r="T231" s="1002"/>
      <c r="U231" s="1002"/>
      <c r="V231" s="1002"/>
      <c r="W231" s="1002"/>
      <c r="X231" s="1002"/>
      <c r="Y231" s="1002"/>
      <c r="Z231" s="1002"/>
      <c r="AA231" s="100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1"/>
      <c r="B232" s="257"/>
      <c r="C232" s="256"/>
      <c r="D232" s="257"/>
      <c r="E232" s="256"/>
      <c r="F232" s="319"/>
      <c r="G232" s="241"/>
      <c r="H232" s="169"/>
      <c r="I232" s="169"/>
      <c r="J232" s="169"/>
      <c r="K232" s="169"/>
      <c r="L232" s="169"/>
      <c r="M232" s="169"/>
      <c r="N232" s="169"/>
      <c r="O232" s="169"/>
      <c r="P232" s="242"/>
      <c r="Q232" s="1004"/>
      <c r="R232" s="1005"/>
      <c r="S232" s="1005"/>
      <c r="T232" s="1005"/>
      <c r="U232" s="1005"/>
      <c r="V232" s="1005"/>
      <c r="W232" s="1005"/>
      <c r="X232" s="1005"/>
      <c r="Y232" s="1005"/>
      <c r="Z232" s="1005"/>
      <c r="AA232" s="100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1"/>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1"/>
      <c r="B235" s="257"/>
      <c r="C235" s="256"/>
      <c r="D235" s="257"/>
      <c r="E235" s="256"/>
      <c r="F235" s="319"/>
      <c r="G235" s="236"/>
      <c r="H235" s="166"/>
      <c r="I235" s="166"/>
      <c r="J235" s="166"/>
      <c r="K235" s="166"/>
      <c r="L235" s="166"/>
      <c r="M235" s="166"/>
      <c r="N235" s="166"/>
      <c r="O235" s="166"/>
      <c r="P235" s="237"/>
      <c r="Q235" s="998"/>
      <c r="R235" s="999"/>
      <c r="S235" s="999"/>
      <c r="T235" s="999"/>
      <c r="U235" s="999"/>
      <c r="V235" s="999"/>
      <c r="W235" s="999"/>
      <c r="X235" s="999"/>
      <c r="Y235" s="999"/>
      <c r="Z235" s="999"/>
      <c r="AA235" s="100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1"/>
      <c r="B236" s="257"/>
      <c r="C236" s="256"/>
      <c r="D236" s="257"/>
      <c r="E236" s="256"/>
      <c r="F236" s="319"/>
      <c r="G236" s="238"/>
      <c r="H236" s="239"/>
      <c r="I236" s="239"/>
      <c r="J236" s="239"/>
      <c r="K236" s="239"/>
      <c r="L236" s="239"/>
      <c r="M236" s="239"/>
      <c r="N236" s="239"/>
      <c r="O236" s="239"/>
      <c r="P236" s="240"/>
      <c r="Q236" s="1001"/>
      <c r="R236" s="1002"/>
      <c r="S236" s="1002"/>
      <c r="T236" s="1002"/>
      <c r="U236" s="1002"/>
      <c r="V236" s="1002"/>
      <c r="W236" s="1002"/>
      <c r="X236" s="1002"/>
      <c r="Y236" s="1002"/>
      <c r="Z236" s="1002"/>
      <c r="AA236" s="100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1"/>
      <c r="B237" s="257"/>
      <c r="C237" s="256"/>
      <c r="D237" s="257"/>
      <c r="E237" s="256"/>
      <c r="F237" s="319"/>
      <c r="G237" s="238"/>
      <c r="H237" s="239"/>
      <c r="I237" s="239"/>
      <c r="J237" s="239"/>
      <c r="K237" s="239"/>
      <c r="L237" s="239"/>
      <c r="M237" s="239"/>
      <c r="N237" s="239"/>
      <c r="O237" s="239"/>
      <c r="P237" s="240"/>
      <c r="Q237" s="1001"/>
      <c r="R237" s="1002"/>
      <c r="S237" s="1002"/>
      <c r="T237" s="1002"/>
      <c r="U237" s="1002"/>
      <c r="V237" s="1002"/>
      <c r="W237" s="1002"/>
      <c r="X237" s="1002"/>
      <c r="Y237" s="1002"/>
      <c r="Z237" s="1002"/>
      <c r="AA237" s="100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1"/>
      <c r="B238" s="257"/>
      <c r="C238" s="256"/>
      <c r="D238" s="257"/>
      <c r="E238" s="256"/>
      <c r="F238" s="319"/>
      <c r="G238" s="238"/>
      <c r="H238" s="239"/>
      <c r="I238" s="239"/>
      <c r="J238" s="239"/>
      <c r="K238" s="239"/>
      <c r="L238" s="239"/>
      <c r="M238" s="239"/>
      <c r="N238" s="239"/>
      <c r="O238" s="239"/>
      <c r="P238" s="240"/>
      <c r="Q238" s="1001"/>
      <c r="R238" s="1002"/>
      <c r="S238" s="1002"/>
      <c r="T238" s="1002"/>
      <c r="U238" s="1002"/>
      <c r="V238" s="1002"/>
      <c r="W238" s="1002"/>
      <c r="X238" s="1002"/>
      <c r="Y238" s="1002"/>
      <c r="Z238" s="1002"/>
      <c r="AA238" s="100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1"/>
      <c r="B239" s="257"/>
      <c r="C239" s="256"/>
      <c r="D239" s="257"/>
      <c r="E239" s="256"/>
      <c r="F239" s="319"/>
      <c r="G239" s="241"/>
      <c r="H239" s="169"/>
      <c r="I239" s="169"/>
      <c r="J239" s="169"/>
      <c r="K239" s="169"/>
      <c r="L239" s="169"/>
      <c r="M239" s="169"/>
      <c r="N239" s="169"/>
      <c r="O239" s="169"/>
      <c r="P239" s="242"/>
      <c r="Q239" s="1004"/>
      <c r="R239" s="1005"/>
      <c r="S239" s="1005"/>
      <c r="T239" s="1005"/>
      <c r="U239" s="1005"/>
      <c r="V239" s="1005"/>
      <c r="W239" s="1005"/>
      <c r="X239" s="1005"/>
      <c r="Y239" s="1005"/>
      <c r="Z239" s="1005"/>
      <c r="AA239" s="100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1"/>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1"/>
      <c r="B242" s="257"/>
      <c r="C242" s="256"/>
      <c r="D242" s="257"/>
      <c r="E242" s="256"/>
      <c r="F242" s="319"/>
      <c r="G242" s="236"/>
      <c r="H242" s="166"/>
      <c r="I242" s="166"/>
      <c r="J242" s="166"/>
      <c r="K242" s="166"/>
      <c r="L242" s="166"/>
      <c r="M242" s="166"/>
      <c r="N242" s="166"/>
      <c r="O242" s="166"/>
      <c r="P242" s="237"/>
      <c r="Q242" s="998"/>
      <c r="R242" s="999"/>
      <c r="S242" s="999"/>
      <c r="T242" s="999"/>
      <c r="U242" s="999"/>
      <c r="V242" s="999"/>
      <c r="W242" s="999"/>
      <c r="X242" s="999"/>
      <c r="Y242" s="999"/>
      <c r="Z242" s="999"/>
      <c r="AA242" s="100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1"/>
      <c r="B243" s="257"/>
      <c r="C243" s="256"/>
      <c r="D243" s="257"/>
      <c r="E243" s="256"/>
      <c r="F243" s="319"/>
      <c r="G243" s="238"/>
      <c r="H243" s="239"/>
      <c r="I243" s="239"/>
      <c r="J243" s="239"/>
      <c r="K243" s="239"/>
      <c r="L243" s="239"/>
      <c r="M243" s="239"/>
      <c r="N243" s="239"/>
      <c r="O243" s="239"/>
      <c r="P243" s="240"/>
      <c r="Q243" s="1001"/>
      <c r="R243" s="1002"/>
      <c r="S243" s="1002"/>
      <c r="T243" s="1002"/>
      <c r="U243" s="1002"/>
      <c r="V243" s="1002"/>
      <c r="W243" s="1002"/>
      <c r="X243" s="1002"/>
      <c r="Y243" s="1002"/>
      <c r="Z243" s="1002"/>
      <c r="AA243" s="100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1"/>
      <c r="B244" s="257"/>
      <c r="C244" s="256"/>
      <c r="D244" s="257"/>
      <c r="E244" s="256"/>
      <c r="F244" s="319"/>
      <c r="G244" s="238"/>
      <c r="H244" s="239"/>
      <c r="I244" s="239"/>
      <c r="J244" s="239"/>
      <c r="K244" s="239"/>
      <c r="L244" s="239"/>
      <c r="M244" s="239"/>
      <c r="N244" s="239"/>
      <c r="O244" s="239"/>
      <c r="P244" s="240"/>
      <c r="Q244" s="1001"/>
      <c r="R244" s="1002"/>
      <c r="S244" s="1002"/>
      <c r="T244" s="1002"/>
      <c r="U244" s="1002"/>
      <c r="V244" s="1002"/>
      <c r="W244" s="1002"/>
      <c r="X244" s="1002"/>
      <c r="Y244" s="1002"/>
      <c r="Z244" s="1002"/>
      <c r="AA244" s="100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1"/>
      <c r="B245" s="257"/>
      <c r="C245" s="256"/>
      <c r="D245" s="257"/>
      <c r="E245" s="256"/>
      <c r="F245" s="319"/>
      <c r="G245" s="238"/>
      <c r="H245" s="239"/>
      <c r="I245" s="239"/>
      <c r="J245" s="239"/>
      <c r="K245" s="239"/>
      <c r="L245" s="239"/>
      <c r="M245" s="239"/>
      <c r="N245" s="239"/>
      <c r="O245" s="239"/>
      <c r="P245" s="240"/>
      <c r="Q245" s="1001"/>
      <c r="R245" s="1002"/>
      <c r="S245" s="1002"/>
      <c r="T245" s="1002"/>
      <c r="U245" s="1002"/>
      <c r="V245" s="1002"/>
      <c r="W245" s="1002"/>
      <c r="X245" s="1002"/>
      <c r="Y245" s="1002"/>
      <c r="Z245" s="1002"/>
      <c r="AA245" s="100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1"/>
      <c r="B246" s="257"/>
      <c r="C246" s="256"/>
      <c r="D246" s="257"/>
      <c r="E246" s="320"/>
      <c r="F246" s="321"/>
      <c r="G246" s="241"/>
      <c r="H246" s="169"/>
      <c r="I246" s="169"/>
      <c r="J246" s="169"/>
      <c r="K246" s="169"/>
      <c r="L246" s="169"/>
      <c r="M246" s="169"/>
      <c r="N246" s="169"/>
      <c r="O246" s="169"/>
      <c r="P246" s="242"/>
      <c r="Q246" s="1004"/>
      <c r="R246" s="1005"/>
      <c r="S246" s="1005"/>
      <c r="T246" s="1005"/>
      <c r="U246" s="1005"/>
      <c r="V246" s="1005"/>
      <c r="W246" s="1005"/>
      <c r="X246" s="1005"/>
      <c r="Y246" s="1005"/>
      <c r="Z246" s="1005"/>
      <c r="AA246" s="100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1"/>
      <c r="B249" s="257"/>
      <c r="C249" s="256"/>
      <c r="D249" s="257"/>
      <c r="E249" s="44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7"/>
    </row>
    <row r="250" spans="1:50" ht="45" hidden="1" customHeight="1">
      <c r="A250" s="101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1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1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1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1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1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1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1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1"/>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22.5" hidden="1" customHeight="1">
      <c r="A273" s="101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1"/>
      <c r="B274" s="257"/>
      <c r="C274" s="256"/>
      <c r="D274" s="257"/>
      <c r="E274" s="256"/>
      <c r="F274" s="319"/>
      <c r="G274" s="236"/>
      <c r="H274" s="166"/>
      <c r="I274" s="166"/>
      <c r="J274" s="166"/>
      <c r="K274" s="166"/>
      <c r="L274" s="166"/>
      <c r="M274" s="166"/>
      <c r="N274" s="166"/>
      <c r="O274" s="166"/>
      <c r="P274" s="237"/>
      <c r="Q274" s="998"/>
      <c r="R274" s="999"/>
      <c r="S274" s="999"/>
      <c r="T274" s="999"/>
      <c r="U274" s="999"/>
      <c r="V274" s="999"/>
      <c r="W274" s="999"/>
      <c r="X274" s="999"/>
      <c r="Y274" s="999"/>
      <c r="Z274" s="999"/>
      <c r="AA274" s="100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1"/>
      <c r="B275" s="257"/>
      <c r="C275" s="256"/>
      <c r="D275" s="257"/>
      <c r="E275" s="256"/>
      <c r="F275" s="319"/>
      <c r="G275" s="238"/>
      <c r="H275" s="239"/>
      <c r="I275" s="239"/>
      <c r="J275" s="239"/>
      <c r="K275" s="239"/>
      <c r="L275" s="239"/>
      <c r="M275" s="239"/>
      <c r="N275" s="239"/>
      <c r="O275" s="239"/>
      <c r="P275" s="240"/>
      <c r="Q275" s="1001"/>
      <c r="R275" s="1002"/>
      <c r="S275" s="1002"/>
      <c r="T275" s="1002"/>
      <c r="U275" s="1002"/>
      <c r="V275" s="1002"/>
      <c r="W275" s="1002"/>
      <c r="X275" s="1002"/>
      <c r="Y275" s="1002"/>
      <c r="Z275" s="1002"/>
      <c r="AA275" s="100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1"/>
      <c r="B276" s="257"/>
      <c r="C276" s="256"/>
      <c r="D276" s="257"/>
      <c r="E276" s="256"/>
      <c r="F276" s="319"/>
      <c r="G276" s="238"/>
      <c r="H276" s="239"/>
      <c r="I276" s="239"/>
      <c r="J276" s="239"/>
      <c r="K276" s="239"/>
      <c r="L276" s="239"/>
      <c r="M276" s="239"/>
      <c r="N276" s="239"/>
      <c r="O276" s="239"/>
      <c r="P276" s="240"/>
      <c r="Q276" s="1001"/>
      <c r="R276" s="1002"/>
      <c r="S276" s="1002"/>
      <c r="T276" s="1002"/>
      <c r="U276" s="1002"/>
      <c r="V276" s="1002"/>
      <c r="W276" s="1002"/>
      <c r="X276" s="1002"/>
      <c r="Y276" s="1002"/>
      <c r="Z276" s="1002"/>
      <c r="AA276" s="100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1"/>
      <c r="B277" s="257"/>
      <c r="C277" s="256"/>
      <c r="D277" s="257"/>
      <c r="E277" s="256"/>
      <c r="F277" s="319"/>
      <c r="G277" s="238"/>
      <c r="H277" s="239"/>
      <c r="I277" s="239"/>
      <c r="J277" s="239"/>
      <c r="K277" s="239"/>
      <c r="L277" s="239"/>
      <c r="M277" s="239"/>
      <c r="N277" s="239"/>
      <c r="O277" s="239"/>
      <c r="P277" s="240"/>
      <c r="Q277" s="1001"/>
      <c r="R277" s="1002"/>
      <c r="S277" s="1002"/>
      <c r="T277" s="1002"/>
      <c r="U277" s="1002"/>
      <c r="V277" s="1002"/>
      <c r="W277" s="1002"/>
      <c r="X277" s="1002"/>
      <c r="Y277" s="1002"/>
      <c r="Z277" s="1002"/>
      <c r="AA277" s="100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1"/>
      <c r="B278" s="257"/>
      <c r="C278" s="256"/>
      <c r="D278" s="257"/>
      <c r="E278" s="256"/>
      <c r="F278" s="319"/>
      <c r="G278" s="241"/>
      <c r="H278" s="169"/>
      <c r="I278" s="169"/>
      <c r="J278" s="169"/>
      <c r="K278" s="169"/>
      <c r="L278" s="169"/>
      <c r="M278" s="169"/>
      <c r="N278" s="169"/>
      <c r="O278" s="169"/>
      <c r="P278" s="242"/>
      <c r="Q278" s="1004"/>
      <c r="R278" s="1005"/>
      <c r="S278" s="1005"/>
      <c r="T278" s="1005"/>
      <c r="U278" s="1005"/>
      <c r="V278" s="1005"/>
      <c r="W278" s="1005"/>
      <c r="X278" s="1005"/>
      <c r="Y278" s="1005"/>
      <c r="Z278" s="1005"/>
      <c r="AA278" s="100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1"/>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1"/>
      <c r="B281" s="257"/>
      <c r="C281" s="256"/>
      <c r="D281" s="257"/>
      <c r="E281" s="256"/>
      <c r="F281" s="319"/>
      <c r="G281" s="236"/>
      <c r="H281" s="166"/>
      <c r="I281" s="166"/>
      <c r="J281" s="166"/>
      <c r="K281" s="166"/>
      <c r="L281" s="166"/>
      <c r="M281" s="166"/>
      <c r="N281" s="166"/>
      <c r="O281" s="166"/>
      <c r="P281" s="237"/>
      <c r="Q281" s="998"/>
      <c r="R281" s="999"/>
      <c r="S281" s="999"/>
      <c r="T281" s="999"/>
      <c r="U281" s="999"/>
      <c r="V281" s="999"/>
      <c r="W281" s="999"/>
      <c r="X281" s="999"/>
      <c r="Y281" s="999"/>
      <c r="Z281" s="999"/>
      <c r="AA281" s="100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1"/>
      <c r="B282" s="257"/>
      <c r="C282" s="256"/>
      <c r="D282" s="257"/>
      <c r="E282" s="256"/>
      <c r="F282" s="319"/>
      <c r="G282" s="238"/>
      <c r="H282" s="239"/>
      <c r="I282" s="239"/>
      <c r="J282" s="239"/>
      <c r="K282" s="239"/>
      <c r="L282" s="239"/>
      <c r="M282" s="239"/>
      <c r="N282" s="239"/>
      <c r="O282" s="239"/>
      <c r="P282" s="240"/>
      <c r="Q282" s="1001"/>
      <c r="R282" s="1002"/>
      <c r="S282" s="1002"/>
      <c r="T282" s="1002"/>
      <c r="U282" s="1002"/>
      <c r="V282" s="1002"/>
      <c r="W282" s="1002"/>
      <c r="X282" s="1002"/>
      <c r="Y282" s="1002"/>
      <c r="Z282" s="1002"/>
      <c r="AA282" s="100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1"/>
      <c r="B283" s="257"/>
      <c r="C283" s="256"/>
      <c r="D283" s="257"/>
      <c r="E283" s="256"/>
      <c r="F283" s="319"/>
      <c r="G283" s="238"/>
      <c r="H283" s="239"/>
      <c r="I283" s="239"/>
      <c r="J283" s="239"/>
      <c r="K283" s="239"/>
      <c r="L283" s="239"/>
      <c r="M283" s="239"/>
      <c r="N283" s="239"/>
      <c r="O283" s="239"/>
      <c r="P283" s="240"/>
      <c r="Q283" s="1001"/>
      <c r="R283" s="1002"/>
      <c r="S283" s="1002"/>
      <c r="T283" s="1002"/>
      <c r="U283" s="1002"/>
      <c r="V283" s="1002"/>
      <c r="W283" s="1002"/>
      <c r="X283" s="1002"/>
      <c r="Y283" s="1002"/>
      <c r="Z283" s="1002"/>
      <c r="AA283" s="100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1"/>
      <c r="B284" s="257"/>
      <c r="C284" s="256"/>
      <c r="D284" s="257"/>
      <c r="E284" s="256"/>
      <c r="F284" s="319"/>
      <c r="G284" s="238"/>
      <c r="H284" s="239"/>
      <c r="I284" s="239"/>
      <c r="J284" s="239"/>
      <c r="K284" s="239"/>
      <c r="L284" s="239"/>
      <c r="M284" s="239"/>
      <c r="N284" s="239"/>
      <c r="O284" s="239"/>
      <c r="P284" s="240"/>
      <c r="Q284" s="1001"/>
      <c r="R284" s="1002"/>
      <c r="S284" s="1002"/>
      <c r="T284" s="1002"/>
      <c r="U284" s="1002"/>
      <c r="V284" s="1002"/>
      <c r="W284" s="1002"/>
      <c r="X284" s="1002"/>
      <c r="Y284" s="1002"/>
      <c r="Z284" s="1002"/>
      <c r="AA284" s="100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1"/>
      <c r="B285" s="257"/>
      <c r="C285" s="256"/>
      <c r="D285" s="257"/>
      <c r="E285" s="256"/>
      <c r="F285" s="319"/>
      <c r="G285" s="241"/>
      <c r="H285" s="169"/>
      <c r="I285" s="169"/>
      <c r="J285" s="169"/>
      <c r="K285" s="169"/>
      <c r="L285" s="169"/>
      <c r="M285" s="169"/>
      <c r="N285" s="169"/>
      <c r="O285" s="169"/>
      <c r="P285" s="242"/>
      <c r="Q285" s="1004"/>
      <c r="R285" s="1005"/>
      <c r="S285" s="1005"/>
      <c r="T285" s="1005"/>
      <c r="U285" s="1005"/>
      <c r="V285" s="1005"/>
      <c r="W285" s="1005"/>
      <c r="X285" s="1005"/>
      <c r="Y285" s="1005"/>
      <c r="Z285" s="1005"/>
      <c r="AA285" s="100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1"/>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1"/>
      <c r="B288" s="257"/>
      <c r="C288" s="256"/>
      <c r="D288" s="257"/>
      <c r="E288" s="256"/>
      <c r="F288" s="319"/>
      <c r="G288" s="236"/>
      <c r="H288" s="166"/>
      <c r="I288" s="166"/>
      <c r="J288" s="166"/>
      <c r="K288" s="166"/>
      <c r="L288" s="166"/>
      <c r="M288" s="166"/>
      <c r="N288" s="166"/>
      <c r="O288" s="166"/>
      <c r="P288" s="237"/>
      <c r="Q288" s="998"/>
      <c r="R288" s="999"/>
      <c r="S288" s="999"/>
      <c r="T288" s="999"/>
      <c r="U288" s="999"/>
      <c r="V288" s="999"/>
      <c r="W288" s="999"/>
      <c r="X288" s="999"/>
      <c r="Y288" s="999"/>
      <c r="Z288" s="999"/>
      <c r="AA288" s="100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1"/>
      <c r="B289" s="257"/>
      <c r="C289" s="256"/>
      <c r="D289" s="257"/>
      <c r="E289" s="256"/>
      <c r="F289" s="319"/>
      <c r="G289" s="238"/>
      <c r="H289" s="239"/>
      <c r="I289" s="239"/>
      <c r="J289" s="239"/>
      <c r="K289" s="239"/>
      <c r="L289" s="239"/>
      <c r="M289" s="239"/>
      <c r="N289" s="239"/>
      <c r="O289" s="239"/>
      <c r="P289" s="240"/>
      <c r="Q289" s="1001"/>
      <c r="R289" s="1002"/>
      <c r="S289" s="1002"/>
      <c r="T289" s="1002"/>
      <c r="U289" s="1002"/>
      <c r="V289" s="1002"/>
      <c r="W289" s="1002"/>
      <c r="X289" s="1002"/>
      <c r="Y289" s="1002"/>
      <c r="Z289" s="1002"/>
      <c r="AA289" s="100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1"/>
      <c r="B290" s="257"/>
      <c r="C290" s="256"/>
      <c r="D290" s="257"/>
      <c r="E290" s="256"/>
      <c r="F290" s="319"/>
      <c r="G290" s="238"/>
      <c r="H290" s="239"/>
      <c r="I290" s="239"/>
      <c r="J290" s="239"/>
      <c r="K290" s="239"/>
      <c r="L290" s="239"/>
      <c r="M290" s="239"/>
      <c r="N290" s="239"/>
      <c r="O290" s="239"/>
      <c r="P290" s="240"/>
      <c r="Q290" s="1001"/>
      <c r="R290" s="1002"/>
      <c r="S290" s="1002"/>
      <c r="T290" s="1002"/>
      <c r="U290" s="1002"/>
      <c r="V290" s="1002"/>
      <c r="W290" s="1002"/>
      <c r="X290" s="1002"/>
      <c r="Y290" s="1002"/>
      <c r="Z290" s="1002"/>
      <c r="AA290" s="100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1"/>
      <c r="B291" s="257"/>
      <c r="C291" s="256"/>
      <c r="D291" s="257"/>
      <c r="E291" s="256"/>
      <c r="F291" s="319"/>
      <c r="G291" s="238"/>
      <c r="H291" s="239"/>
      <c r="I291" s="239"/>
      <c r="J291" s="239"/>
      <c r="K291" s="239"/>
      <c r="L291" s="239"/>
      <c r="M291" s="239"/>
      <c r="N291" s="239"/>
      <c r="O291" s="239"/>
      <c r="P291" s="240"/>
      <c r="Q291" s="1001"/>
      <c r="R291" s="1002"/>
      <c r="S291" s="1002"/>
      <c r="T291" s="1002"/>
      <c r="U291" s="1002"/>
      <c r="V291" s="1002"/>
      <c r="W291" s="1002"/>
      <c r="X291" s="1002"/>
      <c r="Y291" s="1002"/>
      <c r="Z291" s="1002"/>
      <c r="AA291" s="100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1"/>
      <c r="B292" s="257"/>
      <c r="C292" s="256"/>
      <c r="D292" s="257"/>
      <c r="E292" s="256"/>
      <c r="F292" s="319"/>
      <c r="G292" s="241"/>
      <c r="H292" s="169"/>
      <c r="I292" s="169"/>
      <c r="J292" s="169"/>
      <c r="K292" s="169"/>
      <c r="L292" s="169"/>
      <c r="M292" s="169"/>
      <c r="N292" s="169"/>
      <c r="O292" s="169"/>
      <c r="P292" s="242"/>
      <c r="Q292" s="1004"/>
      <c r="R292" s="1005"/>
      <c r="S292" s="1005"/>
      <c r="T292" s="1005"/>
      <c r="U292" s="1005"/>
      <c r="V292" s="1005"/>
      <c r="W292" s="1005"/>
      <c r="X292" s="1005"/>
      <c r="Y292" s="1005"/>
      <c r="Z292" s="1005"/>
      <c r="AA292" s="100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1"/>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1"/>
      <c r="B295" s="257"/>
      <c r="C295" s="256"/>
      <c r="D295" s="257"/>
      <c r="E295" s="256"/>
      <c r="F295" s="319"/>
      <c r="G295" s="236"/>
      <c r="H295" s="166"/>
      <c r="I295" s="166"/>
      <c r="J295" s="166"/>
      <c r="K295" s="166"/>
      <c r="L295" s="166"/>
      <c r="M295" s="166"/>
      <c r="N295" s="166"/>
      <c r="O295" s="166"/>
      <c r="P295" s="237"/>
      <c r="Q295" s="998"/>
      <c r="R295" s="999"/>
      <c r="S295" s="999"/>
      <c r="T295" s="999"/>
      <c r="U295" s="999"/>
      <c r="V295" s="999"/>
      <c r="W295" s="999"/>
      <c r="X295" s="999"/>
      <c r="Y295" s="999"/>
      <c r="Z295" s="999"/>
      <c r="AA295" s="100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1"/>
      <c r="B296" s="257"/>
      <c r="C296" s="256"/>
      <c r="D296" s="257"/>
      <c r="E296" s="256"/>
      <c r="F296" s="319"/>
      <c r="G296" s="238"/>
      <c r="H296" s="239"/>
      <c r="I296" s="239"/>
      <c r="J296" s="239"/>
      <c r="K296" s="239"/>
      <c r="L296" s="239"/>
      <c r="M296" s="239"/>
      <c r="N296" s="239"/>
      <c r="O296" s="239"/>
      <c r="P296" s="240"/>
      <c r="Q296" s="1001"/>
      <c r="R296" s="1002"/>
      <c r="S296" s="1002"/>
      <c r="T296" s="1002"/>
      <c r="U296" s="1002"/>
      <c r="V296" s="1002"/>
      <c r="W296" s="1002"/>
      <c r="X296" s="1002"/>
      <c r="Y296" s="1002"/>
      <c r="Z296" s="1002"/>
      <c r="AA296" s="100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1"/>
      <c r="B297" s="257"/>
      <c r="C297" s="256"/>
      <c r="D297" s="257"/>
      <c r="E297" s="256"/>
      <c r="F297" s="319"/>
      <c r="G297" s="238"/>
      <c r="H297" s="239"/>
      <c r="I297" s="239"/>
      <c r="J297" s="239"/>
      <c r="K297" s="239"/>
      <c r="L297" s="239"/>
      <c r="M297" s="239"/>
      <c r="N297" s="239"/>
      <c r="O297" s="239"/>
      <c r="P297" s="240"/>
      <c r="Q297" s="1001"/>
      <c r="R297" s="1002"/>
      <c r="S297" s="1002"/>
      <c r="T297" s="1002"/>
      <c r="U297" s="1002"/>
      <c r="V297" s="1002"/>
      <c r="W297" s="1002"/>
      <c r="X297" s="1002"/>
      <c r="Y297" s="1002"/>
      <c r="Z297" s="1002"/>
      <c r="AA297" s="100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1"/>
      <c r="B298" s="257"/>
      <c r="C298" s="256"/>
      <c r="D298" s="257"/>
      <c r="E298" s="256"/>
      <c r="F298" s="319"/>
      <c r="G298" s="238"/>
      <c r="H298" s="239"/>
      <c r="I298" s="239"/>
      <c r="J298" s="239"/>
      <c r="K298" s="239"/>
      <c r="L298" s="239"/>
      <c r="M298" s="239"/>
      <c r="N298" s="239"/>
      <c r="O298" s="239"/>
      <c r="P298" s="240"/>
      <c r="Q298" s="1001"/>
      <c r="R298" s="1002"/>
      <c r="S298" s="1002"/>
      <c r="T298" s="1002"/>
      <c r="U298" s="1002"/>
      <c r="V298" s="1002"/>
      <c r="W298" s="1002"/>
      <c r="X298" s="1002"/>
      <c r="Y298" s="1002"/>
      <c r="Z298" s="1002"/>
      <c r="AA298" s="100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1"/>
      <c r="B299" s="257"/>
      <c r="C299" s="256"/>
      <c r="D299" s="257"/>
      <c r="E299" s="256"/>
      <c r="F299" s="319"/>
      <c r="G299" s="241"/>
      <c r="H299" s="169"/>
      <c r="I299" s="169"/>
      <c r="J299" s="169"/>
      <c r="K299" s="169"/>
      <c r="L299" s="169"/>
      <c r="M299" s="169"/>
      <c r="N299" s="169"/>
      <c r="O299" s="169"/>
      <c r="P299" s="242"/>
      <c r="Q299" s="1004"/>
      <c r="R299" s="1005"/>
      <c r="S299" s="1005"/>
      <c r="T299" s="1005"/>
      <c r="U299" s="1005"/>
      <c r="V299" s="1005"/>
      <c r="W299" s="1005"/>
      <c r="X299" s="1005"/>
      <c r="Y299" s="1005"/>
      <c r="Z299" s="1005"/>
      <c r="AA299" s="100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1"/>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1"/>
      <c r="B302" s="257"/>
      <c r="C302" s="256"/>
      <c r="D302" s="257"/>
      <c r="E302" s="256"/>
      <c r="F302" s="319"/>
      <c r="G302" s="236"/>
      <c r="H302" s="166"/>
      <c r="I302" s="166"/>
      <c r="J302" s="166"/>
      <c r="K302" s="166"/>
      <c r="L302" s="166"/>
      <c r="M302" s="166"/>
      <c r="N302" s="166"/>
      <c r="O302" s="166"/>
      <c r="P302" s="237"/>
      <c r="Q302" s="998"/>
      <c r="R302" s="999"/>
      <c r="S302" s="999"/>
      <c r="T302" s="999"/>
      <c r="U302" s="999"/>
      <c r="V302" s="999"/>
      <c r="W302" s="999"/>
      <c r="X302" s="999"/>
      <c r="Y302" s="999"/>
      <c r="Z302" s="999"/>
      <c r="AA302" s="100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1"/>
      <c r="B303" s="257"/>
      <c r="C303" s="256"/>
      <c r="D303" s="257"/>
      <c r="E303" s="256"/>
      <c r="F303" s="319"/>
      <c r="G303" s="238"/>
      <c r="H303" s="239"/>
      <c r="I303" s="239"/>
      <c r="J303" s="239"/>
      <c r="K303" s="239"/>
      <c r="L303" s="239"/>
      <c r="M303" s="239"/>
      <c r="N303" s="239"/>
      <c r="O303" s="239"/>
      <c r="P303" s="240"/>
      <c r="Q303" s="1001"/>
      <c r="R303" s="1002"/>
      <c r="S303" s="1002"/>
      <c r="T303" s="1002"/>
      <c r="U303" s="1002"/>
      <c r="V303" s="1002"/>
      <c r="W303" s="1002"/>
      <c r="X303" s="1002"/>
      <c r="Y303" s="1002"/>
      <c r="Z303" s="1002"/>
      <c r="AA303" s="100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1"/>
      <c r="B304" s="257"/>
      <c r="C304" s="256"/>
      <c r="D304" s="257"/>
      <c r="E304" s="256"/>
      <c r="F304" s="319"/>
      <c r="G304" s="238"/>
      <c r="H304" s="239"/>
      <c r="I304" s="239"/>
      <c r="J304" s="239"/>
      <c r="K304" s="239"/>
      <c r="L304" s="239"/>
      <c r="M304" s="239"/>
      <c r="N304" s="239"/>
      <c r="O304" s="239"/>
      <c r="P304" s="240"/>
      <c r="Q304" s="1001"/>
      <c r="R304" s="1002"/>
      <c r="S304" s="1002"/>
      <c r="T304" s="1002"/>
      <c r="U304" s="1002"/>
      <c r="V304" s="1002"/>
      <c r="W304" s="1002"/>
      <c r="X304" s="1002"/>
      <c r="Y304" s="1002"/>
      <c r="Z304" s="1002"/>
      <c r="AA304" s="100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1"/>
      <c r="B305" s="257"/>
      <c r="C305" s="256"/>
      <c r="D305" s="257"/>
      <c r="E305" s="256"/>
      <c r="F305" s="319"/>
      <c r="G305" s="238"/>
      <c r="H305" s="239"/>
      <c r="I305" s="239"/>
      <c r="J305" s="239"/>
      <c r="K305" s="239"/>
      <c r="L305" s="239"/>
      <c r="M305" s="239"/>
      <c r="N305" s="239"/>
      <c r="O305" s="239"/>
      <c r="P305" s="240"/>
      <c r="Q305" s="1001"/>
      <c r="R305" s="1002"/>
      <c r="S305" s="1002"/>
      <c r="T305" s="1002"/>
      <c r="U305" s="1002"/>
      <c r="V305" s="1002"/>
      <c r="W305" s="1002"/>
      <c r="X305" s="1002"/>
      <c r="Y305" s="1002"/>
      <c r="Z305" s="1002"/>
      <c r="AA305" s="100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1"/>
      <c r="B306" s="257"/>
      <c r="C306" s="256"/>
      <c r="D306" s="257"/>
      <c r="E306" s="320"/>
      <c r="F306" s="321"/>
      <c r="G306" s="241"/>
      <c r="H306" s="169"/>
      <c r="I306" s="169"/>
      <c r="J306" s="169"/>
      <c r="K306" s="169"/>
      <c r="L306" s="169"/>
      <c r="M306" s="169"/>
      <c r="N306" s="169"/>
      <c r="O306" s="169"/>
      <c r="P306" s="242"/>
      <c r="Q306" s="1004"/>
      <c r="R306" s="1005"/>
      <c r="S306" s="1005"/>
      <c r="T306" s="1005"/>
      <c r="U306" s="1005"/>
      <c r="V306" s="1005"/>
      <c r="W306" s="1005"/>
      <c r="X306" s="1005"/>
      <c r="Y306" s="1005"/>
      <c r="Z306" s="1005"/>
      <c r="AA306" s="100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1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1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1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1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1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1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1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1"/>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22.5" hidden="1" customHeight="1">
      <c r="A333" s="101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1"/>
      <c r="B334" s="257"/>
      <c r="C334" s="256"/>
      <c r="D334" s="257"/>
      <c r="E334" s="256"/>
      <c r="F334" s="319"/>
      <c r="G334" s="236"/>
      <c r="H334" s="166"/>
      <c r="I334" s="166"/>
      <c r="J334" s="166"/>
      <c r="K334" s="166"/>
      <c r="L334" s="166"/>
      <c r="M334" s="166"/>
      <c r="N334" s="166"/>
      <c r="O334" s="166"/>
      <c r="P334" s="237"/>
      <c r="Q334" s="998"/>
      <c r="R334" s="999"/>
      <c r="S334" s="999"/>
      <c r="T334" s="999"/>
      <c r="U334" s="999"/>
      <c r="V334" s="999"/>
      <c r="W334" s="999"/>
      <c r="X334" s="999"/>
      <c r="Y334" s="999"/>
      <c r="Z334" s="999"/>
      <c r="AA334" s="100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1"/>
      <c r="B335" s="257"/>
      <c r="C335" s="256"/>
      <c r="D335" s="257"/>
      <c r="E335" s="256"/>
      <c r="F335" s="319"/>
      <c r="G335" s="238"/>
      <c r="H335" s="239"/>
      <c r="I335" s="239"/>
      <c r="J335" s="239"/>
      <c r="K335" s="239"/>
      <c r="L335" s="239"/>
      <c r="M335" s="239"/>
      <c r="N335" s="239"/>
      <c r="O335" s="239"/>
      <c r="P335" s="240"/>
      <c r="Q335" s="1001"/>
      <c r="R335" s="1002"/>
      <c r="S335" s="1002"/>
      <c r="T335" s="1002"/>
      <c r="U335" s="1002"/>
      <c r="V335" s="1002"/>
      <c r="W335" s="1002"/>
      <c r="X335" s="1002"/>
      <c r="Y335" s="1002"/>
      <c r="Z335" s="1002"/>
      <c r="AA335" s="100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1"/>
      <c r="B336" s="257"/>
      <c r="C336" s="256"/>
      <c r="D336" s="257"/>
      <c r="E336" s="256"/>
      <c r="F336" s="319"/>
      <c r="G336" s="238"/>
      <c r="H336" s="239"/>
      <c r="I336" s="239"/>
      <c r="J336" s="239"/>
      <c r="K336" s="239"/>
      <c r="L336" s="239"/>
      <c r="M336" s="239"/>
      <c r="N336" s="239"/>
      <c r="O336" s="239"/>
      <c r="P336" s="240"/>
      <c r="Q336" s="1001"/>
      <c r="R336" s="1002"/>
      <c r="S336" s="1002"/>
      <c r="T336" s="1002"/>
      <c r="U336" s="1002"/>
      <c r="V336" s="1002"/>
      <c r="W336" s="1002"/>
      <c r="X336" s="1002"/>
      <c r="Y336" s="1002"/>
      <c r="Z336" s="1002"/>
      <c r="AA336" s="100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1"/>
      <c r="B337" s="257"/>
      <c r="C337" s="256"/>
      <c r="D337" s="257"/>
      <c r="E337" s="256"/>
      <c r="F337" s="319"/>
      <c r="G337" s="238"/>
      <c r="H337" s="239"/>
      <c r="I337" s="239"/>
      <c r="J337" s="239"/>
      <c r="K337" s="239"/>
      <c r="L337" s="239"/>
      <c r="M337" s="239"/>
      <c r="N337" s="239"/>
      <c r="O337" s="239"/>
      <c r="P337" s="240"/>
      <c r="Q337" s="1001"/>
      <c r="R337" s="1002"/>
      <c r="S337" s="1002"/>
      <c r="T337" s="1002"/>
      <c r="U337" s="1002"/>
      <c r="V337" s="1002"/>
      <c r="W337" s="1002"/>
      <c r="X337" s="1002"/>
      <c r="Y337" s="1002"/>
      <c r="Z337" s="1002"/>
      <c r="AA337" s="100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1"/>
      <c r="B338" s="257"/>
      <c r="C338" s="256"/>
      <c r="D338" s="257"/>
      <c r="E338" s="256"/>
      <c r="F338" s="319"/>
      <c r="G338" s="241"/>
      <c r="H338" s="169"/>
      <c r="I338" s="169"/>
      <c r="J338" s="169"/>
      <c r="K338" s="169"/>
      <c r="L338" s="169"/>
      <c r="M338" s="169"/>
      <c r="N338" s="169"/>
      <c r="O338" s="169"/>
      <c r="P338" s="242"/>
      <c r="Q338" s="1004"/>
      <c r="R338" s="1005"/>
      <c r="S338" s="1005"/>
      <c r="T338" s="1005"/>
      <c r="U338" s="1005"/>
      <c r="V338" s="1005"/>
      <c r="W338" s="1005"/>
      <c r="X338" s="1005"/>
      <c r="Y338" s="1005"/>
      <c r="Z338" s="1005"/>
      <c r="AA338" s="100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1"/>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1"/>
      <c r="B341" s="257"/>
      <c r="C341" s="256"/>
      <c r="D341" s="257"/>
      <c r="E341" s="256"/>
      <c r="F341" s="319"/>
      <c r="G341" s="236"/>
      <c r="H341" s="166"/>
      <c r="I341" s="166"/>
      <c r="J341" s="166"/>
      <c r="K341" s="166"/>
      <c r="L341" s="166"/>
      <c r="M341" s="166"/>
      <c r="N341" s="166"/>
      <c r="O341" s="166"/>
      <c r="P341" s="237"/>
      <c r="Q341" s="998"/>
      <c r="R341" s="999"/>
      <c r="S341" s="999"/>
      <c r="T341" s="999"/>
      <c r="U341" s="999"/>
      <c r="V341" s="999"/>
      <c r="W341" s="999"/>
      <c r="X341" s="999"/>
      <c r="Y341" s="999"/>
      <c r="Z341" s="999"/>
      <c r="AA341" s="100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1"/>
      <c r="B342" s="257"/>
      <c r="C342" s="256"/>
      <c r="D342" s="257"/>
      <c r="E342" s="256"/>
      <c r="F342" s="319"/>
      <c r="G342" s="238"/>
      <c r="H342" s="239"/>
      <c r="I342" s="239"/>
      <c r="J342" s="239"/>
      <c r="K342" s="239"/>
      <c r="L342" s="239"/>
      <c r="M342" s="239"/>
      <c r="N342" s="239"/>
      <c r="O342" s="239"/>
      <c r="P342" s="240"/>
      <c r="Q342" s="1001"/>
      <c r="R342" s="1002"/>
      <c r="S342" s="1002"/>
      <c r="T342" s="1002"/>
      <c r="U342" s="1002"/>
      <c r="V342" s="1002"/>
      <c r="W342" s="1002"/>
      <c r="X342" s="1002"/>
      <c r="Y342" s="1002"/>
      <c r="Z342" s="1002"/>
      <c r="AA342" s="100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1"/>
      <c r="B343" s="257"/>
      <c r="C343" s="256"/>
      <c r="D343" s="257"/>
      <c r="E343" s="256"/>
      <c r="F343" s="319"/>
      <c r="G343" s="238"/>
      <c r="H343" s="239"/>
      <c r="I343" s="239"/>
      <c r="J343" s="239"/>
      <c r="K343" s="239"/>
      <c r="L343" s="239"/>
      <c r="M343" s="239"/>
      <c r="N343" s="239"/>
      <c r="O343" s="239"/>
      <c r="P343" s="240"/>
      <c r="Q343" s="1001"/>
      <c r="R343" s="1002"/>
      <c r="S343" s="1002"/>
      <c r="T343" s="1002"/>
      <c r="U343" s="1002"/>
      <c r="V343" s="1002"/>
      <c r="W343" s="1002"/>
      <c r="X343" s="1002"/>
      <c r="Y343" s="1002"/>
      <c r="Z343" s="1002"/>
      <c r="AA343" s="100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1"/>
      <c r="B344" s="257"/>
      <c r="C344" s="256"/>
      <c r="D344" s="257"/>
      <c r="E344" s="256"/>
      <c r="F344" s="319"/>
      <c r="G344" s="238"/>
      <c r="H344" s="239"/>
      <c r="I344" s="239"/>
      <c r="J344" s="239"/>
      <c r="K344" s="239"/>
      <c r="L344" s="239"/>
      <c r="M344" s="239"/>
      <c r="N344" s="239"/>
      <c r="O344" s="239"/>
      <c r="P344" s="240"/>
      <c r="Q344" s="1001"/>
      <c r="R344" s="1002"/>
      <c r="S344" s="1002"/>
      <c r="T344" s="1002"/>
      <c r="U344" s="1002"/>
      <c r="V344" s="1002"/>
      <c r="W344" s="1002"/>
      <c r="X344" s="1002"/>
      <c r="Y344" s="1002"/>
      <c r="Z344" s="1002"/>
      <c r="AA344" s="100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1"/>
      <c r="B345" s="257"/>
      <c r="C345" s="256"/>
      <c r="D345" s="257"/>
      <c r="E345" s="256"/>
      <c r="F345" s="319"/>
      <c r="G345" s="241"/>
      <c r="H345" s="169"/>
      <c r="I345" s="169"/>
      <c r="J345" s="169"/>
      <c r="K345" s="169"/>
      <c r="L345" s="169"/>
      <c r="M345" s="169"/>
      <c r="N345" s="169"/>
      <c r="O345" s="169"/>
      <c r="P345" s="242"/>
      <c r="Q345" s="1004"/>
      <c r="R345" s="1005"/>
      <c r="S345" s="1005"/>
      <c r="T345" s="1005"/>
      <c r="U345" s="1005"/>
      <c r="V345" s="1005"/>
      <c r="W345" s="1005"/>
      <c r="X345" s="1005"/>
      <c r="Y345" s="1005"/>
      <c r="Z345" s="1005"/>
      <c r="AA345" s="100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1"/>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1"/>
      <c r="B348" s="257"/>
      <c r="C348" s="256"/>
      <c r="D348" s="257"/>
      <c r="E348" s="256"/>
      <c r="F348" s="319"/>
      <c r="G348" s="236"/>
      <c r="H348" s="166"/>
      <c r="I348" s="166"/>
      <c r="J348" s="166"/>
      <c r="K348" s="166"/>
      <c r="L348" s="166"/>
      <c r="M348" s="166"/>
      <c r="N348" s="166"/>
      <c r="O348" s="166"/>
      <c r="P348" s="237"/>
      <c r="Q348" s="998"/>
      <c r="R348" s="999"/>
      <c r="S348" s="999"/>
      <c r="T348" s="999"/>
      <c r="U348" s="999"/>
      <c r="V348" s="999"/>
      <c r="W348" s="999"/>
      <c r="X348" s="999"/>
      <c r="Y348" s="999"/>
      <c r="Z348" s="999"/>
      <c r="AA348" s="100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1"/>
      <c r="B349" s="257"/>
      <c r="C349" s="256"/>
      <c r="D349" s="257"/>
      <c r="E349" s="256"/>
      <c r="F349" s="319"/>
      <c r="G349" s="238"/>
      <c r="H349" s="239"/>
      <c r="I349" s="239"/>
      <c r="J349" s="239"/>
      <c r="K349" s="239"/>
      <c r="L349" s="239"/>
      <c r="M349" s="239"/>
      <c r="N349" s="239"/>
      <c r="O349" s="239"/>
      <c r="P349" s="240"/>
      <c r="Q349" s="1001"/>
      <c r="R349" s="1002"/>
      <c r="S349" s="1002"/>
      <c r="T349" s="1002"/>
      <c r="U349" s="1002"/>
      <c r="V349" s="1002"/>
      <c r="W349" s="1002"/>
      <c r="X349" s="1002"/>
      <c r="Y349" s="1002"/>
      <c r="Z349" s="1002"/>
      <c r="AA349" s="100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1"/>
      <c r="B350" s="257"/>
      <c r="C350" s="256"/>
      <c r="D350" s="257"/>
      <c r="E350" s="256"/>
      <c r="F350" s="319"/>
      <c r="G350" s="238"/>
      <c r="H350" s="239"/>
      <c r="I350" s="239"/>
      <c r="J350" s="239"/>
      <c r="K350" s="239"/>
      <c r="L350" s="239"/>
      <c r="M350" s="239"/>
      <c r="N350" s="239"/>
      <c r="O350" s="239"/>
      <c r="P350" s="240"/>
      <c r="Q350" s="1001"/>
      <c r="R350" s="1002"/>
      <c r="S350" s="1002"/>
      <c r="T350" s="1002"/>
      <c r="U350" s="1002"/>
      <c r="V350" s="1002"/>
      <c r="W350" s="1002"/>
      <c r="X350" s="1002"/>
      <c r="Y350" s="1002"/>
      <c r="Z350" s="1002"/>
      <c r="AA350" s="100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1"/>
      <c r="B351" s="257"/>
      <c r="C351" s="256"/>
      <c r="D351" s="257"/>
      <c r="E351" s="256"/>
      <c r="F351" s="319"/>
      <c r="G351" s="238"/>
      <c r="H351" s="239"/>
      <c r="I351" s="239"/>
      <c r="J351" s="239"/>
      <c r="K351" s="239"/>
      <c r="L351" s="239"/>
      <c r="M351" s="239"/>
      <c r="N351" s="239"/>
      <c r="O351" s="239"/>
      <c r="P351" s="240"/>
      <c r="Q351" s="1001"/>
      <c r="R351" s="1002"/>
      <c r="S351" s="1002"/>
      <c r="T351" s="1002"/>
      <c r="U351" s="1002"/>
      <c r="V351" s="1002"/>
      <c r="W351" s="1002"/>
      <c r="X351" s="1002"/>
      <c r="Y351" s="1002"/>
      <c r="Z351" s="1002"/>
      <c r="AA351" s="100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1"/>
      <c r="B352" s="257"/>
      <c r="C352" s="256"/>
      <c r="D352" s="257"/>
      <c r="E352" s="256"/>
      <c r="F352" s="319"/>
      <c r="G352" s="241"/>
      <c r="H352" s="169"/>
      <c r="I352" s="169"/>
      <c r="J352" s="169"/>
      <c r="K352" s="169"/>
      <c r="L352" s="169"/>
      <c r="M352" s="169"/>
      <c r="N352" s="169"/>
      <c r="O352" s="169"/>
      <c r="P352" s="242"/>
      <c r="Q352" s="1004"/>
      <c r="R352" s="1005"/>
      <c r="S352" s="1005"/>
      <c r="T352" s="1005"/>
      <c r="U352" s="1005"/>
      <c r="V352" s="1005"/>
      <c r="W352" s="1005"/>
      <c r="X352" s="1005"/>
      <c r="Y352" s="1005"/>
      <c r="Z352" s="1005"/>
      <c r="AA352" s="100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1"/>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1"/>
      <c r="B355" s="257"/>
      <c r="C355" s="256"/>
      <c r="D355" s="257"/>
      <c r="E355" s="256"/>
      <c r="F355" s="319"/>
      <c r="G355" s="236"/>
      <c r="H355" s="166"/>
      <c r="I355" s="166"/>
      <c r="J355" s="166"/>
      <c r="K355" s="166"/>
      <c r="L355" s="166"/>
      <c r="M355" s="166"/>
      <c r="N355" s="166"/>
      <c r="O355" s="166"/>
      <c r="P355" s="237"/>
      <c r="Q355" s="998"/>
      <c r="R355" s="999"/>
      <c r="S355" s="999"/>
      <c r="T355" s="999"/>
      <c r="U355" s="999"/>
      <c r="V355" s="999"/>
      <c r="W355" s="999"/>
      <c r="X355" s="999"/>
      <c r="Y355" s="999"/>
      <c r="Z355" s="999"/>
      <c r="AA355" s="100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1"/>
      <c r="B356" s="257"/>
      <c r="C356" s="256"/>
      <c r="D356" s="257"/>
      <c r="E356" s="256"/>
      <c r="F356" s="319"/>
      <c r="G356" s="238"/>
      <c r="H356" s="239"/>
      <c r="I356" s="239"/>
      <c r="J356" s="239"/>
      <c r="K356" s="239"/>
      <c r="L356" s="239"/>
      <c r="M356" s="239"/>
      <c r="N356" s="239"/>
      <c r="O356" s="239"/>
      <c r="P356" s="240"/>
      <c r="Q356" s="1001"/>
      <c r="R356" s="1002"/>
      <c r="S356" s="1002"/>
      <c r="T356" s="1002"/>
      <c r="U356" s="1002"/>
      <c r="V356" s="1002"/>
      <c r="W356" s="1002"/>
      <c r="X356" s="1002"/>
      <c r="Y356" s="1002"/>
      <c r="Z356" s="1002"/>
      <c r="AA356" s="100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1"/>
      <c r="B357" s="257"/>
      <c r="C357" s="256"/>
      <c r="D357" s="257"/>
      <c r="E357" s="256"/>
      <c r="F357" s="319"/>
      <c r="G357" s="238"/>
      <c r="H357" s="239"/>
      <c r="I357" s="239"/>
      <c r="J357" s="239"/>
      <c r="K357" s="239"/>
      <c r="L357" s="239"/>
      <c r="M357" s="239"/>
      <c r="N357" s="239"/>
      <c r="O357" s="239"/>
      <c r="P357" s="240"/>
      <c r="Q357" s="1001"/>
      <c r="R357" s="1002"/>
      <c r="S357" s="1002"/>
      <c r="T357" s="1002"/>
      <c r="U357" s="1002"/>
      <c r="V357" s="1002"/>
      <c r="W357" s="1002"/>
      <c r="X357" s="1002"/>
      <c r="Y357" s="1002"/>
      <c r="Z357" s="1002"/>
      <c r="AA357" s="100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1"/>
      <c r="B358" s="257"/>
      <c r="C358" s="256"/>
      <c r="D358" s="257"/>
      <c r="E358" s="256"/>
      <c r="F358" s="319"/>
      <c r="G358" s="238"/>
      <c r="H358" s="239"/>
      <c r="I358" s="239"/>
      <c r="J358" s="239"/>
      <c r="K358" s="239"/>
      <c r="L358" s="239"/>
      <c r="M358" s="239"/>
      <c r="N358" s="239"/>
      <c r="O358" s="239"/>
      <c r="P358" s="240"/>
      <c r="Q358" s="1001"/>
      <c r="R358" s="1002"/>
      <c r="S358" s="1002"/>
      <c r="T358" s="1002"/>
      <c r="U358" s="1002"/>
      <c r="V358" s="1002"/>
      <c r="W358" s="1002"/>
      <c r="X358" s="1002"/>
      <c r="Y358" s="1002"/>
      <c r="Z358" s="1002"/>
      <c r="AA358" s="100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1"/>
      <c r="B359" s="257"/>
      <c r="C359" s="256"/>
      <c r="D359" s="257"/>
      <c r="E359" s="256"/>
      <c r="F359" s="319"/>
      <c r="G359" s="241"/>
      <c r="H359" s="169"/>
      <c r="I359" s="169"/>
      <c r="J359" s="169"/>
      <c r="K359" s="169"/>
      <c r="L359" s="169"/>
      <c r="M359" s="169"/>
      <c r="N359" s="169"/>
      <c r="O359" s="169"/>
      <c r="P359" s="242"/>
      <c r="Q359" s="1004"/>
      <c r="R359" s="1005"/>
      <c r="S359" s="1005"/>
      <c r="T359" s="1005"/>
      <c r="U359" s="1005"/>
      <c r="V359" s="1005"/>
      <c r="W359" s="1005"/>
      <c r="X359" s="1005"/>
      <c r="Y359" s="1005"/>
      <c r="Z359" s="1005"/>
      <c r="AA359" s="100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1"/>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1"/>
      <c r="B362" s="257"/>
      <c r="C362" s="256"/>
      <c r="D362" s="257"/>
      <c r="E362" s="256"/>
      <c r="F362" s="319"/>
      <c r="G362" s="236"/>
      <c r="H362" s="166"/>
      <c r="I362" s="166"/>
      <c r="J362" s="166"/>
      <c r="K362" s="166"/>
      <c r="L362" s="166"/>
      <c r="M362" s="166"/>
      <c r="N362" s="166"/>
      <c r="O362" s="166"/>
      <c r="P362" s="237"/>
      <c r="Q362" s="998"/>
      <c r="R362" s="999"/>
      <c r="S362" s="999"/>
      <c r="T362" s="999"/>
      <c r="U362" s="999"/>
      <c r="V362" s="999"/>
      <c r="W362" s="999"/>
      <c r="X362" s="999"/>
      <c r="Y362" s="999"/>
      <c r="Z362" s="999"/>
      <c r="AA362" s="100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1"/>
      <c r="B363" s="257"/>
      <c r="C363" s="256"/>
      <c r="D363" s="257"/>
      <c r="E363" s="256"/>
      <c r="F363" s="319"/>
      <c r="G363" s="238"/>
      <c r="H363" s="239"/>
      <c r="I363" s="239"/>
      <c r="J363" s="239"/>
      <c r="K363" s="239"/>
      <c r="L363" s="239"/>
      <c r="M363" s="239"/>
      <c r="N363" s="239"/>
      <c r="O363" s="239"/>
      <c r="P363" s="240"/>
      <c r="Q363" s="1001"/>
      <c r="R363" s="1002"/>
      <c r="S363" s="1002"/>
      <c r="T363" s="1002"/>
      <c r="U363" s="1002"/>
      <c r="V363" s="1002"/>
      <c r="W363" s="1002"/>
      <c r="X363" s="1002"/>
      <c r="Y363" s="1002"/>
      <c r="Z363" s="1002"/>
      <c r="AA363" s="100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1"/>
      <c r="B364" s="257"/>
      <c r="C364" s="256"/>
      <c r="D364" s="257"/>
      <c r="E364" s="256"/>
      <c r="F364" s="319"/>
      <c r="G364" s="238"/>
      <c r="H364" s="239"/>
      <c r="I364" s="239"/>
      <c r="J364" s="239"/>
      <c r="K364" s="239"/>
      <c r="L364" s="239"/>
      <c r="M364" s="239"/>
      <c r="N364" s="239"/>
      <c r="O364" s="239"/>
      <c r="P364" s="240"/>
      <c r="Q364" s="1001"/>
      <c r="R364" s="1002"/>
      <c r="S364" s="1002"/>
      <c r="T364" s="1002"/>
      <c r="U364" s="1002"/>
      <c r="V364" s="1002"/>
      <c r="W364" s="1002"/>
      <c r="X364" s="1002"/>
      <c r="Y364" s="1002"/>
      <c r="Z364" s="1002"/>
      <c r="AA364" s="100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1"/>
      <c r="B365" s="257"/>
      <c r="C365" s="256"/>
      <c r="D365" s="257"/>
      <c r="E365" s="256"/>
      <c r="F365" s="319"/>
      <c r="G365" s="238"/>
      <c r="H365" s="239"/>
      <c r="I365" s="239"/>
      <c r="J365" s="239"/>
      <c r="K365" s="239"/>
      <c r="L365" s="239"/>
      <c r="M365" s="239"/>
      <c r="N365" s="239"/>
      <c r="O365" s="239"/>
      <c r="P365" s="240"/>
      <c r="Q365" s="1001"/>
      <c r="R365" s="1002"/>
      <c r="S365" s="1002"/>
      <c r="T365" s="1002"/>
      <c r="U365" s="1002"/>
      <c r="V365" s="1002"/>
      <c r="W365" s="1002"/>
      <c r="X365" s="1002"/>
      <c r="Y365" s="1002"/>
      <c r="Z365" s="1002"/>
      <c r="AA365" s="100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1"/>
      <c r="B366" s="257"/>
      <c r="C366" s="256"/>
      <c r="D366" s="257"/>
      <c r="E366" s="320"/>
      <c r="F366" s="321"/>
      <c r="G366" s="241"/>
      <c r="H366" s="169"/>
      <c r="I366" s="169"/>
      <c r="J366" s="169"/>
      <c r="K366" s="169"/>
      <c r="L366" s="169"/>
      <c r="M366" s="169"/>
      <c r="N366" s="169"/>
      <c r="O366" s="169"/>
      <c r="P366" s="242"/>
      <c r="Q366" s="1004"/>
      <c r="R366" s="1005"/>
      <c r="S366" s="1005"/>
      <c r="T366" s="1005"/>
      <c r="U366" s="1005"/>
      <c r="V366" s="1005"/>
      <c r="W366" s="1005"/>
      <c r="X366" s="1005"/>
      <c r="Y366" s="1005"/>
      <c r="Z366" s="1005"/>
      <c r="AA366" s="100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1"/>
      <c r="B369" s="257"/>
      <c r="C369" s="256"/>
      <c r="D369" s="257"/>
      <c r="E369" s="44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7"/>
    </row>
    <row r="370" spans="1:50" ht="45" hidden="1" customHeight="1">
      <c r="A370" s="101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1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1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1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1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1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1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1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1"/>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22.5" hidden="1" customHeight="1">
      <c r="A393" s="101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1"/>
      <c r="B394" s="257"/>
      <c r="C394" s="256"/>
      <c r="D394" s="257"/>
      <c r="E394" s="256"/>
      <c r="F394" s="319"/>
      <c r="G394" s="236"/>
      <c r="H394" s="166"/>
      <c r="I394" s="166"/>
      <c r="J394" s="166"/>
      <c r="K394" s="166"/>
      <c r="L394" s="166"/>
      <c r="M394" s="166"/>
      <c r="N394" s="166"/>
      <c r="O394" s="166"/>
      <c r="P394" s="237"/>
      <c r="Q394" s="998"/>
      <c r="R394" s="999"/>
      <c r="S394" s="999"/>
      <c r="T394" s="999"/>
      <c r="U394" s="999"/>
      <c r="V394" s="999"/>
      <c r="W394" s="999"/>
      <c r="X394" s="999"/>
      <c r="Y394" s="999"/>
      <c r="Z394" s="999"/>
      <c r="AA394" s="100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1"/>
      <c r="B395" s="257"/>
      <c r="C395" s="256"/>
      <c r="D395" s="257"/>
      <c r="E395" s="256"/>
      <c r="F395" s="319"/>
      <c r="G395" s="238"/>
      <c r="H395" s="239"/>
      <c r="I395" s="239"/>
      <c r="J395" s="239"/>
      <c r="K395" s="239"/>
      <c r="L395" s="239"/>
      <c r="M395" s="239"/>
      <c r="N395" s="239"/>
      <c r="O395" s="239"/>
      <c r="P395" s="240"/>
      <c r="Q395" s="1001"/>
      <c r="R395" s="1002"/>
      <c r="S395" s="1002"/>
      <c r="T395" s="1002"/>
      <c r="U395" s="1002"/>
      <c r="V395" s="1002"/>
      <c r="W395" s="1002"/>
      <c r="X395" s="1002"/>
      <c r="Y395" s="1002"/>
      <c r="Z395" s="1002"/>
      <c r="AA395" s="100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1"/>
      <c r="B396" s="257"/>
      <c r="C396" s="256"/>
      <c r="D396" s="257"/>
      <c r="E396" s="256"/>
      <c r="F396" s="319"/>
      <c r="G396" s="238"/>
      <c r="H396" s="239"/>
      <c r="I396" s="239"/>
      <c r="J396" s="239"/>
      <c r="K396" s="239"/>
      <c r="L396" s="239"/>
      <c r="M396" s="239"/>
      <c r="N396" s="239"/>
      <c r="O396" s="239"/>
      <c r="P396" s="240"/>
      <c r="Q396" s="1001"/>
      <c r="R396" s="1002"/>
      <c r="S396" s="1002"/>
      <c r="T396" s="1002"/>
      <c r="U396" s="1002"/>
      <c r="V396" s="1002"/>
      <c r="W396" s="1002"/>
      <c r="X396" s="1002"/>
      <c r="Y396" s="1002"/>
      <c r="Z396" s="1002"/>
      <c r="AA396" s="100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1"/>
      <c r="B397" s="257"/>
      <c r="C397" s="256"/>
      <c r="D397" s="257"/>
      <c r="E397" s="256"/>
      <c r="F397" s="319"/>
      <c r="G397" s="238"/>
      <c r="H397" s="239"/>
      <c r="I397" s="239"/>
      <c r="J397" s="239"/>
      <c r="K397" s="239"/>
      <c r="L397" s="239"/>
      <c r="M397" s="239"/>
      <c r="N397" s="239"/>
      <c r="O397" s="239"/>
      <c r="P397" s="240"/>
      <c r="Q397" s="1001"/>
      <c r="R397" s="1002"/>
      <c r="S397" s="1002"/>
      <c r="T397" s="1002"/>
      <c r="U397" s="1002"/>
      <c r="V397" s="1002"/>
      <c r="W397" s="1002"/>
      <c r="X397" s="1002"/>
      <c r="Y397" s="1002"/>
      <c r="Z397" s="1002"/>
      <c r="AA397" s="100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1"/>
      <c r="B398" s="257"/>
      <c r="C398" s="256"/>
      <c r="D398" s="257"/>
      <c r="E398" s="256"/>
      <c r="F398" s="319"/>
      <c r="G398" s="241"/>
      <c r="H398" s="169"/>
      <c r="I398" s="169"/>
      <c r="J398" s="169"/>
      <c r="K398" s="169"/>
      <c r="L398" s="169"/>
      <c r="M398" s="169"/>
      <c r="N398" s="169"/>
      <c r="O398" s="169"/>
      <c r="P398" s="242"/>
      <c r="Q398" s="1004"/>
      <c r="R398" s="1005"/>
      <c r="S398" s="1005"/>
      <c r="T398" s="1005"/>
      <c r="U398" s="1005"/>
      <c r="V398" s="1005"/>
      <c r="W398" s="1005"/>
      <c r="X398" s="1005"/>
      <c r="Y398" s="1005"/>
      <c r="Z398" s="1005"/>
      <c r="AA398" s="100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1"/>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1"/>
      <c r="B401" s="257"/>
      <c r="C401" s="256"/>
      <c r="D401" s="257"/>
      <c r="E401" s="256"/>
      <c r="F401" s="319"/>
      <c r="G401" s="236"/>
      <c r="H401" s="166"/>
      <c r="I401" s="166"/>
      <c r="J401" s="166"/>
      <c r="K401" s="166"/>
      <c r="L401" s="166"/>
      <c r="M401" s="166"/>
      <c r="N401" s="166"/>
      <c r="O401" s="166"/>
      <c r="P401" s="237"/>
      <c r="Q401" s="998"/>
      <c r="R401" s="999"/>
      <c r="S401" s="999"/>
      <c r="T401" s="999"/>
      <c r="U401" s="999"/>
      <c r="V401" s="999"/>
      <c r="W401" s="999"/>
      <c r="X401" s="999"/>
      <c r="Y401" s="999"/>
      <c r="Z401" s="999"/>
      <c r="AA401" s="100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1"/>
      <c r="B402" s="257"/>
      <c r="C402" s="256"/>
      <c r="D402" s="257"/>
      <c r="E402" s="256"/>
      <c r="F402" s="319"/>
      <c r="G402" s="238"/>
      <c r="H402" s="239"/>
      <c r="I402" s="239"/>
      <c r="J402" s="239"/>
      <c r="K402" s="239"/>
      <c r="L402" s="239"/>
      <c r="M402" s="239"/>
      <c r="N402" s="239"/>
      <c r="O402" s="239"/>
      <c r="P402" s="240"/>
      <c r="Q402" s="1001"/>
      <c r="R402" s="1002"/>
      <c r="S402" s="1002"/>
      <c r="T402" s="1002"/>
      <c r="U402" s="1002"/>
      <c r="V402" s="1002"/>
      <c r="W402" s="1002"/>
      <c r="X402" s="1002"/>
      <c r="Y402" s="1002"/>
      <c r="Z402" s="1002"/>
      <c r="AA402" s="100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1"/>
      <c r="B403" s="257"/>
      <c r="C403" s="256"/>
      <c r="D403" s="257"/>
      <c r="E403" s="256"/>
      <c r="F403" s="319"/>
      <c r="G403" s="238"/>
      <c r="H403" s="239"/>
      <c r="I403" s="239"/>
      <c r="J403" s="239"/>
      <c r="K403" s="239"/>
      <c r="L403" s="239"/>
      <c r="M403" s="239"/>
      <c r="N403" s="239"/>
      <c r="O403" s="239"/>
      <c r="P403" s="240"/>
      <c r="Q403" s="1001"/>
      <c r="R403" s="1002"/>
      <c r="S403" s="1002"/>
      <c r="T403" s="1002"/>
      <c r="U403" s="1002"/>
      <c r="V403" s="1002"/>
      <c r="W403" s="1002"/>
      <c r="X403" s="1002"/>
      <c r="Y403" s="1002"/>
      <c r="Z403" s="1002"/>
      <c r="AA403" s="100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1"/>
      <c r="B404" s="257"/>
      <c r="C404" s="256"/>
      <c r="D404" s="257"/>
      <c r="E404" s="256"/>
      <c r="F404" s="319"/>
      <c r="G404" s="238"/>
      <c r="H404" s="239"/>
      <c r="I404" s="239"/>
      <c r="J404" s="239"/>
      <c r="K404" s="239"/>
      <c r="L404" s="239"/>
      <c r="M404" s="239"/>
      <c r="N404" s="239"/>
      <c r="O404" s="239"/>
      <c r="P404" s="240"/>
      <c r="Q404" s="1001"/>
      <c r="R404" s="1002"/>
      <c r="S404" s="1002"/>
      <c r="T404" s="1002"/>
      <c r="U404" s="1002"/>
      <c r="V404" s="1002"/>
      <c r="W404" s="1002"/>
      <c r="X404" s="1002"/>
      <c r="Y404" s="1002"/>
      <c r="Z404" s="1002"/>
      <c r="AA404" s="100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1"/>
      <c r="B405" s="257"/>
      <c r="C405" s="256"/>
      <c r="D405" s="257"/>
      <c r="E405" s="256"/>
      <c r="F405" s="319"/>
      <c r="G405" s="241"/>
      <c r="H405" s="169"/>
      <c r="I405" s="169"/>
      <c r="J405" s="169"/>
      <c r="K405" s="169"/>
      <c r="L405" s="169"/>
      <c r="M405" s="169"/>
      <c r="N405" s="169"/>
      <c r="O405" s="169"/>
      <c r="P405" s="242"/>
      <c r="Q405" s="1004"/>
      <c r="R405" s="1005"/>
      <c r="S405" s="1005"/>
      <c r="T405" s="1005"/>
      <c r="U405" s="1005"/>
      <c r="V405" s="1005"/>
      <c r="W405" s="1005"/>
      <c r="X405" s="1005"/>
      <c r="Y405" s="1005"/>
      <c r="Z405" s="1005"/>
      <c r="AA405" s="100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1"/>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1"/>
      <c r="B408" s="257"/>
      <c r="C408" s="256"/>
      <c r="D408" s="257"/>
      <c r="E408" s="256"/>
      <c r="F408" s="319"/>
      <c r="G408" s="236"/>
      <c r="H408" s="166"/>
      <c r="I408" s="166"/>
      <c r="J408" s="166"/>
      <c r="K408" s="166"/>
      <c r="L408" s="166"/>
      <c r="M408" s="166"/>
      <c r="N408" s="166"/>
      <c r="O408" s="166"/>
      <c r="P408" s="237"/>
      <c r="Q408" s="998"/>
      <c r="R408" s="999"/>
      <c r="S408" s="999"/>
      <c r="T408" s="999"/>
      <c r="U408" s="999"/>
      <c r="V408" s="999"/>
      <c r="W408" s="999"/>
      <c r="X408" s="999"/>
      <c r="Y408" s="999"/>
      <c r="Z408" s="999"/>
      <c r="AA408" s="100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1"/>
      <c r="B409" s="257"/>
      <c r="C409" s="256"/>
      <c r="D409" s="257"/>
      <c r="E409" s="256"/>
      <c r="F409" s="319"/>
      <c r="G409" s="238"/>
      <c r="H409" s="239"/>
      <c r="I409" s="239"/>
      <c r="J409" s="239"/>
      <c r="K409" s="239"/>
      <c r="L409" s="239"/>
      <c r="M409" s="239"/>
      <c r="N409" s="239"/>
      <c r="O409" s="239"/>
      <c r="P409" s="240"/>
      <c r="Q409" s="1001"/>
      <c r="R409" s="1002"/>
      <c r="S409" s="1002"/>
      <c r="T409" s="1002"/>
      <c r="U409" s="1002"/>
      <c r="V409" s="1002"/>
      <c r="W409" s="1002"/>
      <c r="X409" s="1002"/>
      <c r="Y409" s="1002"/>
      <c r="Z409" s="1002"/>
      <c r="AA409" s="100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1"/>
      <c r="B410" s="257"/>
      <c r="C410" s="256"/>
      <c r="D410" s="257"/>
      <c r="E410" s="256"/>
      <c r="F410" s="319"/>
      <c r="G410" s="238"/>
      <c r="H410" s="239"/>
      <c r="I410" s="239"/>
      <c r="J410" s="239"/>
      <c r="K410" s="239"/>
      <c r="L410" s="239"/>
      <c r="M410" s="239"/>
      <c r="N410" s="239"/>
      <c r="O410" s="239"/>
      <c r="P410" s="240"/>
      <c r="Q410" s="1001"/>
      <c r="R410" s="1002"/>
      <c r="S410" s="1002"/>
      <c r="T410" s="1002"/>
      <c r="U410" s="1002"/>
      <c r="V410" s="1002"/>
      <c r="W410" s="1002"/>
      <c r="X410" s="1002"/>
      <c r="Y410" s="1002"/>
      <c r="Z410" s="1002"/>
      <c r="AA410" s="100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1"/>
      <c r="B411" s="257"/>
      <c r="C411" s="256"/>
      <c r="D411" s="257"/>
      <c r="E411" s="256"/>
      <c r="F411" s="319"/>
      <c r="G411" s="238"/>
      <c r="H411" s="239"/>
      <c r="I411" s="239"/>
      <c r="J411" s="239"/>
      <c r="K411" s="239"/>
      <c r="L411" s="239"/>
      <c r="M411" s="239"/>
      <c r="N411" s="239"/>
      <c r="O411" s="239"/>
      <c r="P411" s="240"/>
      <c r="Q411" s="1001"/>
      <c r="R411" s="1002"/>
      <c r="S411" s="1002"/>
      <c r="T411" s="1002"/>
      <c r="U411" s="1002"/>
      <c r="V411" s="1002"/>
      <c r="W411" s="1002"/>
      <c r="X411" s="1002"/>
      <c r="Y411" s="1002"/>
      <c r="Z411" s="1002"/>
      <c r="AA411" s="100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1"/>
      <c r="B412" s="257"/>
      <c r="C412" s="256"/>
      <c r="D412" s="257"/>
      <c r="E412" s="256"/>
      <c r="F412" s="319"/>
      <c r="G412" s="241"/>
      <c r="H412" s="169"/>
      <c r="I412" s="169"/>
      <c r="J412" s="169"/>
      <c r="K412" s="169"/>
      <c r="L412" s="169"/>
      <c r="M412" s="169"/>
      <c r="N412" s="169"/>
      <c r="O412" s="169"/>
      <c r="P412" s="242"/>
      <c r="Q412" s="1004"/>
      <c r="R412" s="1005"/>
      <c r="S412" s="1005"/>
      <c r="T412" s="1005"/>
      <c r="U412" s="1005"/>
      <c r="V412" s="1005"/>
      <c r="W412" s="1005"/>
      <c r="X412" s="1005"/>
      <c r="Y412" s="1005"/>
      <c r="Z412" s="1005"/>
      <c r="AA412" s="100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1"/>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1"/>
      <c r="B415" s="257"/>
      <c r="C415" s="256"/>
      <c r="D415" s="257"/>
      <c r="E415" s="256"/>
      <c r="F415" s="319"/>
      <c r="G415" s="236"/>
      <c r="H415" s="166"/>
      <c r="I415" s="166"/>
      <c r="J415" s="166"/>
      <c r="K415" s="166"/>
      <c r="L415" s="166"/>
      <c r="M415" s="166"/>
      <c r="N415" s="166"/>
      <c r="O415" s="166"/>
      <c r="P415" s="237"/>
      <c r="Q415" s="998"/>
      <c r="R415" s="999"/>
      <c r="S415" s="999"/>
      <c r="T415" s="999"/>
      <c r="U415" s="999"/>
      <c r="V415" s="999"/>
      <c r="W415" s="999"/>
      <c r="X415" s="999"/>
      <c r="Y415" s="999"/>
      <c r="Z415" s="999"/>
      <c r="AA415" s="100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1"/>
      <c r="B416" s="257"/>
      <c r="C416" s="256"/>
      <c r="D416" s="257"/>
      <c r="E416" s="256"/>
      <c r="F416" s="319"/>
      <c r="G416" s="238"/>
      <c r="H416" s="239"/>
      <c r="I416" s="239"/>
      <c r="J416" s="239"/>
      <c r="K416" s="239"/>
      <c r="L416" s="239"/>
      <c r="M416" s="239"/>
      <c r="N416" s="239"/>
      <c r="O416" s="239"/>
      <c r="P416" s="240"/>
      <c r="Q416" s="1001"/>
      <c r="R416" s="1002"/>
      <c r="S416" s="1002"/>
      <c r="T416" s="1002"/>
      <c r="U416" s="1002"/>
      <c r="V416" s="1002"/>
      <c r="W416" s="1002"/>
      <c r="X416" s="1002"/>
      <c r="Y416" s="1002"/>
      <c r="Z416" s="1002"/>
      <c r="AA416" s="100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1"/>
      <c r="B417" s="257"/>
      <c r="C417" s="256"/>
      <c r="D417" s="257"/>
      <c r="E417" s="256"/>
      <c r="F417" s="319"/>
      <c r="G417" s="238"/>
      <c r="H417" s="239"/>
      <c r="I417" s="239"/>
      <c r="J417" s="239"/>
      <c r="K417" s="239"/>
      <c r="L417" s="239"/>
      <c r="M417" s="239"/>
      <c r="N417" s="239"/>
      <c r="O417" s="239"/>
      <c r="P417" s="240"/>
      <c r="Q417" s="1001"/>
      <c r="R417" s="1002"/>
      <c r="S417" s="1002"/>
      <c r="T417" s="1002"/>
      <c r="U417" s="1002"/>
      <c r="V417" s="1002"/>
      <c r="W417" s="1002"/>
      <c r="X417" s="1002"/>
      <c r="Y417" s="1002"/>
      <c r="Z417" s="1002"/>
      <c r="AA417" s="100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1"/>
      <c r="B418" s="257"/>
      <c r="C418" s="256"/>
      <c r="D418" s="257"/>
      <c r="E418" s="256"/>
      <c r="F418" s="319"/>
      <c r="G418" s="238"/>
      <c r="H418" s="239"/>
      <c r="I418" s="239"/>
      <c r="J418" s="239"/>
      <c r="K418" s="239"/>
      <c r="L418" s="239"/>
      <c r="M418" s="239"/>
      <c r="N418" s="239"/>
      <c r="O418" s="239"/>
      <c r="P418" s="240"/>
      <c r="Q418" s="1001"/>
      <c r="R418" s="1002"/>
      <c r="S418" s="1002"/>
      <c r="T418" s="1002"/>
      <c r="U418" s="1002"/>
      <c r="V418" s="1002"/>
      <c r="W418" s="1002"/>
      <c r="X418" s="1002"/>
      <c r="Y418" s="1002"/>
      <c r="Z418" s="1002"/>
      <c r="AA418" s="100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1"/>
      <c r="B419" s="257"/>
      <c r="C419" s="256"/>
      <c r="D419" s="257"/>
      <c r="E419" s="256"/>
      <c r="F419" s="319"/>
      <c r="G419" s="241"/>
      <c r="H419" s="169"/>
      <c r="I419" s="169"/>
      <c r="J419" s="169"/>
      <c r="K419" s="169"/>
      <c r="L419" s="169"/>
      <c r="M419" s="169"/>
      <c r="N419" s="169"/>
      <c r="O419" s="169"/>
      <c r="P419" s="242"/>
      <c r="Q419" s="1004"/>
      <c r="R419" s="1005"/>
      <c r="S419" s="1005"/>
      <c r="T419" s="1005"/>
      <c r="U419" s="1005"/>
      <c r="V419" s="1005"/>
      <c r="W419" s="1005"/>
      <c r="X419" s="1005"/>
      <c r="Y419" s="1005"/>
      <c r="Z419" s="1005"/>
      <c r="AA419" s="100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1"/>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1"/>
      <c r="B422" s="257"/>
      <c r="C422" s="256"/>
      <c r="D422" s="257"/>
      <c r="E422" s="256"/>
      <c r="F422" s="319"/>
      <c r="G422" s="236"/>
      <c r="H422" s="166"/>
      <c r="I422" s="166"/>
      <c r="J422" s="166"/>
      <c r="K422" s="166"/>
      <c r="L422" s="166"/>
      <c r="M422" s="166"/>
      <c r="N422" s="166"/>
      <c r="O422" s="166"/>
      <c r="P422" s="237"/>
      <c r="Q422" s="998"/>
      <c r="R422" s="999"/>
      <c r="S422" s="999"/>
      <c r="T422" s="999"/>
      <c r="U422" s="999"/>
      <c r="V422" s="999"/>
      <c r="W422" s="999"/>
      <c r="X422" s="999"/>
      <c r="Y422" s="999"/>
      <c r="Z422" s="999"/>
      <c r="AA422" s="100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1"/>
      <c r="B423" s="257"/>
      <c r="C423" s="256"/>
      <c r="D423" s="257"/>
      <c r="E423" s="256"/>
      <c r="F423" s="319"/>
      <c r="G423" s="238"/>
      <c r="H423" s="239"/>
      <c r="I423" s="239"/>
      <c r="J423" s="239"/>
      <c r="K423" s="239"/>
      <c r="L423" s="239"/>
      <c r="M423" s="239"/>
      <c r="N423" s="239"/>
      <c r="O423" s="239"/>
      <c r="P423" s="240"/>
      <c r="Q423" s="1001"/>
      <c r="R423" s="1002"/>
      <c r="S423" s="1002"/>
      <c r="T423" s="1002"/>
      <c r="U423" s="1002"/>
      <c r="V423" s="1002"/>
      <c r="W423" s="1002"/>
      <c r="X423" s="1002"/>
      <c r="Y423" s="1002"/>
      <c r="Z423" s="1002"/>
      <c r="AA423" s="100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1"/>
      <c r="B424" s="257"/>
      <c r="C424" s="256"/>
      <c r="D424" s="257"/>
      <c r="E424" s="256"/>
      <c r="F424" s="319"/>
      <c r="G424" s="238"/>
      <c r="H424" s="239"/>
      <c r="I424" s="239"/>
      <c r="J424" s="239"/>
      <c r="K424" s="239"/>
      <c r="L424" s="239"/>
      <c r="M424" s="239"/>
      <c r="N424" s="239"/>
      <c r="O424" s="239"/>
      <c r="P424" s="240"/>
      <c r="Q424" s="1001"/>
      <c r="R424" s="1002"/>
      <c r="S424" s="1002"/>
      <c r="T424" s="1002"/>
      <c r="U424" s="1002"/>
      <c r="V424" s="1002"/>
      <c r="W424" s="1002"/>
      <c r="X424" s="1002"/>
      <c r="Y424" s="1002"/>
      <c r="Z424" s="1002"/>
      <c r="AA424" s="100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1"/>
      <c r="B425" s="257"/>
      <c r="C425" s="256"/>
      <c r="D425" s="257"/>
      <c r="E425" s="256"/>
      <c r="F425" s="319"/>
      <c r="G425" s="238"/>
      <c r="H425" s="239"/>
      <c r="I425" s="239"/>
      <c r="J425" s="239"/>
      <c r="K425" s="239"/>
      <c r="L425" s="239"/>
      <c r="M425" s="239"/>
      <c r="N425" s="239"/>
      <c r="O425" s="239"/>
      <c r="P425" s="240"/>
      <c r="Q425" s="1001"/>
      <c r="R425" s="1002"/>
      <c r="S425" s="1002"/>
      <c r="T425" s="1002"/>
      <c r="U425" s="1002"/>
      <c r="V425" s="1002"/>
      <c r="W425" s="1002"/>
      <c r="X425" s="1002"/>
      <c r="Y425" s="1002"/>
      <c r="Z425" s="1002"/>
      <c r="AA425" s="100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1"/>
      <c r="B426" s="257"/>
      <c r="C426" s="256"/>
      <c r="D426" s="257"/>
      <c r="E426" s="320"/>
      <c r="F426" s="321"/>
      <c r="G426" s="241"/>
      <c r="H426" s="169"/>
      <c r="I426" s="169"/>
      <c r="J426" s="169"/>
      <c r="K426" s="169"/>
      <c r="L426" s="169"/>
      <c r="M426" s="169"/>
      <c r="N426" s="169"/>
      <c r="O426" s="169"/>
      <c r="P426" s="242"/>
      <c r="Q426" s="1004"/>
      <c r="R426" s="1005"/>
      <c r="S426" s="1005"/>
      <c r="T426" s="1005"/>
      <c r="U426" s="1005"/>
      <c r="V426" s="1005"/>
      <c r="W426" s="1005"/>
      <c r="X426" s="1005"/>
      <c r="Y426" s="1005"/>
      <c r="Z426" s="1005"/>
      <c r="AA426" s="100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1"/>
      <c r="B429" s="257"/>
      <c r="C429" s="320"/>
      <c r="D429" s="100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1"/>
      <c r="B430" s="257"/>
      <c r="C430" s="254" t="s">
        <v>427</v>
      </c>
      <c r="D430" s="255"/>
      <c r="E430" s="243" t="s">
        <v>405</v>
      </c>
      <c r="F430" s="466"/>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1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1"/>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1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1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1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1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1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1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1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1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1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1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1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1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1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1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1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1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11"/>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1"/>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1"/>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1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1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1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1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1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1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1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1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1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1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11"/>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1"/>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1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1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1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1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1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1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1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1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1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1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11"/>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1"/>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1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1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1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1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1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1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1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1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1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1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11"/>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1"/>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1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1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1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1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1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1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1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1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1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1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1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11"/>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5.5" customHeight="1">
      <c r="A702" s="544" t="s">
        <v>140</v>
      </c>
      <c r="B702" s="545"/>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568</v>
      </c>
      <c r="AE702" s="913"/>
      <c r="AF702" s="913"/>
      <c r="AG702" s="900" t="s">
        <v>598</v>
      </c>
      <c r="AH702" s="901"/>
      <c r="AI702" s="901"/>
      <c r="AJ702" s="901"/>
      <c r="AK702" s="901"/>
      <c r="AL702" s="901"/>
      <c r="AM702" s="901"/>
      <c r="AN702" s="901"/>
      <c r="AO702" s="901"/>
      <c r="AP702" s="901"/>
      <c r="AQ702" s="901"/>
      <c r="AR702" s="901"/>
      <c r="AS702" s="901"/>
      <c r="AT702" s="901"/>
      <c r="AU702" s="901"/>
      <c r="AV702" s="901"/>
      <c r="AW702" s="901"/>
      <c r="AX702" s="902"/>
    </row>
    <row r="703" spans="1:50" ht="53.25" customHeight="1">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568</v>
      </c>
      <c r="AE703" s="160"/>
      <c r="AF703" s="160"/>
      <c r="AG703" s="682" t="s">
        <v>599</v>
      </c>
      <c r="AH703" s="683"/>
      <c r="AI703" s="683"/>
      <c r="AJ703" s="683"/>
      <c r="AK703" s="683"/>
      <c r="AL703" s="683"/>
      <c r="AM703" s="683"/>
      <c r="AN703" s="683"/>
      <c r="AO703" s="683"/>
      <c r="AP703" s="683"/>
      <c r="AQ703" s="683"/>
      <c r="AR703" s="683"/>
      <c r="AS703" s="683"/>
      <c r="AT703" s="683"/>
      <c r="AU703" s="683"/>
      <c r="AV703" s="683"/>
      <c r="AW703" s="683"/>
      <c r="AX703" s="684"/>
    </row>
    <row r="704" spans="1:50" ht="66" customHeight="1">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568</v>
      </c>
      <c r="AE704" s="601"/>
      <c r="AF704" s="601"/>
      <c r="AG704" s="446" t="s">
        <v>600</v>
      </c>
      <c r="AH704" s="239"/>
      <c r="AI704" s="239"/>
      <c r="AJ704" s="239"/>
      <c r="AK704" s="239"/>
      <c r="AL704" s="239"/>
      <c r="AM704" s="239"/>
      <c r="AN704" s="239"/>
      <c r="AO704" s="239"/>
      <c r="AP704" s="239"/>
      <c r="AQ704" s="239"/>
      <c r="AR704" s="239"/>
      <c r="AS704" s="239"/>
      <c r="AT704" s="239"/>
      <c r="AU704" s="239"/>
      <c r="AV704" s="239"/>
      <c r="AW704" s="239"/>
      <c r="AX704" s="447"/>
    </row>
    <row r="705" spans="1:50" ht="27" customHeight="1">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752</v>
      </c>
      <c r="AE705" s="748"/>
      <c r="AF705" s="748"/>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73"/>
      <c r="B706" s="785"/>
      <c r="C706" s="629"/>
      <c r="D706" s="630"/>
      <c r="E706" s="698" t="s">
        <v>386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601</v>
      </c>
      <c r="AE706" s="160"/>
      <c r="AF706" s="161"/>
      <c r="AG706" s="446"/>
      <c r="AH706" s="239"/>
      <c r="AI706" s="239"/>
      <c r="AJ706" s="239"/>
      <c r="AK706" s="239"/>
      <c r="AL706" s="239"/>
      <c r="AM706" s="239"/>
      <c r="AN706" s="239"/>
      <c r="AO706" s="239"/>
      <c r="AP706" s="239"/>
      <c r="AQ706" s="239"/>
      <c r="AR706" s="239"/>
      <c r="AS706" s="239"/>
      <c r="AT706" s="239"/>
      <c r="AU706" s="239"/>
      <c r="AV706" s="239"/>
      <c r="AW706" s="239"/>
      <c r="AX706" s="447"/>
    </row>
    <row r="707" spans="1:50" ht="26.25" customHeight="1">
      <c r="A707" s="673"/>
      <c r="B707" s="785"/>
      <c r="C707" s="631"/>
      <c r="D707" s="632"/>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601</v>
      </c>
      <c r="AE707" s="599"/>
      <c r="AF707" s="599"/>
      <c r="AG707" s="446"/>
      <c r="AH707" s="239"/>
      <c r="AI707" s="239"/>
      <c r="AJ707" s="239"/>
      <c r="AK707" s="239"/>
      <c r="AL707" s="239"/>
      <c r="AM707" s="239"/>
      <c r="AN707" s="239"/>
      <c r="AO707" s="239"/>
      <c r="AP707" s="239"/>
      <c r="AQ707" s="239"/>
      <c r="AR707" s="239"/>
      <c r="AS707" s="239"/>
      <c r="AT707" s="239"/>
      <c r="AU707" s="239"/>
      <c r="AV707" s="239"/>
      <c r="AW707" s="239"/>
      <c r="AX707" s="447"/>
    </row>
    <row r="708" spans="1:50" ht="26.25" customHeight="1">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568</v>
      </c>
      <c r="AE708" s="686"/>
      <c r="AF708" s="686"/>
      <c r="AG708" s="541" t="s">
        <v>602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568</v>
      </c>
      <c r="AE709" s="160"/>
      <c r="AF709" s="160"/>
      <c r="AG709" s="682" t="s">
        <v>602</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568</v>
      </c>
      <c r="AE710" s="160"/>
      <c r="AF710" s="160"/>
      <c r="AG710" s="682" t="s">
        <v>603</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9" t="s">
        <v>568</v>
      </c>
      <c r="AE711" s="160"/>
      <c r="AF711" s="160"/>
      <c r="AG711" s="682" t="s">
        <v>604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73"/>
      <c r="B712" s="674"/>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568</v>
      </c>
      <c r="AE712" s="601"/>
      <c r="AF712" s="601"/>
      <c r="AG712" s="609" t="s">
        <v>747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3"/>
      <c r="B713" s="67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752</v>
      </c>
      <c r="AE713" s="160"/>
      <c r="AF713" s="161"/>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c r="A714" s="675"/>
      <c r="B714" s="676"/>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568</v>
      </c>
      <c r="AE714" s="607"/>
      <c r="AF714" s="608"/>
      <c r="AG714" s="704" t="s">
        <v>605</v>
      </c>
      <c r="AH714" s="705"/>
      <c r="AI714" s="705"/>
      <c r="AJ714" s="705"/>
      <c r="AK714" s="705"/>
      <c r="AL714" s="705"/>
      <c r="AM714" s="705"/>
      <c r="AN714" s="705"/>
      <c r="AO714" s="705"/>
      <c r="AP714" s="705"/>
      <c r="AQ714" s="705"/>
      <c r="AR714" s="705"/>
      <c r="AS714" s="705"/>
      <c r="AT714" s="705"/>
      <c r="AU714" s="705"/>
      <c r="AV714" s="705"/>
      <c r="AW714" s="705"/>
      <c r="AX714" s="706"/>
    </row>
    <row r="715" spans="1:50" ht="65.25" customHeight="1">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568</v>
      </c>
      <c r="AE715" s="686"/>
      <c r="AF715" s="792"/>
      <c r="AG715" s="541" t="s">
        <v>606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568</v>
      </c>
      <c r="AE716" s="774"/>
      <c r="AF716" s="774"/>
      <c r="AG716" s="682" t="s">
        <v>607</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568</v>
      </c>
      <c r="AE717" s="160"/>
      <c r="AF717" s="160"/>
      <c r="AG717" s="682" t="s">
        <v>608</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568</v>
      </c>
      <c r="AE718" s="160"/>
      <c r="AF718" s="160"/>
      <c r="AG718" s="168" t="s">
        <v>609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5"/>
      <c r="AE719" s="686"/>
      <c r="AF719" s="68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68"/>
      <c r="B720" s="669"/>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46"/>
      <c r="AH720" s="239"/>
      <c r="AI720" s="239"/>
      <c r="AJ720" s="239"/>
      <c r="AK720" s="239"/>
      <c r="AL720" s="239"/>
      <c r="AM720" s="239"/>
      <c r="AN720" s="239"/>
      <c r="AO720" s="239"/>
      <c r="AP720" s="239"/>
      <c r="AQ720" s="239"/>
      <c r="AR720" s="239"/>
      <c r="AS720" s="239"/>
      <c r="AT720" s="239"/>
      <c r="AU720" s="239"/>
      <c r="AV720" s="239"/>
      <c r="AW720" s="239"/>
      <c r="AX720" s="447"/>
    </row>
    <row r="721" spans="1:50" ht="24.75" customHeight="1">
      <c r="A721" s="668"/>
      <c r="B721" s="669"/>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46"/>
      <c r="AH721" s="239"/>
      <c r="AI721" s="239"/>
      <c r="AJ721" s="239"/>
      <c r="AK721" s="239"/>
      <c r="AL721" s="239"/>
      <c r="AM721" s="239"/>
      <c r="AN721" s="239"/>
      <c r="AO721" s="239"/>
      <c r="AP721" s="239"/>
      <c r="AQ721" s="239"/>
      <c r="AR721" s="239"/>
      <c r="AS721" s="239"/>
      <c r="AT721" s="239"/>
      <c r="AU721" s="239"/>
      <c r="AV721" s="239"/>
      <c r="AW721" s="239"/>
      <c r="AX721" s="447"/>
    </row>
    <row r="722" spans="1:50" ht="24.75" customHeight="1">
      <c r="A722" s="668"/>
      <c r="B722" s="669"/>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6"/>
      <c r="AH722" s="239"/>
      <c r="AI722" s="239"/>
      <c r="AJ722" s="239"/>
      <c r="AK722" s="239"/>
      <c r="AL722" s="239"/>
      <c r="AM722" s="239"/>
      <c r="AN722" s="239"/>
      <c r="AO722" s="239"/>
      <c r="AP722" s="239"/>
      <c r="AQ722" s="239"/>
      <c r="AR722" s="239"/>
      <c r="AS722" s="239"/>
      <c r="AT722" s="239"/>
      <c r="AU722" s="239"/>
      <c r="AV722" s="239"/>
      <c r="AW722" s="239"/>
      <c r="AX722" s="447"/>
    </row>
    <row r="723" spans="1:50" ht="24.75" customHeight="1">
      <c r="A723" s="668"/>
      <c r="B723" s="669"/>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6"/>
      <c r="AH723" s="239"/>
      <c r="AI723" s="239"/>
      <c r="AJ723" s="239"/>
      <c r="AK723" s="239"/>
      <c r="AL723" s="239"/>
      <c r="AM723" s="239"/>
      <c r="AN723" s="239"/>
      <c r="AO723" s="239"/>
      <c r="AP723" s="239"/>
      <c r="AQ723" s="239"/>
      <c r="AR723" s="239"/>
      <c r="AS723" s="239"/>
      <c r="AT723" s="239"/>
      <c r="AU723" s="239"/>
      <c r="AV723" s="239"/>
      <c r="AW723" s="239"/>
      <c r="AX723" s="447"/>
    </row>
    <row r="724" spans="1:50" ht="24.75" customHeight="1">
      <c r="A724" s="668"/>
      <c r="B724" s="669"/>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6"/>
      <c r="AH724" s="239"/>
      <c r="AI724" s="239"/>
      <c r="AJ724" s="239"/>
      <c r="AK724" s="239"/>
      <c r="AL724" s="239"/>
      <c r="AM724" s="239"/>
      <c r="AN724" s="239"/>
      <c r="AO724" s="239"/>
      <c r="AP724" s="239"/>
      <c r="AQ724" s="239"/>
      <c r="AR724" s="239"/>
      <c r="AS724" s="239"/>
      <c r="AT724" s="239"/>
      <c r="AU724" s="239"/>
      <c r="AV724" s="239"/>
      <c r="AW724" s="239"/>
      <c r="AX724" s="447"/>
    </row>
    <row r="725" spans="1:50" ht="24.75" customHeight="1">
      <c r="A725" s="670"/>
      <c r="B725" s="671"/>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36" t="s">
        <v>48</v>
      </c>
      <c r="B726" s="637"/>
      <c r="C726" s="461" t="s">
        <v>53</v>
      </c>
      <c r="D726" s="596"/>
      <c r="E726" s="596"/>
      <c r="F726" s="597"/>
      <c r="G726" s="812" t="s">
        <v>610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38"/>
      <c r="B727" s="639"/>
      <c r="C727" s="710" t="s">
        <v>57</v>
      </c>
      <c r="D727" s="711"/>
      <c r="E727" s="711"/>
      <c r="F727" s="712"/>
      <c r="G727" s="810" t="s">
        <v>611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80" t="s">
        <v>749</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t="s">
        <v>138</v>
      </c>
      <c r="B731" s="634"/>
      <c r="C731" s="634"/>
      <c r="D731" s="634"/>
      <c r="E731" s="635"/>
      <c r="F731" s="695" t="s">
        <v>750</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64" t="s">
        <v>138</v>
      </c>
      <c r="B733" s="765"/>
      <c r="C733" s="765"/>
      <c r="D733" s="765"/>
      <c r="E733" s="766"/>
      <c r="F733" s="781" t="s">
        <v>755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1" t="s">
        <v>408</v>
      </c>
      <c r="B737" s="102"/>
      <c r="C737" s="102"/>
      <c r="D737" s="103"/>
      <c r="E737" s="104" t="s">
        <v>612</v>
      </c>
      <c r="F737" s="104"/>
      <c r="G737" s="104"/>
      <c r="H737" s="104"/>
      <c r="I737" s="104"/>
      <c r="J737" s="104"/>
      <c r="K737" s="104"/>
      <c r="L737" s="104"/>
      <c r="M737" s="104"/>
      <c r="N737" s="110" t="s">
        <v>403</v>
      </c>
      <c r="O737" s="110"/>
      <c r="P737" s="110"/>
      <c r="Q737" s="110"/>
      <c r="R737" s="104" t="s">
        <v>613</v>
      </c>
      <c r="S737" s="104"/>
      <c r="T737" s="104"/>
      <c r="U737" s="104"/>
      <c r="V737" s="104"/>
      <c r="W737" s="104"/>
      <c r="X737" s="104"/>
      <c r="Y737" s="104"/>
      <c r="Z737" s="104"/>
      <c r="AA737" s="110" t="s">
        <v>402</v>
      </c>
      <c r="AB737" s="110"/>
      <c r="AC737" s="110"/>
      <c r="AD737" s="110"/>
      <c r="AE737" s="104" t="s">
        <v>614</v>
      </c>
      <c r="AF737" s="104"/>
      <c r="AG737" s="104"/>
      <c r="AH737" s="104"/>
      <c r="AI737" s="104"/>
      <c r="AJ737" s="104"/>
      <c r="AK737" s="104"/>
      <c r="AL737" s="104"/>
      <c r="AM737" s="104"/>
      <c r="AN737" s="110" t="s">
        <v>401</v>
      </c>
      <c r="AO737" s="110"/>
      <c r="AP737" s="110"/>
      <c r="AQ737" s="110"/>
      <c r="AR737" s="111" t="s">
        <v>619</v>
      </c>
      <c r="AS737" s="112"/>
      <c r="AT737" s="112"/>
      <c r="AU737" s="112"/>
      <c r="AV737" s="112"/>
      <c r="AW737" s="112"/>
      <c r="AX737" s="113"/>
      <c r="AY737" s="88"/>
      <c r="AZ737" s="88"/>
    </row>
    <row r="738" spans="1:52" ht="24.75" customHeight="1">
      <c r="A738" s="101" t="s">
        <v>400</v>
      </c>
      <c r="B738" s="102"/>
      <c r="C738" s="102"/>
      <c r="D738" s="103"/>
      <c r="E738" s="104" t="s">
        <v>615</v>
      </c>
      <c r="F738" s="104"/>
      <c r="G738" s="104"/>
      <c r="H738" s="104"/>
      <c r="I738" s="104"/>
      <c r="J738" s="104"/>
      <c r="K738" s="104"/>
      <c r="L738" s="104"/>
      <c r="M738" s="104"/>
      <c r="N738" s="110" t="s">
        <v>399</v>
      </c>
      <c r="O738" s="110"/>
      <c r="P738" s="110"/>
      <c r="Q738" s="110"/>
      <c r="R738" s="104" t="s">
        <v>617</v>
      </c>
      <c r="S738" s="104"/>
      <c r="T738" s="104"/>
      <c r="U738" s="104"/>
      <c r="V738" s="104"/>
      <c r="W738" s="104"/>
      <c r="X738" s="104"/>
      <c r="Y738" s="104"/>
      <c r="Z738" s="104"/>
      <c r="AA738" s="110" t="s">
        <v>398</v>
      </c>
      <c r="AB738" s="110"/>
      <c r="AC738" s="110"/>
      <c r="AD738" s="110"/>
      <c r="AE738" s="104" t="s">
        <v>618</v>
      </c>
      <c r="AF738" s="104"/>
      <c r="AG738" s="104"/>
      <c r="AH738" s="104"/>
      <c r="AI738" s="104"/>
      <c r="AJ738" s="104"/>
      <c r="AK738" s="104"/>
      <c r="AL738" s="104"/>
      <c r="AM738" s="104"/>
      <c r="AN738" s="110" t="s">
        <v>397</v>
      </c>
      <c r="AO738" s="110"/>
      <c r="AP738" s="110"/>
      <c r="AQ738" s="110"/>
      <c r="AR738" s="111" t="s">
        <v>620</v>
      </c>
      <c r="AS738" s="112"/>
      <c r="AT738" s="112"/>
      <c r="AU738" s="112"/>
      <c r="AV738" s="112"/>
      <c r="AW738" s="112"/>
      <c r="AX738" s="113"/>
    </row>
    <row r="739" spans="1:52" ht="24.75" customHeight="1">
      <c r="A739" s="101" t="s">
        <v>396</v>
      </c>
      <c r="B739" s="102"/>
      <c r="C739" s="102"/>
      <c r="D739" s="103"/>
      <c r="E739" s="104" t="s">
        <v>616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565</v>
      </c>
      <c r="F740" s="126"/>
      <c r="G740" s="126"/>
      <c r="H740" s="92" t="str">
        <f>IF(E740="", "", "(")</f>
        <v>(</v>
      </c>
      <c r="I740" s="126"/>
      <c r="J740" s="126"/>
      <c r="K740" s="92" t="str">
        <f>IF(OR(I740="　", I740=""), "", "-")</f>
        <v/>
      </c>
      <c r="L740" s="127">
        <v>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100"/>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9.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1.25"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1.25"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391</v>
      </c>
      <c r="B780" s="776"/>
      <c r="C780" s="776"/>
      <c r="D780" s="776"/>
      <c r="E780" s="776"/>
      <c r="F780" s="777"/>
      <c r="G780" s="457" t="s">
        <v>365</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366</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71"/>
      <c r="B781" s="778"/>
      <c r="C781" s="778"/>
      <c r="D781" s="778"/>
      <c r="E781" s="778"/>
      <c r="F781" s="779"/>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c r="A782" s="571"/>
      <c r="B782" s="778"/>
      <c r="C782" s="778"/>
      <c r="D782" s="778"/>
      <c r="E782" s="778"/>
      <c r="F782" s="779"/>
      <c r="G782" s="467" t="s">
        <v>630</v>
      </c>
      <c r="H782" s="468"/>
      <c r="I782" s="468"/>
      <c r="J782" s="468"/>
      <c r="K782" s="469"/>
      <c r="L782" s="470" t="s">
        <v>631</v>
      </c>
      <c r="M782" s="471"/>
      <c r="N782" s="471"/>
      <c r="O782" s="471"/>
      <c r="P782" s="471"/>
      <c r="Q782" s="471"/>
      <c r="R782" s="471"/>
      <c r="S782" s="471"/>
      <c r="T782" s="471"/>
      <c r="U782" s="471"/>
      <c r="V782" s="471"/>
      <c r="W782" s="471"/>
      <c r="X782" s="472"/>
      <c r="Y782" s="473">
        <v>893</v>
      </c>
      <c r="Z782" s="474"/>
      <c r="AA782" s="474"/>
      <c r="AB782" s="572"/>
      <c r="AC782" s="467" t="s">
        <v>632</v>
      </c>
      <c r="AD782" s="468"/>
      <c r="AE782" s="468"/>
      <c r="AF782" s="468"/>
      <c r="AG782" s="469"/>
      <c r="AH782" s="470" t="s">
        <v>633</v>
      </c>
      <c r="AI782" s="471"/>
      <c r="AJ782" s="471"/>
      <c r="AK782" s="471"/>
      <c r="AL782" s="471"/>
      <c r="AM782" s="471"/>
      <c r="AN782" s="471"/>
      <c r="AO782" s="471"/>
      <c r="AP782" s="471"/>
      <c r="AQ782" s="471"/>
      <c r="AR782" s="471"/>
      <c r="AS782" s="471"/>
      <c r="AT782" s="472"/>
      <c r="AU782" s="473">
        <v>171</v>
      </c>
      <c r="AV782" s="474"/>
      <c r="AW782" s="474"/>
      <c r="AX782" s="475"/>
    </row>
    <row r="783" spans="1:50" ht="24.75" customHeight="1">
      <c r="A783" s="571"/>
      <c r="B783" s="778"/>
      <c r="C783" s="778"/>
      <c r="D783" s="778"/>
      <c r="E783" s="778"/>
      <c r="F783" s="77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71"/>
      <c r="B784" s="778"/>
      <c r="C784" s="778"/>
      <c r="D784" s="778"/>
      <c r="E784" s="778"/>
      <c r="F784" s="77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71"/>
      <c r="B785" s="778"/>
      <c r="C785" s="778"/>
      <c r="D785" s="778"/>
      <c r="E785" s="778"/>
      <c r="F785" s="77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71"/>
      <c r="B786" s="778"/>
      <c r="C786" s="778"/>
      <c r="D786" s="778"/>
      <c r="E786" s="778"/>
      <c r="F786" s="77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71"/>
      <c r="B787" s="778"/>
      <c r="C787" s="778"/>
      <c r="D787" s="778"/>
      <c r="E787" s="778"/>
      <c r="F787" s="77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c r="A788" s="571"/>
      <c r="B788" s="778"/>
      <c r="C788" s="778"/>
      <c r="D788" s="778"/>
      <c r="E788" s="778"/>
      <c r="F788" s="77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71"/>
      <c r="B789" s="778"/>
      <c r="C789" s="778"/>
      <c r="D789" s="778"/>
      <c r="E789" s="778"/>
      <c r="F789" s="77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71"/>
      <c r="B790" s="778"/>
      <c r="C790" s="778"/>
      <c r="D790" s="778"/>
      <c r="E790" s="778"/>
      <c r="F790" s="77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71"/>
      <c r="B791" s="778"/>
      <c r="C791" s="778"/>
      <c r="D791" s="778"/>
      <c r="E791" s="778"/>
      <c r="F791" s="77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71"/>
      <c r="B792" s="778"/>
      <c r="C792" s="778"/>
      <c r="D792" s="778"/>
      <c r="E792" s="778"/>
      <c r="F792" s="779"/>
      <c r="G792" s="414" t="s">
        <v>20</v>
      </c>
      <c r="H792" s="415"/>
      <c r="I792" s="415"/>
      <c r="J792" s="415"/>
      <c r="K792" s="415"/>
      <c r="L792" s="416"/>
      <c r="M792" s="417"/>
      <c r="N792" s="417"/>
      <c r="O792" s="417"/>
      <c r="P792" s="417"/>
      <c r="Q792" s="417"/>
      <c r="R792" s="417"/>
      <c r="S792" s="417"/>
      <c r="T792" s="417"/>
      <c r="U792" s="417"/>
      <c r="V792" s="417"/>
      <c r="W792" s="417"/>
      <c r="X792" s="418"/>
      <c r="Y792" s="419">
        <f>SUM(Y782:AB791)</f>
        <v>893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171</v>
      </c>
      <c r="AV792" s="420"/>
      <c r="AW792" s="420"/>
      <c r="AX792" s="422"/>
    </row>
    <row r="793" spans="1:50" ht="24.75" customHeight="1">
      <c r="A793" s="571"/>
      <c r="B793" s="778"/>
      <c r="C793" s="778"/>
      <c r="D793" s="778"/>
      <c r="E793" s="778"/>
      <c r="F793" s="779"/>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customHeight="1">
      <c r="A794" s="571"/>
      <c r="B794" s="778"/>
      <c r="C794" s="778"/>
      <c r="D794" s="778"/>
      <c r="E794" s="778"/>
      <c r="F794" s="779"/>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customHeight="1">
      <c r="A795" s="571"/>
      <c r="B795" s="778"/>
      <c r="C795" s="778"/>
      <c r="D795" s="778"/>
      <c r="E795" s="778"/>
      <c r="F795" s="779"/>
      <c r="G795" s="467" t="s">
        <v>634</v>
      </c>
      <c r="H795" s="468"/>
      <c r="I795" s="468"/>
      <c r="J795" s="468"/>
      <c r="K795" s="469"/>
      <c r="L795" s="470" t="s">
        <v>635</v>
      </c>
      <c r="M795" s="471"/>
      <c r="N795" s="471"/>
      <c r="O795" s="471"/>
      <c r="P795" s="471"/>
      <c r="Q795" s="471"/>
      <c r="R795" s="471"/>
      <c r="S795" s="471"/>
      <c r="T795" s="471"/>
      <c r="U795" s="471"/>
      <c r="V795" s="471"/>
      <c r="W795" s="471"/>
      <c r="X795" s="472"/>
      <c r="Y795" s="473">
        <v>5</v>
      </c>
      <c r="Z795" s="474"/>
      <c r="AA795" s="474"/>
      <c r="AB795" s="572"/>
      <c r="AC795" s="467" t="s">
        <v>636</v>
      </c>
      <c r="AD795" s="468"/>
      <c r="AE795" s="468"/>
      <c r="AF795" s="468"/>
      <c r="AG795" s="469"/>
      <c r="AH795" s="470" t="s">
        <v>637</v>
      </c>
      <c r="AI795" s="471"/>
      <c r="AJ795" s="471"/>
      <c r="AK795" s="471"/>
      <c r="AL795" s="471"/>
      <c r="AM795" s="471"/>
      <c r="AN795" s="471"/>
      <c r="AO795" s="471"/>
      <c r="AP795" s="471"/>
      <c r="AQ795" s="471"/>
      <c r="AR795" s="471"/>
      <c r="AS795" s="471"/>
      <c r="AT795" s="472"/>
      <c r="AU795" s="473">
        <v>11</v>
      </c>
      <c r="AV795" s="474"/>
      <c r="AW795" s="474"/>
      <c r="AX795" s="475"/>
    </row>
    <row r="796" spans="1:50" ht="24.75" customHeight="1">
      <c r="A796" s="571"/>
      <c r="B796" s="778"/>
      <c r="C796" s="778"/>
      <c r="D796" s="778"/>
      <c r="E796" s="778"/>
      <c r="F796" s="77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c r="A797" s="571"/>
      <c r="B797" s="778"/>
      <c r="C797" s="778"/>
      <c r="D797" s="778"/>
      <c r="E797" s="778"/>
      <c r="F797" s="77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c r="A798" s="571"/>
      <c r="B798" s="778"/>
      <c r="C798" s="778"/>
      <c r="D798" s="778"/>
      <c r="E798" s="778"/>
      <c r="F798" s="77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c r="A799" s="571"/>
      <c r="B799" s="778"/>
      <c r="C799" s="778"/>
      <c r="D799" s="778"/>
      <c r="E799" s="778"/>
      <c r="F799" s="77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c r="A800" s="571"/>
      <c r="B800" s="778"/>
      <c r="C800" s="778"/>
      <c r="D800" s="778"/>
      <c r="E800" s="778"/>
      <c r="F800" s="77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c r="A801" s="571"/>
      <c r="B801" s="778"/>
      <c r="C801" s="778"/>
      <c r="D801" s="778"/>
      <c r="E801" s="778"/>
      <c r="F801" s="77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c r="A802" s="571"/>
      <c r="B802" s="778"/>
      <c r="C802" s="778"/>
      <c r="D802" s="778"/>
      <c r="E802" s="778"/>
      <c r="F802" s="77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c r="A803" s="571"/>
      <c r="B803" s="778"/>
      <c r="C803" s="778"/>
      <c r="D803" s="778"/>
      <c r="E803" s="778"/>
      <c r="F803" s="77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c r="A804" s="571"/>
      <c r="B804" s="778"/>
      <c r="C804" s="778"/>
      <c r="D804" s="778"/>
      <c r="E804" s="778"/>
      <c r="F804" s="77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71"/>
      <c r="B805" s="778"/>
      <c r="C805" s="778"/>
      <c r="D805" s="778"/>
      <c r="E805" s="778"/>
      <c r="F805" s="779"/>
      <c r="G805" s="414" t="s">
        <v>20</v>
      </c>
      <c r="H805" s="415"/>
      <c r="I805" s="415"/>
      <c r="J805" s="415"/>
      <c r="K805" s="415"/>
      <c r="L805" s="416"/>
      <c r="M805" s="417"/>
      <c r="N805" s="417"/>
      <c r="O805" s="417"/>
      <c r="P805" s="417"/>
      <c r="Q805" s="417"/>
      <c r="R805" s="417"/>
      <c r="S805" s="417"/>
      <c r="T805" s="417"/>
      <c r="U805" s="417"/>
      <c r="V805" s="417"/>
      <c r="W805" s="417"/>
      <c r="X805" s="418"/>
      <c r="Y805" s="419">
        <f>SUM(Y795:AB804)</f>
        <v>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11</v>
      </c>
      <c r="AV805" s="420"/>
      <c r="AW805" s="420"/>
      <c r="AX805" s="422"/>
    </row>
    <row r="806" spans="1:50" ht="24.75" customHeight="1">
      <c r="A806" s="571"/>
      <c r="B806" s="778"/>
      <c r="C806" s="778"/>
      <c r="D806" s="778"/>
      <c r="E806" s="778"/>
      <c r="F806" s="779"/>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customHeight="1">
      <c r="A807" s="571"/>
      <c r="B807" s="778"/>
      <c r="C807" s="778"/>
      <c r="D807" s="778"/>
      <c r="E807" s="778"/>
      <c r="F807" s="779"/>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customHeight="1">
      <c r="A808" s="571"/>
      <c r="B808" s="778"/>
      <c r="C808" s="778"/>
      <c r="D808" s="778"/>
      <c r="E808" s="778"/>
      <c r="F808" s="779"/>
      <c r="G808" s="467" t="s">
        <v>638</v>
      </c>
      <c r="H808" s="468"/>
      <c r="I808" s="468"/>
      <c r="J808" s="468"/>
      <c r="K808" s="469"/>
      <c r="L808" s="470" t="s">
        <v>639</v>
      </c>
      <c r="M808" s="471"/>
      <c r="N808" s="471"/>
      <c r="O808" s="471"/>
      <c r="P808" s="471"/>
      <c r="Q808" s="471"/>
      <c r="R808" s="471"/>
      <c r="S808" s="471"/>
      <c r="T808" s="471"/>
      <c r="U808" s="471"/>
      <c r="V808" s="471"/>
      <c r="W808" s="471"/>
      <c r="X808" s="472"/>
      <c r="Y808" s="473">
        <v>11</v>
      </c>
      <c r="Z808" s="474"/>
      <c r="AA808" s="474"/>
      <c r="AB808" s="572"/>
      <c r="AC808" s="467" t="s">
        <v>640</v>
      </c>
      <c r="AD808" s="468"/>
      <c r="AE808" s="468"/>
      <c r="AF808" s="468"/>
      <c r="AG808" s="469"/>
      <c r="AH808" s="470" t="s">
        <v>641</v>
      </c>
      <c r="AI808" s="471"/>
      <c r="AJ808" s="471"/>
      <c r="AK808" s="471"/>
      <c r="AL808" s="471"/>
      <c r="AM808" s="471"/>
      <c r="AN808" s="471"/>
      <c r="AO808" s="471"/>
      <c r="AP808" s="471"/>
      <c r="AQ808" s="471"/>
      <c r="AR808" s="471"/>
      <c r="AS808" s="471"/>
      <c r="AT808" s="472"/>
      <c r="AU808" s="473">
        <v>19</v>
      </c>
      <c r="AV808" s="474"/>
      <c r="AW808" s="474"/>
      <c r="AX808" s="475"/>
    </row>
    <row r="809" spans="1:50" ht="24.75" customHeight="1">
      <c r="A809" s="571"/>
      <c r="B809" s="778"/>
      <c r="C809" s="778"/>
      <c r="D809" s="778"/>
      <c r="E809" s="778"/>
      <c r="F809" s="77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c r="A810" s="571"/>
      <c r="B810" s="778"/>
      <c r="C810" s="778"/>
      <c r="D810" s="778"/>
      <c r="E810" s="778"/>
      <c r="F810" s="77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c r="A811" s="571"/>
      <c r="B811" s="778"/>
      <c r="C811" s="778"/>
      <c r="D811" s="778"/>
      <c r="E811" s="778"/>
      <c r="F811" s="77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c r="A812" s="571"/>
      <c r="B812" s="778"/>
      <c r="C812" s="778"/>
      <c r="D812" s="778"/>
      <c r="E812" s="778"/>
      <c r="F812" s="77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c r="A813" s="571"/>
      <c r="B813" s="778"/>
      <c r="C813" s="778"/>
      <c r="D813" s="778"/>
      <c r="E813" s="778"/>
      <c r="F813" s="77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c r="A814" s="571"/>
      <c r="B814" s="778"/>
      <c r="C814" s="778"/>
      <c r="D814" s="778"/>
      <c r="E814" s="778"/>
      <c r="F814" s="77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c r="A815" s="571"/>
      <c r="B815" s="778"/>
      <c r="C815" s="778"/>
      <c r="D815" s="778"/>
      <c r="E815" s="778"/>
      <c r="F815" s="77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c r="A816" s="571"/>
      <c r="B816" s="778"/>
      <c r="C816" s="778"/>
      <c r="D816" s="778"/>
      <c r="E816" s="778"/>
      <c r="F816" s="77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c r="A817" s="571"/>
      <c r="B817" s="778"/>
      <c r="C817" s="778"/>
      <c r="D817" s="778"/>
      <c r="E817" s="778"/>
      <c r="F817" s="77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71"/>
      <c r="B818" s="778"/>
      <c r="C818" s="778"/>
      <c r="D818" s="778"/>
      <c r="E818" s="778"/>
      <c r="F818" s="779"/>
      <c r="G818" s="414" t="s">
        <v>20</v>
      </c>
      <c r="H818" s="415"/>
      <c r="I818" s="415"/>
      <c r="J818" s="415"/>
      <c r="K818" s="415"/>
      <c r="L818" s="416"/>
      <c r="M818" s="417"/>
      <c r="N818" s="417"/>
      <c r="O818" s="417"/>
      <c r="P818" s="417"/>
      <c r="Q818" s="417"/>
      <c r="R818" s="417"/>
      <c r="S818" s="417"/>
      <c r="T818" s="417"/>
      <c r="U818" s="417"/>
      <c r="V818" s="417"/>
      <c r="W818" s="417"/>
      <c r="X818" s="418"/>
      <c r="Y818" s="419">
        <f>SUM(Y808:AB817)</f>
        <v>11</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19</v>
      </c>
      <c r="AV818" s="420"/>
      <c r="AW818" s="420"/>
      <c r="AX818" s="422"/>
    </row>
    <row r="819" spans="1:50" ht="24.75" customHeight="1">
      <c r="A819" s="571"/>
      <c r="B819" s="778"/>
      <c r="C819" s="778"/>
      <c r="D819" s="778"/>
      <c r="E819" s="778"/>
      <c r="F819" s="779"/>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customHeight="1">
      <c r="A820" s="571"/>
      <c r="B820" s="778"/>
      <c r="C820" s="778"/>
      <c r="D820" s="778"/>
      <c r="E820" s="778"/>
      <c r="F820" s="779"/>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customHeight="1">
      <c r="A821" s="571"/>
      <c r="B821" s="778"/>
      <c r="C821" s="778"/>
      <c r="D821" s="778"/>
      <c r="E821" s="778"/>
      <c r="F821" s="779"/>
      <c r="G821" s="467" t="s">
        <v>642</v>
      </c>
      <c r="H821" s="468"/>
      <c r="I821" s="468"/>
      <c r="J821" s="468"/>
      <c r="K821" s="469"/>
      <c r="L821" s="470" t="s">
        <v>643</v>
      </c>
      <c r="M821" s="471"/>
      <c r="N821" s="471"/>
      <c r="O821" s="471"/>
      <c r="P821" s="471"/>
      <c r="Q821" s="471"/>
      <c r="R821" s="471"/>
      <c r="S821" s="471"/>
      <c r="T821" s="471"/>
      <c r="U821" s="471"/>
      <c r="V821" s="471"/>
      <c r="W821" s="471"/>
      <c r="X821" s="472"/>
      <c r="Y821" s="473">
        <v>17</v>
      </c>
      <c r="Z821" s="474"/>
      <c r="AA821" s="474"/>
      <c r="AB821" s="572"/>
      <c r="AC821" s="467" t="s">
        <v>80</v>
      </c>
      <c r="AD821" s="468"/>
      <c r="AE821" s="468"/>
      <c r="AF821" s="468"/>
      <c r="AG821" s="469"/>
      <c r="AH821" s="470" t="s">
        <v>644</v>
      </c>
      <c r="AI821" s="471"/>
      <c r="AJ821" s="471"/>
      <c r="AK821" s="471"/>
      <c r="AL821" s="471"/>
      <c r="AM821" s="471"/>
      <c r="AN821" s="471"/>
      <c r="AO821" s="471"/>
      <c r="AP821" s="471"/>
      <c r="AQ821" s="471"/>
      <c r="AR821" s="471"/>
      <c r="AS821" s="471"/>
      <c r="AT821" s="472"/>
      <c r="AU821" s="473">
        <v>18</v>
      </c>
      <c r="AV821" s="474"/>
      <c r="AW821" s="474"/>
      <c r="AX821" s="475"/>
    </row>
    <row r="822" spans="1:50" ht="24.75" customHeight="1">
      <c r="A822" s="571"/>
      <c r="B822" s="778"/>
      <c r="C822" s="778"/>
      <c r="D822" s="778"/>
      <c r="E822" s="778"/>
      <c r="F822" s="77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c r="A823" s="571"/>
      <c r="B823" s="778"/>
      <c r="C823" s="778"/>
      <c r="D823" s="778"/>
      <c r="E823" s="778"/>
      <c r="F823" s="77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c r="A824" s="571"/>
      <c r="B824" s="778"/>
      <c r="C824" s="778"/>
      <c r="D824" s="778"/>
      <c r="E824" s="778"/>
      <c r="F824" s="77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c r="A825" s="571"/>
      <c r="B825" s="778"/>
      <c r="C825" s="778"/>
      <c r="D825" s="778"/>
      <c r="E825" s="778"/>
      <c r="F825" s="77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c r="A826" s="571"/>
      <c r="B826" s="778"/>
      <c r="C826" s="778"/>
      <c r="D826" s="778"/>
      <c r="E826" s="778"/>
      <c r="F826" s="77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c r="A827" s="571"/>
      <c r="B827" s="778"/>
      <c r="C827" s="778"/>
      <c r="D827" s="778"/>
      <c r="E827" s="778"/>
      <c r="F827" s="77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c r="A828" s="571"/>
      <c r="B828" s="778"/>
      <c r="C828" s="778"/>
      <c r="D828" s="778"/>
      <c r="E828" s="778"/>
      <c r="F828" s="77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c r="A829" s="571"/>
      <c r="B829" s="778"/>
      <c r="C829" s="778"/>
      <c r="D829" s="778"/>
      <c r="E829" s="778"/>
      <c r="F829" s="77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c r="A830" s="571"/>
      <c r="B830" s="778"/>
      <c r="C830" s="778"/>
      <c r="D830" s="778"/>
      <c r="E830" s="778"/>
      <c r="F830" s="77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71"/>
      <c r="B831" s="778"/>
      <c r="C831" s="778"/>
      <c r="D831" s="778"/>
      <c r="E831" s="778"/>
      <c r="F831" s="779"/>
      <c r="G831" s="414" t="s">
        <v>20</v>
      </c>
      <c r="H831" s="415"/>
      <c r="I831" s="415"/>
      <c r="J831" s="415"/>
      <c r="K831" s="415"/>
      <c r="L831" s="416"/>
      <c r="M831" s="417"/>
      <c r="N831" s="417"/>
      <c r="O831" s="417"/>
      <c r="P831" s="417"/>
      <c r="Q831" s="417"/>
      <c r="R831" s="417"/>
      <c r="S831" s="417"/>
      <c r="T831" s="417"/>
      <c r="U831" s="417"/>
      <c r="V831" s="417"/>
      <c r="W831" s="417"/>
      <c r="X831" s="418"/>
      <c r="Y831" s="419">
        <f>SUM(Y821:AB830)</f>
        <v>17</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18</v>
      </c>
      <c r="AV831" s="420"/>
      <c r="AW831" s="420"/>
      <c r="AX831" s="422"/>
    </row>
    <row r="832" spans="1:50" ht="24.75" customHeight="1" thickBot="1">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2" t="s">
        <v>348</v>
      </c>
      <c r="AM832" s="973"/>
      <c r="AN832" s="97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4"/>
      <c r="AP837" s="435" t="s">
        <v>301</v>
      </c>
      <c r="AQ837" s="435"/>
      <c r="AR837" s="435"/>
      <c r="AS837" s="435"/>
      <c r="AT837" s="435"/>
      <c r="AU837" s="435"/>
      <c r="AV837" s="435"/>
      <c r="AW837" s="435"/>
      <c r="AX837" s="435"/>
    </row>
    <row r="838" spans="1:50" ht="30" customHeight="1">
      <c r="A838" s="409">
        <v>1</v>
      </c>
      <c r="B838" s="409">
        <v>1</v>
      </c>
      <c r="C838" s="426" t="s">
        <v>645</v>
      </c>
      <c r="D838" s="423"/>
      <c r="E838" s="423"/>
      <c r="F838" s="423"/>
      <c r="G838" s="423"/>
      <c r="H838" s="423"/>
      <c r="I838" s="423"/>
      <c r="J838" s="424" t="s">
        <v>751</v>
      </c>
      <c r="K838" s="425"/>
      <c r="L838" s="425"/>
      <c r="M838" s="425"/>
      <c r="N838" s="425"/>
      <c r="O838" s="425"/>
      <c r="P838" s="430" t="s">
        <v>630</v>
      </c>
      <c r="Q838" s="322"/>
      <c r="R838" s="322"/>
      <c r="S838" s="322"/>
      <c r="T838" s="322"/>
      <c r="U838" s="322"/>
      <c r="V838" s="322"/>
      <c r="W838" s="322"/>
      <c r="X838" s="322"/>
      <c r="Y838" s="323">
        <v>893</v>
      </c>
      <c r="Z838" s="324"/>
      <c r="AA838" s="324"/>
      <c r="AB838" s="325"/>
      <c r="AC838" s="333"/>
      <c r="AD838" s="433"/>
      <c r="AE838" s="433"/>
      <c r="AF838" s="433"/>
      <c r="AG838" s="433"/>
      <c r="AH838" s="431"/>
      <c r="AI838" s="432"/>
      <c r="AJ838" s="432"/>
      <c r="AK838" s="432"/>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31"/>
      <c r="AI839" s="432"/>
      <c r="AJ839" s="432"/>
      <c r="AK839" s="432"/>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6"/>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6"/>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4"/>
      <c r="AP870" s="435" t="s">
        <v>301</v>
      </c>
      <c r="AQ870" s="435"/>
      <c r="AR870" s="435"/>
      <c r="AS870" s="435"/>
      <c r="AT870" s="435"/>
      <c r="AU870" s="435"/>
      <c r="AV870" s="435"/>
      <c r="AW870" s="435"/>
      <c r="AX870" s="435"/>
    </row>
    <row r="871" spans="1:50" ht="30" customHeight="1">
      <c r="A871" s="409">
        <v>1</v>
      </c>
      <c r="B871" s="409">
        <v>1</v>
      </c>
      <c r="C871" s="436" t="s">
        <v>646</v>
      </c>
      <c r="D871" s="444"/>
      <c r="E871" s="444"/>
      <c r="F871" s="444"/>
      <c r="G871" s="444"/>
      <c r="H871" s="444"/>
      <c r="I871" s="445"/>
      <c r="J871" s="424" t="s">
        <v>751</v>
      </c>
      <c r="K871" s="425"/>
      <c r="L871" s="425"/>
      <c r="M871" s="425"/>
      <c r="N871" s="425"/>
      <c r="O871" s="425"/>
      <c r="P871" s="430" t="s">
        <v>647</v>
      </c>
      <c r="Q871" s="322"/>
      <c r="R871" s="322"/>
      <c r="S871" s="322"/>
      <c r="T871" s="322"/>
      <c r="U871" s="322"/>
      <c r="V871" s="322"/>
      <c r="W871" s="322"/>
      <c r="X871" s="322"/>
      <c r="Y871" s="323">
        <v>171</v>
      </c>
      <c r="Z871" s="324"/>
      <c r="AA871" s="324"/>
      <c r="AB871" s="325"/>
      <c r="AC871" s="333" t="s">
        <v>384</v>
      </c>
      <c r="AD871" s="433"/>
      <c r="AE871" s="433"/>
      <c r="AF871" s="433"/>
      <c r="AG871" s="433"/>
      <c r="AH871" s="431"/>
      <c r="AI871" s="432"/>
      <c r="AJ871" s="432"/>
      <c r="AK871" s="432"/>
      <c r="AL871" s="330"/>
      <c r="AM871" s="331"/>
      <c r="AN871" s="331"/>
      <c r="AO871" s="332"/>
      <c r="AP871" s="326"/>
      <c r="AQ871" s="326"/>
      <c r="AR871" s="326"/>
      <c r="AS871" s="326"/>
      <c r="AT871" s="326"/>
      <c r="AU871" s="326"/>
      <c r="AV871" s="326"/>
      <c r="AW871" s="326"/>
      <c r="AX871" s="326"/>
    </row>
    <row r="872" spans="1:50" ht="30" customHeight="1">
      <c r="A872" s="409">
        <v>2</v>
      </c>
      <c r="B872" s="409">
        <v>1</v>
      </c>
      <c r="C872" s="436" t="s">
        <v>648</v>
      </c>
      <c r="D872" s="444"/>
      <c r="E872" s="444"/>
      <c r="F872" s="444"/>
      <c r="G872" s="444"/>
      <c r="H872" s="444"/>
      <c r="I872" s="445"/>
      <c r="J872" s="424">
        <v>1010001065445</v>
      </c>
      <c r="K872" s="425"/>
      <c r="L872" s="425"/>
      <c r="M872" s="425"/>
      <c r="N872" s="425"/>
      <c r="O872" s="425"/>
      <c r="P872" s="430" t="s">
        <v>649</v>
      </c>
      <c r="Q872" s="322"/>
      <c r="R872" s="322"/>
      <c r="S872" s="322"/>
      <c r="T872" s="322"/>
      <c r="U872" s="322"/>
      <c r="V872" s="322"/>
      <c r="W872" s="322"/>
      <c r="X872" s="322"/>
      <c r="Y872" s="323">
        <v>44</v>
      </c>
      <c r="Z872" s="324"/>
      <c r="AA872" s="324"/>
      <c r="AB872" s="325"/>
      <c r="AC872" s="333" t="s">
        <v>384</v>
      </c>
      <c r="AD872" s="333"/>
      <c r="AE872" s="333"/>
      <c r="AF872" s="333"/>
      <c r="AG872" s="333"/>
      <c r="AH872" s="431"/>
      <c r="AI872" s="432"/>
      <c r="AJ872" s="432"/>
      <c r="AK872" s="432"/>
      <c r="AL872" s="330"/>
      <c r="AM872" s="331"/>
      <c r="AN872" s="331"/>
      <c r="AO872" s="332"/>
      <c r="AP872" s="326"/>
      <c r="AQ872" s="326"/>
      <c r="AR872" s="326"/>
      <c r="AS872" s="326"/>
      <c r="AT872" s="326"/>
      <c r="AU872" s="326"/>
      <c r="AV872" s="326"/>
      <c r="AW872" s="326"/>
      <c r="AX872" s="326"/>
    </row>
    <row r="873" spans="1:50" ht="30" customHeight="1">
      <c r="A873" s="409">
        <v>3</v>
      </c>
      <c r="B873" s="409">
        <v>1</v>
      </c>
      <c r="C873" s="436" t="s">
        <v>650</v>
      </c>
      <c r="D873" s="437"/>
      <c r="E873" s="437"/>
      <c r="F873" s="437"/>
      <c r="G873" s="437"/>
      <c r="H873" s="437"/>
      <c r="I873" s="438"/>
      <c r="J873" s="424">
        <v>9000012040001</v>
      </c>
      <c r="K873" s="425"/>
      <c r="L873" s="425"/>
      <c r="M873" s="425"/>
      <c r="N873" s="425"/>
      <c r="O873" s="425"/>
      <c r="P873" s="430" t="s">
        <v>651</v>
      </c>
      <c r="Q873" s="322"/>
      <c r="R873" s="322"/>
      <c r="S873" s="322"/>
      <c r="T873" s="322"/>
      <c r="U873" s="322"/>
      <c r="V873" s="322"/>
      <c r="W873" s="322"/>
      <c r="X873" s="322"/>
      <c r="Y873" s="323">
        <v>25</v>
      </c>
      <c r="Z873" s="324"/>
      <c r="AA873" s="324"/>
      <c r="AB873" s="325"/>
      <c r="AC873" s="333" t="s">
        <v>384</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09">
        <v>4</v>
      </c>
      <c r="B874" s="409">
        <v>1</v>
      </c>
      <c r="C874" s="436" t="s">
        <v>652</v>
      </c>
      <c r="D874" s="437"/>
      <c r="E874" s="437"/>
      <c r="F874" s="437"/>
      <c r="G874" s="437"/>
      <c r="H874" s="437"/>
      <c r="I874" s="438"/>
      <c r="J874" s="424" t="s">
        <v>751</v>
      </c>
      <c r="K874" s="425"/>
      <c r="L874" s="425"/>
      <c r="M874" s="425"/>
      <c r="N874" s="425"/>
      <c r="O874" s="425"/>
      <c r="P874" s="430" t="s">
        <v>653</v>
      </c>
      <c r="Q874" s="322"/>
      <c r="R874" s="322"/>
      <c r="S874" s="322"/>
      <c r="T874" s="322"/>
      <c r="U874" s="322"/>
      <c r="V874" s="322"/>
      <c r="W874" s="322"/>
      <c r="X874" s="322"/>
      <c r="Y874" s="323">
        <v>12</v>
      </c>
      <c r="Z874" s="324"/>
      <c r="AA874" s="324"/>
      <c r="AB874" s="325"/>
      <c r="AC874" s="333" t="s">
        <v>384</v>
      </c>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c r="A875" s="409">
        <v>5</v>
      </c>
      <c r="B875" s="409">
        <v>1</v>
      </c>
      <c r="C875" s="436" t="s">
        <v>655</v>
      </c>
      <c r="D875" s="444"/>
      <c r="E875" s="444"/>
      <c r="F875" s="444"/>
      <c r="G875" s="444"/>
      <c r="H875" s="444"/>
      <c r="I875" s="445"/>
      <c r="J875" s="424">
        <v>2010401027614</v>
      </c>
      <c r="K875" s="425"/>
      <c r="L875" s="425"/>
      <c r="M875" s="425"/>
      <c r="N875" s="425"/>
      <c r="O875" s="425"/>
      <c r="P875" s="430" t="s">
        <v>656</v>
      </c>
      <c r="Q875" s="322"/>
      <c r="R875" s="322"/>
      <c r="S875" s="322"/>
      <c r="T875" s="322"/>
      <c r="U875" s="322"/>
      <c r="V875" s="322"/>
      <c r="W875" s="322"/>
      <c r="X875" s="322"/>
      <c r="Y875" s="323">
        <v>6</v>
      </c>
      <c r="Z875" s="324"/>
      <c r="AA875" s="324"/>
      <c r="AB875" s="325"/>
      <c r="AC875" s="333" t="s">
        <v>382</v>
      </c>
      <c r="AD875" s="333"/>
      <c r="AE875" s="333"/>
      <c r="AF875" s="333"/>
      <c r="AG875" s="333"/>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c r="A876" s="409">
        <v>6</v>
      </c>
      <c r="B876" s="409">
        <v>1</v>
      </c>
      <c r="C876" s="436" t="s">
        <v>657</v>
      </c>
      <c r="D876" s="444"/>
      <c r="E876" s="444"/>
      <c r="F876" s="444"/>
      <c r="G876" s="444"/>
      <c r="H876" s="444"/>
      <c r="I876" s="445"/>
      <c r="J876" s="424">
        <v>2460302004659</v>
      </c>
      <c r="K876" s="425"/>
      <c r="L876" s="425"/>
      <c r="M876" s="425"/>
      <c r="N876" s="425"/>
      <c r="O876" s="425"/>
      <c r="P876" s="430" t="s">
        <v>658</v>
      </c>
      <c r="Q876" s="322"/>
      <c r="R876" s="322"/>
      <c r="S876" s="322"/>
      <c r="T876" s="322"/>
      <c r="U876" s="322"/>
      <c r="V876" s="322"/>
      <c r="W876" s="322"/>
      <c r="X876" s="322"/>
      <c r="Y876" s="323">
        <v>2</v>
      </c>
      <c r="Z876" s="324"/>
      <c r="AA876" s="324"/>
      <c r="AB876" s="325"/>
      <c r="AC876" s="271" t="s">
        <v>383</v>
      </c>
      <c r="AD876" s="442"/>
      <c r="AE876" s="442"/>
      <c r="AF876" s="442"/>
      <c r="AG876" s="443"/>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c r="A877" s="409">
        <v>7</v>
      </c>
      <c r="B877" s="409">
        <v>1</v>
      </c>
      <c r="C877" s="436" t="s">
        <v>659</v>
      </c>
      <c r="D877" s="444"/>
      <c r="E877" s="444"/>
      <c r="F877" s="444"/>
      <c r="G877" s="444"/>
      <c r="H877" s="444"/>
      <c r="I877" s="445"/>
      <c r="J877" s="424">
        <v>4180001033060</v>
      </c>
      <c r="K877" s="425"/>
      <c r="L877" s="425"/>
      <c r="M877" s="425"/>
      <c r="N877" s="425"/>
      <c r="O877" s="425"/>
      <c r="P877" s="430" t="s">
        <v>658</v>
      </c>
      <c r="Q877" s="322"/>
      <c r="R877" s="322"/>
      <c r="S877" s="322"/>
      <c r="T877" s="322"/>
      <c r="U877" s="322"/>
      <c r="V877" s="322"/>
      <c r="W877" s="322"/>
      <c r="X877" s="322"/>
      <c r="Y877" s="323">
        <v>1</v>
      </c>
      <c r="Z877" s="324"/>
      <c r="AA877" s="324"/>
      <c r="AB877" s="325"/>
      <c r="AC877" s="333" t="s">
        <v>382</v>
      </c>
      <c r="AD877" s="333"/>
      <c r="AE877" s="333"/>
      <c r="AF877" s="333"/>
      <c r="AG877" s="333"/>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c r="A878" s="409">
        <v>8</v>
      </c>
      <c r="B878" s="409">
        <v>1</v>
      </c>
      <c r="C878" s="436" t="s">
        <v>660</v>
      </c>
      <c r="D878" s="444"/>
      <c r="E878" s="444"/>
      <c r="F878" s="444"/>
      <c r="G878" s="444"/>
      <c r="H878" s="444"/>
      <c r="I878" s="445"/>
      <c r="J878" s="424" t="s">
        <v>751</v>
      </c>
      <c r="K878" s="425"/>
      <c r="L878" s="425"/>
      <c r="M878" s="425"/>
      <c r="N878" s="425"/>
      <c r="O878" s="425"/>
      <c r="P878" s="430" t="s">
        <v>656</v>
      </c>
      <c r="Q878" s="322"/>
      <c r="R878" s="322"/>
      <c r="S878" s="322"/>
      <c r="T878" s="322"/>
      <c r="U878" s="322"/>
      <c r="V878" s="322"/>
      <c r="W878" s="322"/>
      <c r="X878" s="322"/>
      <c r="Y878" s="323">
        <v>0.5</v>
      </c>
      <c r="Z878" s="324"/>
      <c r="AA878" s="324"/>
      <c r="AB878" s="325"/>
      <c r="AC878" s="271" t="s">
        <v>383</v>
      </c>
      <c r="AD878" s="442"/>
      <c r="AE878" s="442"/>
      <c r="AF878" s="442"/>
      <c r="AG878" s="443"/>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c r="A879" s="409">
        <v>9</v>
      </c>
      <c r="B879" s="409">
        <v>1</v>
      </c>
      <c r="C879" s="436" t="s">
        <v>661</v>
      </c>
      <c r="D879" s="444"/>
      <c r="E879" s="444"/>
      <c r="F879" s="444"/>
      <c r="G879" s="444"/>
      <c r="H879" s="444"/>
      <c r="I879" s="445"/>
      <c r="J879" s="424">
        <v>4013201004062</v>
      </c>
      <c r="K879" s="425"/>
      <c r="L879" s="425"/>
      <c r="M879" s="425"/>
      <c r="N879" s="425"/>
      <c r="O879" s="425"/>
      <c r="P879" s="430" t="s">
        <v>656</v>
      </c>
      <c r="Q879" s="322"/>
      <c r="R879" s="322"/>
      <c r="S879" s="322"/>
      <c r="T879" s="322"/>
      <c r="U879" s="322"/>
      <c r="V879" s="322"/>
      <c r="W879" s="322"/>
      <c r="X879" s="322"/>
      <c r="Y879" s="323">
        <v>0.4</v>
      </c>
      <c r="Z879" s="324"/>
      <c r="AA879" s="324"/>
      <c r="AB879" s="325"/>
      <c r="AC879" s="271" t="s">
        <v>383</v>
      </c>
      <c r="AD879" s="442"/>
      <c r="AE879" s="442"/>
      <c r="AF879" s="442"/>
      <c r="AG879" s="443"/>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c r="A880" s="409">
        <v>10</v>
      </c>
      <c r="B880" s="409">
        <v>1</v>
      </c>
      <c r="C880" s="436" t="s">
        <v>662</v>
      </c>
      <c r="D880" s="444"/>
      <c r="E880" s="444"/>
      <c r="F880" s="444"/>
      <c r="G880" s="444"/>
      <c r="H880" s="444"/>
      <c r="I880" s="445"/>
      <c r="J880" s="424">
        <v>5380002020219</v>
      </c>
      <c r="K880" s="425"/>
      <c r="L880" s="425"/>
      <c r="M880" s="425"/>
      <c r="N880" s="425"/>
      <c r="O880" s="425"/>
      <c r="P880" s="430" t="s">
        <v>658</v>
      </c>
      <c r="Q880" s="322"/>
      <c r="R880" s="322"/>
      <c r="S880" s="322"/>
      <c r="T880" s="322"/>
      <c r="U880" s="322"/>
      <c r="V880" s="322"/>
      <c r="W880" s="322"/>
      <c r="X880" s="322"/>
      <c r="Y880" s="323">
        <v>0.3</v>
      </c>
      <c r="Z880" s="324"/>
      <c r="AA880" s="324"/>
      <c r="AB880" s="325"/>
      <c r="AC880" s="271" t="s">
        <v>383</v>
      </c>
      <c r="AD880" s="442"/>
      <c r="AE880" s="442"/>
      <c r="AF880" s="442"/>
      <c r="AG880" s="443"/>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4"/>
      <c r="AP903" s="435" t="s">
        <v>301</v>
      </c>
      <c r="AQ903" s="435"/>
      <c r="AR903" s="435"/>
      <c r="AS903" s="435"/>
      <c r="AT903" s="435"/>
      <c r="AU903" s="435"/>
      <c r="AV903" s="435"/>
      <c r="AW903" s="435"/>
      <c r="AX903" s="435"/>
    </row>
    <row r="904" spans="1:50" ht="30" customHeight="1">
      <c r="A904" s="409">
        <v>1</v>
      </c>
      <c r="B904" s="409">
        <v>1</v>
      </c>
      <c r="C904" s="426" t="s">
        <v>663</v>
      </c>
      <c r="D904" s="423"/>
      <c r="E904" s="423"/>
      <c r="F904" s="423"/>
      <c r="G904" s="423"/>
      <c r="H904" s="423"/>
      <c r="I904" s="423"/>
      <c r="J904" s="424" t="s">
        <v>751</v>
      </c>
      <c r="K904" s="425"/>
      <c r="L904" s="425"/>
      <c r="M904" s="425"/>
      <c r="N904" s="425"/>
      <c r="O904" s="425"/>
      <c r="P904" s="430" t="s">
        <v>664</v>
      </c>
      <c r="Q904" s="322"/>
      <c r="R904" s="322"/>
      <c r="S904" s="322"/>
      <c r="T904" s="322"/>
      <c r="U904" s="322"/>
      <c r="V904" s="322"/>
      <c r="W904" s="322"/>
      <c r="X904" s="322"/>
      <c r="Y904" s="323">
        <v>5</v>
      </c>
      <c r="Z904" s="324"/>
      <c r="AA904" s="324"/>
      <c r="AB904" s="325"/>
      <c r="AC904" s="333" t="s">
        <v>384</v>
      </c>
      <c r="AD904" s="433"/>
      <c r="AE904" s="433"/>
      <c r="AF904" s="433"/>
      <c r="AG904" s="433"/>
      <c r="AH904" s="431"/>
      <c r="AI904" s="432"/>
      <c r="AJ904" s="432"/>
      <c r="AK904" s="432"/>
      <c r="AL904" s="330"/>
      <c r="AM904" s="331"/>
      <c r="AN904" s="331"/>
      <c r="AO904" s="332"/>
      <c r="AP904" s="326"/>
      <c r="AQ904" s="326"/>
      <c r="AR904" s="326"/>
      <c r="AS904" s="326"/>
      <c r="AT904" s="326"/>
      <c r="AU904" s="326"/>
      <c r="AV904" s="326"/>
      <c r="AW904" s="326"/>
      <c r="AX904" s="326"/>
    </row>
    <row r="905" spans="1:50" ht="30" customHeight="1">
      <c r="A905" s="409">
        <v>2</v>
      </c>
      <c r="B905" s="409">
        <v>1</v>
      </c>
      <c r="C905" s="426" t="s">
        <v>665</v>
      </c>
      <c r="D905" s="423"/>
      <c r="E905" s="423"/>
      <c r="F905" s="423"/>
      <c r="G905" s="423"/>
      <c r="H905" s="423"/>
      <c r="I905" s="423"/>
      <c r="J905" s="424">
        <v>5012401015315</v>
      </c>
      <c r="K905" s="425"/>
      <c r="L905" s="425"/>
      <c r="M905" s="425"/>
      <c r="N905" s="425"/>
      <c r="O905" s="425"/>
      <c r="P905" s="430" t="s">
        <v>666</v>
      </c>
      <c r="Q905" s="322"/>
      <c r="R905" s="322"/>
      <c r="S905" s="322"/>
      <c r="T905" s="322"/>
      <c r="U905" s="322"/>
      <c r="V905" s="322"/>
      <c r="W905" s="322"/>
      <c r="X905" s="322"/>
      <c r="Y905" s="323">
        <v>3</v>
      </c>
      <c r="Z905" s="324"/>
      <c r="AA905" s="324"/>
      <c r="AB905" s="325"/>
      <c r="AC905" s="333" t="s">
        <v>382</v>
      </c>
      <c r="AD905" s="333"/>
      <c r="AE905" s="333"/>
      <c r="AF905" s="333"/>
      <c r="AG905" s="333"/>
      <c r="AH905" s="431"/>
      <c r="AI905" s="432"/>
      <c r="AJ905" s="432"/>
      <c r="AK905" s="432"/>
      <c r="AL905" s="330"/>
      <c r="AM905" s="331"/>
      <c r="AN905" s="331"/>
      <c r="AO905" s="332"/>
      <c r="AP905" s="326"/>
      <c r="AQ905" s="326"/>
      <c r="AR905" s="326"/>
      <c r="AS905" s="326"/>
      <c r="AT905" s="326"/>
      <c r="AU905" s="326"/>
      <c r="AV905" s="326"/>
      <c r="AW905" s="326"/>
      <c r="AX905" s="326"/>
    </row>
    <row r="906" spans="1:50" ht="30" customHeight="1">
      <c r="A906" s="409">
        <v>3</v>
      </c>
      <c r="B906" s="409">
        <v>1</v>
      </c>
      <c r="C906" s="426" t="s">
        <v>667</v>
      </c>
      <c r="D906" s="423"/>
      <c r="E906" s="423"/>
      <c r="F906" s="423"/>
      <c r="G906" s="423"/>
      <c r="H906" s="423"/>
      <c r="I906" s="423"/>
      <c r="J906" s="424" t="s">
        <v>751</v>
      </c>
      <c r="K906" s="425"/>
      <c r="L906" s="425"/>
      <c r="M906" s="425"/>
      <c r="N906" s="425"/>
      <c r="O906" s="425"/>
      <c r="P906" s="430" t="s">
        <v>666</v>
      </c>
      <c r="Q906" s="322"/>
      <c r="R906" s="322"/>
      <c r="S906" s="322"/>
      <c r="T906" s="322"/>
      <c r="U906" s="322"/>
      <c r="V906" s="322"/>
      <c r="W906" s="322"/>
      <c r="X906" s="322"/>
      <c r="Y906" s="323">
        <v>3</v>
      </c>
      <c r="Z906" s="324"/>
      <c r="AA906" s="324"/>
      <c r="AB906" s="325"/>
      <c r="AC906" s="333" t="s">
        <v>384</v>
      </c>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c r="A907" s="409">
        <v>4</v>
      </c>
      <c r="B907" s="409">
        <v>1</v>
      </c>
      <c r="C907" s="426" t="s">
        <v>668</v>
      </c>
      <c r="D907" s="423"/>
      <c r="E907" s="423"/>
      <c r="F907" s="423"/>
      <c r="G907" s="423"/>
      <c r="H907" s="423"/>
      <c r="I907" s="423"/>
      <c r="J907" s="424" t="s">
        <v>751</v>
      </c>
      <c r="K907" s="425"/>
      <c r="L907" s="425"/>
      <c r="M907" s="425"/>
      <c r="N907" s="425"/>
      <c r="O907" s="425"/>
      <c r="P907" s="430" t="s">
        <v>666</v>
      </c>
      <c r="Q907" s="322"/>
      <c r="R907" s="322"/>
      <c r="S907" s="322"/>
      <c r="T907" s="322"/>
      <c r="U907" s="322"/>
      <c r="V907" s="322"/>
      <c r="W907" s="322"/>
      <c r="X907" s="322"/>
      <c r="Y907" s="323">
        <v>3</v>
      </c>
      <c r="Z907" s="324"/>
      <c r="AA907" s="324"/>
      <c r="AB907" s="325"/>
      <c r="AC907" s="333" t="s">
        <v>384</v>
      </c>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c r="A908" s="409">
        <v>5</v>
      </c>
      <c r="B908" s="409">
        <v>1</v>
      </c>
      <c r="C908" s="426" t="s">
        <v>669</v>
      </c>
      <c r="D908" s="423"/>
      <c r="E908" s="423"/>
      <c r="F908" s="423"/>
      <c r="G908" s="423"/>
      <c r="H908" s="423"/>
      <c r="I908" s="423"/>
      <c r="J908" s="424" t="s">
        <v>751</v>
      </c>
      <c r="K908" s="425"/>
      <c r="L908" s="425"/>
      <c r="M908" s="425"/>
      <c r="N908" s="425"/>
      <c r="O908" s="425"/>
      <c r="P908" s="430" t="s">
        <v>670</v>
      </c>
      <c r="Q908" s="322"/>
      <c r="R908" s="322"/>
      <c r="S908" s="322"/>
      <c r="T908" s="322"/>
      <c r="U908" s="322"/>
      <c r="V908" s="322"/>
      <c r="W908" s="322"/>
      <c r="X908" s="322"/>
      <c r="Y908" s="323">
        <v>3</v>
      </c>
      <c r="Z908" s="324"/>
      <c r="AA908" s="324"/>
      <c r="AB908" s="325"/>
      <c r="AC908" s="327" t="s">
        <v>384</v>
      </c>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c r="A909" s="409">
        <v>6</v>
      </c>
      <c r="B909" s="409">
        <v>1</v>
      </c>
      <c r="C909" s="426" t="s">
        <v>671</v>
      </c>
      <c r="D909" s="423"/>
      <c r="E909" s="423"/>
      <c r="F909" s="423"/>
      <c r="G909" s="423"/>
      <c r="H909" s="423"/>
      <c r="I909" s="423"/>
      <c r="J909" s="424">
        <v>1100001008849</v>
      </c>
      <c r="K909" s="425"/>
      <c r="L909" s="425"/>
      <c r="M909" s="425"/>
      <c r="N909" s="425"/>
      <c r="O909" s="425"/>
      <c r="P909" s="430" t="s">
        <v>672</v>
      </c>
      <c r="Q909" s="322"/>
      <c r="R909" s="322"/>
      <c r="S909" s="322"/>
      <c r="T909" s="322"/>
      <c r="U909" s="322"/>
      <c r="V909" s="322"/>
      <c r="W909" s="322"/>
      <c r="X909" s="322"/>
      <c r="Y909" s="323">
        <v>2</v>
      </c>
      <c r="Z909" s="324"/>
      <c r="AA909" s="324"/>
      <c r="AB909" s="325"/>
      <c r="AC909" s="327" t="s">
        <v>384</v>
      </c>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c r="A910" s="409">
        <v>7</v>
      </c>
      <c r="B910" s="409">
        <v>1</v>
      </c>
      <c r="C910" s="426" t="s">
        <v>673</v>
      </c>
      <c r="D910" s="423"/>
      <c r="E910" s="423"/>
      <c r="F910" s="423"/>
      <c r="G910" s="423"/>
      <c r="H910" s="423"/>
      <c r="I910" s="423"/>
      <c r="J910" s="424" t="s">
        <v>751</v>
      </c>
      <c r="K910" s="425"/>
      <c r="L910" s="425"/>
      <c r="M910" s="425"/>
      <c r="N910" s="425"/>
      <c r="O910" s="425"/>
      <c r="P910" s="430" t="s">
        <v>674</v>
      </c>
      <c r="Q910" s="322"/>
      <c r="R910" s="322"/>
      <c r="S910" s="322"/>
      <c r="T910" s="322"/>
      <c r="U910" s="322"/>
      <c r="V910" s="322"/>
      <c r="W910" s="322"/>
      <c r="X910" s="322"/>
      <c r="Y910" s="323">
        <v>1</v>
      </c>
      <c r="Z910" s="324"/>
      <c r="AA910" s="324"/>
      <c r="AB910" s="325"/>
      <c r="AC910" s="327" t="s">
        <v>384</v>
      </c>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c r="A911" s="409">
        <v>8</v>
      </c>
      <c r="B911" s="409">
        <v>1</v>
      </c>
      <c r="C911" s="426" t="s">
        <v>675</v>
      </c>
      <c r="D911" s="423"/>
      <c r="E911" s="423"/>
      <c r="F911" s="423"/>
      <c r="G911" s="423"/>
      <c r="H911" s="423"/>
      <c r="I911" s="423"/>
      <c r="J911" s="424" t="s">
        <v>751</v>
      </c>
      <c r="K911" s="425"/>
      <c r="L911" s="425"/>
      <c r="M911" s="425"/>
      <c r="N911" s="425"/>
      <c r="O911" s="425"/>
      <c r="P911" s="430" t="s">
        <v>674</v>
      </c>
      <c r="Q911" s="322"/>
      <c r="R911" s="322"/>
      <c r="S911" s="322"/>
      <c r="T911" s="322"/>
      <c r="U911" s="322"/>
      <c r="V911" s="322"/>
      <c r="W911" s="322"/>
      <c r="X911" s="322"/>
      <c r="Y911" s="323">
        <v>1</v>
      </c>
      <c r="Z911" s="324"/>
      <c r="AA911" s="324"/>
      <c r="AB911" s="325"/>
      <c r="AC911" s="327" t="s">
        <v>384</v>
      </c>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c r="A912" s="409">
        <v>9</v>
      </c>
      <c r="B912" s="409">
        <v>1</v>
      </c>
      <c r="C912" s="426" t="s">
        <v>676</v>
      </c>
      <c r="D912" s="423"/>
      <c r="E912" s="423"/>
      <c r="F912" s="423"/>
      <c r="G912" s="423"/>
      <c r="H912" s="423"/>
      <c r="I912" s="423"/>
      <c r="J912" s="424">
        <v>9010005025611</v>
      </c>
      <c r="K912" s="425"/>
      <c r="L912" s="425"/>
      <c r="M912" s="425"/>
      <c r="N912" s="425"/>
      <c r="O912" s="425"/>
      <c r="P912" s="430" t="s">
        <v>664</v>
      </c>
      <c r="Q912" s="322"/>
      <c r="R912" s="322"/>
      <c r="S912" s="322"/>
      <c r="T912" s="322"/>
      <c r="U912" s="322"/>
      <c r="V912" s="322"/>
      <c r="W912" s="322"/>
      <c r="X912" s="322"/>
      <c r="Y912" s="323">
        <v>1</v>
      </c>
      <c r="Z912" s="324"/>
      <c r="AA912" s="324"/>
      <c r="AB912" s="325"/>
      <c r="AC912" s="327" t="s">
        <v>384</v>
      </c>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c r="A913" s="409">
        <v>10</v>
      </c>
      <c r="B913" s="409">
        <v>1</v>
      </c>
      <c r="C913" s="426" t="s">
        <v>677</v>
      </c>
      <c r="D913" s="423"/>
      <c r="E913" s="423"/>
      <c r="F913" s="423"/>
      <c r="G913" s="423"/>
      <c r="H913" s="423"/>
      <c r="I913" s="423"/>
      <c r="J913" s="424" t="s">
        <v>751</v>
      </c>
      <c r="K913" s="425"/>
      <c r="L913" s="425"/>
      <c r="M913" s="425"/>
      <c r="N913" s="425"/>
      <c r="O913" s="425"/>
      <c r="P913" s="430" t="s">
        <v>664</v>
      </c>
      <c r="Q913" s="322"/>
      <c r="R913" s="322"/>
      <c r="S913" s="322"/>
      <c r="T913" s="322"/>
      <c r="U913" s="322"/>
      <c r="V913" s="322"/>
      <c r="W913" s="322"/>
      <c r="X913" s="322"/>
      <c r="Y913" s="323">
        <v>1</v>
      </c>
      <c r="Z913" s="324"/>
      <c r="AA913" s="324"/>
      <c r="AB913" s="325"/>
      <c r="AC913" s="327" t="s">
        <v>384</v>
      </c>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4"/>
      <c r="AP936" s="435" t="s">
        <v>301</v>
      </c>
      <c r="AQ936" s="435"/>
      <c r="AR936" s="435"/>
      <c r="AS936" s="435"/>
      <c r="AT936" s="435"/>
      <c r="AU936" s="435"/>
      <c r="AV936" s="435"/>
      <c r="AW936" s="435"/>
      <c r="AX936" s="435"/>
    </row>
    <row r="937" spans="1:50" ht="30" customHeight="1">
      <c r="A937" s="409">
        <v>1</v>
      </c>
      <c r="B937" s="409">
        <v>1</v>
      </c>
      <c r="C937" s="426" t="s">
        <v>678</v>
      </c>
      <c r="D937" s="423"/>
      <c r="E937" s="423"/>
      <c r="F937" s="423"/>
      <c r="G937" s="423"/>
      <c r="H937" s="423"/>
      <c r="I937" s="423"/>
      <c r="J937" s="424">
        <v>4180001033060</v>
      </c>
      <c r="K937" s="425"/>
      <c r="L937" s="425"/>
      <c r="M937" s="425"/>
      <c r="N937" s="425"/>
      <c r="O937" s="425"/>
      <c r="P937" s="430" t="s">
        <v>637</v>
      </c>
      <c r="Q937" s="322"/>
      <c r="R937" s="322"/>
      <c r="S937" s="322"/>
      <c r="T937" s="322"/>
      <c r="U937" s="322"/>
      <c r="V937" s="322"/>
      <c r="W937" s="322"/>
      <c r="X937" s="322"/>
      <c r="Y937" s="323">
        <v>11</v>
      </c>
      <c r="Z937" s="324"/>
      <c r="AA937" s="324"/>
      <c r="AB937" s="325"/>
      <c r="AC937" s="333" t="s">
        <v>382</v>
      </c>
      <c r="AD937" s="433"/>
      <c r="AE937" s="433"/>
      <c r="AF937" s="433"/>
      <c r="AG937" s="433"/>
      <c r="AH937" s="431"/>
      <c r="AI937" s="432"/>
      <c r="AJ937" s="432"/>
      <c r="AK937" s="432"/>
      <c r="AL937" s="330"/>
      <c r="AM937" s="331"/>
      <c r="AN937" s="331"/>
      <c r="AO937" s="332"/>
      <c r="AP937" s="326"/>
      <c r="AQ937" s="326"/>
      <c r="AR937" s="326"/>
      <c r="AS937" s="326"/>
      <c r="AT937" s="326"/>
      <c r="AU937" s="326"/>
      <c r="AV937" s="326"/>
      <c r="AW937" s="326"/>
      <c r="AX937" s="326"/>
    </row>
    <row r="938" spans="1:50" ht="30" customHeight="1">
      <c r="A938" s="409">
        <v>2</v>
      </c>
      <c r="B938" s="409">
        <v>1</v>
      </c>
      <c r="C938" s="436" t="s">
        <v>679</v>
      </c>
      <c r="D938" s="437"/>
      <c r="E938" s="437"/>
      <c r="F938" s="437"/>
      <c r="G938" s="437"/>
      <c r="H938" s="437"/>
      <c r="I938" s="438"/>
      <c r="J938" s="424">
        <v>5011201015896</v>
      </c>
      <c r="K938" s="425"/>
      <c r="L938" s="425"/>
      <c r="M938" s="425"/>
      <c r="N938" s="425"/>
      <c r="O938" s="425"/>
      <c r="P938" s="430" t="s">
        <v>637</v>
      </c>
      <c r="Q938" s="322"/>
      <c r="R938" s="322"/>
      <c r="S938" s="322"/>
      <c r="T938" s="322"/>
      <c r="U938" s="322"/>
      <c r="V938" s="322"/>
      <c r="W938" s="322"/>
      <c r="X938" s="322"/>
      <c r="Y938" s="323">
        <v>3</v>
      </c>
      <c r="Z938" s="324"/>
      <c r="AA938" s="324"/>
      <c r="AB938" s="325"/>
      <c r="AC938" s="333" t="s">
        <v>382</v>
      </c>
      <c r="AD938" s="333"/>
      <c r="AE938" s="333"/>
      <c r="AF938" s="333"/>
      <c r="AG938" s="333"/>
      <c r="AH938" s="431"/>
      <c r="AI938" s="432"/>
      <c r="AJ938" s="432"/>
      <c r="AK938" s="432"/>
      <c r="AL938" s="330"/>
      <c r="AM938" s="331"/>
      <c r="AN938" s="331"/>
      <c r="AO938" s="332"/>
      <c r="AP938" s="326"/>
      <c r="AQ938" s="326"/>
      <c r="AR938" s="326"/>
      <c r="AS938" s="326"/>
      <c r="AT938" s="326"/>
      <c r="AU938" s="326"/>
      <c r="AV938" s="326"/>
      <c r="AW938" s="326"/>
      <c r="AX938" s="326"/>
    </row>
    <row r="939" spans="1:50" ht="30" customHeight="1">
      <c r="A939" s="409">
        <v>3</v>
      </c>
      <c r="B939" s="409">
        <v>1</v>
      </c>
      <c r="C939" s="426" t="s">
        <v>680</v>
      </c>
      <c r="D939" s="423"/>
      <c r="E939" s="423"/>
      <c r="F939" s="423"/>
      <c r="G939" s="423"/>
      <c r="H939" s="423"/>
      <c r="I939" s="423"/>
      <c r="J939" s="424">
        <v>8010001000016</v>
      </c>
      <c r="K939" s="425"/>
      <c r="L939" s="425"/>
      <c r="M939" s="425"/>
      <c r="N939" s="425"/>
      <c r="O939" s="425"/>
      <c r="P939" s="430" t="s">
        <v>637</v>
      </c>
      <c r="Q939" s="322"/>
      <c r="R939" s="322"/>
      <c r="S939" s="322"/>
      <c r="T939" s="322"/>
      <c r="U939" s="322"/>
      <c r="V939" s="322"/>
      <c r="W939" s="322"/>
      <c r="X939" s="322"/>
      <c r="Y939" s="323">
        <v>2</v>
      </c>
      <c r="Z939" s="324"/>
      <c r="AA939" s="324"/>
      <c r="AB939" s="325"/>
      <c r="AC939" s="333" t="s">
        <v>384</v>
      </c>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c r="A940" s="409">
        <v>4</v>
      </c>
      <c r="B940" s="409">
        <v>1</v>
      </c>
      <c r="C940" s="426" t="s">
        <v>681</v>
      </c>
      <c r="D940" s="423"/>
      <c r="E940" s="423"/>
      <c r="F940" s="423"/>
      <c r="G940" s="423"/>
      <c r="H940" s="423"/>
      <c r="I940" s="423"/>
      <c r="J940" s="424" t="s">
        <v>751</v>
      </c>
      <c r="K940" s="425"/>
      <c r="L940" s="425"/>
      <c r="M940" s="425"/>
      <c r="N940" s="425"/>
      <c r="O940" s="425"/>
      <c r="P940" s="430" t="s">
        <v>637</v>
      </c>
      <c r="Q940" s="322"/>
      <c r="R940" s="322"/>
      <c r="S940" s="322"/>
      <c r="T940" s="322"/>
      <c r="U940" s="322"/>
      <c r="V940" s="322"/>
      <c r="W940" s="322"/>
      <c r="X940" s="322"/>
      <c r="Y940" s="323">
        <v>2</v>
      </c>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c r="A941" s="409">
        <v>5</v>
      </c>
      <c r="B941" s="409">
        <v>1</v>
      </c>
      <c r="C941" s="426" t="s">
        <v>682</v>
      </c>
      <c r="D941" s="423"/>
      <c r="E941" s="423"/>
      <c r="F941" s="423"/>
      <c r="G941" s="423"/>
      <c r="H941" s="423"/>
      <c r="I941" s="423"/>
      <c r="J941" s="424" t="s">
        <v>751</v>
      </c>
      <c r="K941" s="425"/>
      <c r="L941" s="425"/>
      <c r="M941" s="425"/>
      <c r="N941" s="425"/>
      <c r="O941" s="425"/>
      <c r="P941" s="430" t="s">
        <v>637</v>
      </c>
      <c r="Q941" s="322"/>
      <c r="R941" s="322"/>
      <c r="S941" s="322"/>
      <c r="T941" s="322"/>
      <c r="U941" s="322"/>
      <c r="V941" s="322"/>
      <c r="W941" s="322"/>
      <c r="X941" s="322"/>
      <c r="Y941" s="323">
        <v>2</v>
      </c>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c r="A942" s="409">
        <v>6</v>
      </c>
      <c r="B942" s="409">
        <v>1</v>
      </c>
      <c r="C942" s="426" t="s">
        <v>683</v>
      </c>
      <c r="D942" s="423"/>
      <c r="E942" s="423"/>
      <c r="F942" s="423"/>
      <c r="G942" s="423"/>
      <c r="H942" s="423"/>
      <c r="I942" s="423"/>
      <c r="J942" s="424" t="s">
        <v>751</v>
      </c>
      <c r="K942" s="425"/>
      <c r="L942" s="425"/>
      <c r="M942" s="425"/>
      <c r="N942" s="425"/>
      <c r="O942" s="425"/>
      <c r="P942" s="430" t="s">
        <v>637</v>
      </c>
      <c r="Q942" s="322"/>
      <c r="R942" s="322"/>
      <c r="S942" s="322"/>
      <c r="T942" s="322"/>
      <c r="U942" s="322"/>
      <c r="V942" s="322"/>
      <c r="W942" s="322"/>
      <c r="X942" s="322"/>
      <c r="Y942" s="323">
        <v>2</v>
      </c>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c r="A943" s="409">
        <v>7</v>
      </c>
      <c r="B943" s="409">
        <v>1</v>
      </c>
      <c r="C943" s="426" t="s">
        <v>684</v>
      </c>
      <c r="D943" s="423"/>
      <c r="E943" s="423"/>
      <c r="F943" s="423"/>
      <c r="G943" s="423"/>
      <c r="H943" s="423"/>
      <c r="I943" s="423"/>
      <c r="J943" s="424" t="s">
        <v>751</v>
      </c>
      <c r="K943" s="425"/>
      <c r="L943" s="425"/>
      <c r="M943" s="425"/>
      <c r="N943" s="425"/>
      <c r="O943" s="425"/>
      <c r="P943" s="430" t="s">
        <v>637</v>
      </c>
      <c r="Q943" s="322"/>
      <c r="R943" s="322"/>
      <c r="S943" s="322"/>
      <c r="T943" s="322"/>
      <c r="U943" s="322"/>
      <c r="V943" s="322"/>
      <c r="W943" s="322"/>
      <c r="X943" s="322"/>
      <c r="Y943" s="323">
        <v>2</v>
      </c>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c r="A944" s="409">
        <v>8</v>
      </c>
      <c r="B944" s="409">
        <v>1</v>
      </c>
      <c r="C944" s="426" t="s">
        <v>685</v>
      </c>
      <c r="D944" s="423"/>
      <c r="E944" s="423"/>
      <c r="F944" s="423"/>
      <c r="G944" s="423"/>
      <c r="H944" s="423"/>
      <c r="I944" s="423"/>
      <c r="J944" s="424" t="s">
        <v>751</v>
      </c>
      <c r="K944" s="425"/>
      <c r="L944" s="425"/>
      <c r="M944" s="425"/>
      <c r="N944" s="425"/>
      <c r="O944" s="425"/>
      <c r="P944" s="430" t="s">
        <v>637</v>
      </c>
      <c r="Q944" s="322"/>
      <c r="R944" s="322"/>
      <c r="S944" s="322"/>
      <c r="T944" s="322"/>
      <c r="U944" s="322"/>
      <c r="V944" s="322"/>
      <c r="W944" s="322"/>
      <c r="X944" s="322"/>
      <c r="Y944" s="323">
        <v>1</v>
      </c>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c r="A945" s="409">
        <v>9</v>
      </c>
      <c r="B945" s="409">
        <v>1</v>
      </c>
      <c r="C945" s="426" t="s">
        <v>686</v>
      </c>
      <c r="D945" s="423"/>
      <c r="E945" s="423"/>
      <c r="F945" s="423"/>
      <c r="G945" s="423"/>
      <c r="H945" s="423"/>
      <c r="I945" s="423"/>
      <c r="J945" s="424" t="s">
        <v>751</v>
      </c>
      <c r="K945" s="425"/>
      <c r="L945" s="425"/>
      <c r="M945" s="425"/>
      <c r="N945" s="425"/>
      <c r="O945" s="425"/>
      <c r="P945" s="430" t="s">
        <v>637</v>
      </c>
      <c r="Q945" s="322"/>
      <c r="R945" s="322"/>
      <c r="S945" s="322"/>
      <c r="T945" s="322"/>
      <c r="U945" s="322"/>
      <c r="V945" s="322"/>
      <c r="W945" s="322"/>
      <c r="X945" s="322"/>
      <c r="Y945" s="323">
        <v>1</v>
      </c>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c r="A946" s="409">
        <v>10</v>
      </c>
      <c r="B946" s="409">
        <v>1</v>
      </c>
      <c r="C946" s="426" t="s">
        <v>687</v>
      </c>
      <c r="D946" s="423"/>
      <c r="E946" s="423"/>
      <c r="F946" s="423"/>
      <c r="G946" s="423"/>
      <c r="H946" s="423"/>
      <c r="I946" s="423"/>
      <c r="J946" s="424" t="s">
        <v>751</v>
      </c>
      <c r="K946" s="425"/>
      <c r="L946" s="425"/>
      <c r="M946" s="425"/>
      <c r="N946" s="425"/>
      <c r="O946" s="425"/>
      <c r="P946" s="430" t="s">
        <v>637</v>
      </c>
      <c r="Q946" s="322"/>
      <c r="R946" s="322"/>
      <c r="S946" s="322"/>
      <c r="T946" s="322"/>
      <c r="U946" s="322"/>
      <c r="V946" s="322"/>
      <c r="W946" s="322"/>
      <c r="X946" s="322"/>
      <c r="Y946" s="323">
        <v>0.9</v>
      </c>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4"/>
      <c r="AP969" s="435" t="s">
        <v>301</v>
      </c>
      <c r="AQ969" s="435"/>
      <c r="AR969" s="435"/>
      <c r="AS969" s="435"/>
      <c r="AT969" s="435"/>
      <c r="AU969" s="435"/>
      <c r="AV969" s="435"/>
      <c r="AW969" s="435"/>
      <c r="AX969" s="435"/>
    </row>
    <row r="970" spans="1:50" ht="30" customHeight="1">
      <c r="A970" s="409">
        <v>1</v>
      </c>
      <c r="B970" s="409">
        <v>1</v>
      </c>
      <c r="C970" s="426" t="s">
        <v>688</v>
      </c>
      <c r="D970" s="423"/>
      <c r="E970" s="423"/>
      <c r="F970" s="423"/>
      <c r="G970" s="423"/>
      <c r="H970" s="423"/>
      <c r="I970" s="423"/>
      <c r="J970" s="424">
        <v>8012401019180</v>
      </c>
      <c r="K970" s="425"/>
      <c r="L970" s="425"/>
      <c r="M970" s="425"/>
      <c r="N970" s="425"/>
      <c r="O970" s="425"/>
      <c r="P970" s="430" t="s">
        <v>689</v>
      </c>
      <c r="Q970" s="322"/>
      <c r="R970" s="322"/>
      <c r="S970" s="322"/>
      <c r="T970" s="322"/>
      <c r="U970" s="322"/>
      <c r="V970" s="322"/>
      <c r="W970" s="322"/>
      <c r="X970" s="322"/>
      <c r="Y970" s="323">
        <v>11</v>
      </c>
      <c r="Z970" s="324"/>
      <c r="AA970" s="324"/>
      <c r="AB970" s="325"/>
      <c r="AC970" s="333" t="s">
        <v>382</v>
      </c>
      <c r="AD970" s="333"/>
      <c r="AE970" s="333"/>
      <c r="AF970" s="333"/>
      <c r="AG970" s="333"/>
      <c r="AH970" s="431"/>
      <c r="AI970" s="432"/>
      <c r="AJ970" s="432"/>
      <c r="AK970" s="432"/>
      <c r="AL970" s="330"/>
      <c r="AM970" s="331"/>
      <c r="AN970" s="331"/>
      <c r="AO970" s="332"/>
      <c r="AP970" s="326"/>
      <c r="AQ970" s="326"/>
      <c r="AR970" s="326"/>
      <c r="AS970" s="326"/>
      <c r="AT970" s="326"/>
      <c r="AU970" s="326"/>
      <c r="AV970" s="326"/>
      <c r="AW970" s="326"/>
      <c r="AX970" s="326"/>
    </row>
    <row r="971" spans="1:50" ht="30" customHeight="1">
      <c r="A971" s="409">
        <v>2</v>
      </c>
      <c r="B971" s="409">
        <v>1</v>
      </c>
      <c r="C971" s="426" t="s">
        <v>690</v>
      </c>
      <c r="D971" s="423"/>
      <c r="E971" s="423"/>
      <c r="F971" s="423"/>
      <c r="G971" s="423"/>
      <c r="H971" s="423"/>
      <c r="I971" s="423"/>
      <c r="J971" s="424">
        <v>2070001031011</v>
      </c>
      <c r="K971" s="425"/>
      <c r="L971" s="425"/>
      <c r="M971" s="425"/>
      <c r="N971" s="425"/>
      <c r="O971" s="425"/>
      <c r="P971" s="430" t="s">
        <v>691</v>
      </c>
      <c r="Q971" s="322"/>
      <c r="R971" s="322"/>
      <c r="S971" s="322"/>
      <c r="T971" s="322"/>
      <c r="U971" s="322"/>
      <c r="V971" s="322"/>
      <c r="W971" s="322"/>
      <c r="X971" s="322"/>
      <c r="Y971" s="323">
        <v>6</v>
      </c>
      <c r="Z971" s="324"/>
      <c r="AA971" s="324"/>
      <c r="AB971" s="325"/>
      <c r="AC971" s="333" t="s">
        <v>381</v>
      </c>
      <c r="AD971" s="433"/>
      <c r="AE971" s="433"/>
      <c r="AF971" s="433"/>
      <c r="AG971" s="433"/>
      <c r="AH971" s="431"/>
      <c r="AI971" s="432"/>
      <c r="AJ971" s="432"/>
      <c r="AK971" s="432"/>
      <c r="AL971" s="330"/>
      <c r="AM971" s="331"/>
      <c r="AN971" s="331"/>
      <c r="AO971" s="332"/>
      <c r="AP971" s="326"/>
      <c r="AQ971" s="326"/>
      <c r="AR971" s="326"/>
      <c r="AS971" s="326"/>
      <c r="AT971" s="326"/>
      <c r="AU971" s="326"/>
      <c r="AV971" s="326"/>
      <c r="AW971" s="326"/>
      <c r="AX971" s="326"/>
    </row>
    <row r="972" spans="1:50" ht="30" customHeight="1">
      <c r="A972" s="409">
        <v>3</v>
      </c>
      <c r="B972" s="409">
        <v>1</v>
      </c>
      <c r="C972" s="426" t="s">
        <v>692</v>
      </c>
      <c r="D972" s="423"/>
      <c r="E972" s="423"/>
      <c r="F972" s="423"/>
      <c r="G972" s="423"/>
      <c r="H972" s="423"/>
      <c r="I972" s="423"/>
      <c r="J972" s="424" t="s">
        <v>751</v>
      </c>
      <c r="K972" s="425"/>
      <c r="L972" s="425"/>
      <c r="M972" s="425"/>
      <c r="N972" s="425"/>
      <c r="O972" s="425"/>
      <c r="P972" s="430" t="s">
        <v>693</v>
      </c>
      <c r="Q972" s="322"/>
      <c r="R972" s="322"/>
      <c r="S972" s="322"/>
      <c r="T972" s="322"/>
      <c r="U972" s="322"/>
      <c r="V972" s="322"/>
      <c r="W972" s="322"/>
      <c r="X972" s="322"/>
      <c r="Y972" s="323">
        <v>6</v>
      </c>
      <c r="Z972" s="324"/>
      <c r="AA972" s="324"/>
      <c r="AB972" s="325"/>
      <c r="AC972" s="271" t="s">
        <v>384</v>
      </c>
      <c r="AD972" s="442"/>
      <c r="AE972" s="442"/>
      <c r="AF972" s="442"/>
      <c r="AG972" s="44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c r="A973" s="409">
        <v>4</v>
      </c>
      <c r="B973" s="409">
        <v>1</v>
      </c>
      <c r="C973" s="426" t="s">
        <v>694</v>
      </c>
      <c r="D973" s="423"/>
      <c r="E973" s="423"/>
      <c r="F973" s="423"/>
      <c r="G973" s="423"/>
      <c r="H973" s="423"/>
      <c r="I973" s="423"/>
      <c r="J973" s="439">
        <v>3120001095149</v>
      </c>
      <c r="K973" s="440"/>
      <c r="L973" s="440"/>
      <c r="M973" s="440"/>
      <c r="N973" s="440"/>
      <c r="O973" s="441"/>
      <c r="P973" s="430" t="s">
        <v>695</v>
      </c>
      <c r="Q973" s="322"/>
      <c r="R973" s="322"/>
      <c r="S973" s="322"/>
      <c r="T973" s="322"/>
      <c r="U973" s="322"/>
      <c r="V973" s="322"/>
      <c r="W973" s="322"/>
      <c r="X973" s="322"/>
      <c r="Y973" s="323">
        <v>5</v>
      </c>
      <c r="Z973" s="324"/>
      <c r="AA973" s="324"/>
      <c r="AB973" s="325"/>
      <c r="AC973" s="333" t="s">
        <v>382</v>
      </c>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c r="A974" s="409">
        <v>5</v>
      </c>
      <c r="B974" s="409">
        <v>1</v>
      </c>
      <c r="C974" s="436" t="s">
        <v>696</v>
      </c>
      <c r="D974" s="437"/>
      <c r="E974" s="437"/>
      <c r="F974" s="437"/>
      <c r="G974" s="437"/>
      <c r="H974" s="437"/>
      <c r="I974" s="438"/>
      <c r="J974" s="439" t="s">
        <v>751</v>
      </c>
      <c r="K974" s="440"/>
      <c r="L974" s="440"/>
      <c r="M974" s="440"/>
      <c r="N974" s="440"/>
      <c r="O974" s="441"/>
      <c r="P974" s="427" t="s">
        <v>697</v>
      </c>
      <c r="Q974" s="428"/>
      <c r="R974" s="428"/>
      <c r="S974" s="428"/>
      <c r="T974" s="428"/>
      <c r="U974" s="428"/>
      <c r="V974" s="428"/>
      <c r="W974" s="428"/>
      <c r="X974" s="429"/>
      <c r="Y974" s="323">
        <v>3</v>
      </c>
      <c r="Z974" s="324"/>
      <c r="AA974" s="324"/>
      <c r="AB974" s="325"/>
      <c r="AC974" s="271" t="s">
        <v>384</v>
      </c>
      <c r="AD974" s="442"/>
      <c r="AE974" s="442"/>
      <c r="AF974" s="442"/>
      <c r="AG974" s="443"/>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c r="A975" s="409">
        <v>6</v>
      </c>
      <c r="B975" s="409">
        <v>1</v>
      </c>
      <c r="C975" s="436" t="s">
        <v>698</v>
      </c>
      <c r="D975" s="437"/>
      <c r="E975" s="437"/>
      <c r="F975" s="437"/>
      <c r="G975" s="437"/>
      <c r="H975" s="437"/>
      <c r="I975" s="438"/>
      <c r="J975" s="439">
        <v>7011001106943</v>
      </c>
      <c r="K975" s="440"/>
      <c r="L975" s="440"/>
      <c r="M975" s="440"/>
      <c r="N975" s="440"/>
      <c r="O975" s="441"/>
      <c r="P975" s="427" t="s">
        <v>699</v>
      </c>
      <c r="Q975" s="428"/>
      <c r="R975" s="428"/>
      <c r="S975" s="428"/>
      <c r="T975" s="428"/>
      <c r="U975" s="428"/>
      <c r="V975" s="428"/>
      <c r="W975" s="428"/>
      <c r="X975" s="429"/>
      <c r="Y975" s="323">
        <v>3</v>
      </c>
      <c r="Z975" s="324"/>
      <c r="AA975" s="324"/>
      <c r="AB975" s="325"/>
      <c r="AC975" s="271" t="s">
        <v>382</v>
      </c>
      <c r="AD975" s="442"/>
      <c r="AE975" s="442"/>
      <c r="AF975" s="442"/>
      <c r="AG975" s="443"/>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c r="A976" s="409">
        <v>7</v>
      </c>
      <c r="B976" s="409">
        <v>1</v>
      </c>
      <c r="C976" s="436" t="s">
        <v>700</v>
      </c>
      <c r="D976" s="437"/>
      <c r="E976" s="437"/>
      <c r="F976" s="437"/>
      <c r="G976" s="437"/>
      <c r="H976" s="437"/>
      <c r="I976" s="438"/>
      <c r="J976" s="439" t="s">
        <v>751</v>
      </c>
      <c r="K976" s="440"/>
      <c r="L976" s="440"/>
      <c r="M976" s="440"/>
      <c r="N976" s="440"/>
      <c r="O976" s="441"/>
      <c r="P976" s="430" t="s">
        <v>701</v>
      </c>
      <c r="Q976" s="322"/>
      <c r="R976" s="322"/>
      <c r="S976" s="322"/>
      <c r="T976" s="322"/>
      <c r="U976" s="322"/>
      <c r="V976" s="322"/>
      <c r="W976" s="322"/>
      <c r="X976" s="322"/>
      <c r="Y976" s="323">
        <v>2</v>
      </c>
      <c r="Z976" s="324"/>
      <c r="AA976" s="324"/>
      <c r="AB976" s="325"/>
      <c r="AC976" s="271" t="s">
        <v>384</v>
      </c>
      <c r="AD976" s="442"/>
      <c r="AE976" s="442"/>
      <c r="AF976" s="442"/>
      <c r="AG976" s="443"/>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c r="A977" s="409">
        <v>8</v>
      </c>
      <c r="B977" s="409">
        <v>1</v>
      </c>
      <c r="C977" s="436" t="s">
        <v>702</v>
      </c>
      <c r="D977" s="437"/>
      <c r="E977" s="437"/>
      <c r="F977" s="437"/>
      <c r="G977" s="437"/>
      <c r="H977" s="437"/>
      <c r="I977" s="438"/>
      <c r="J977" s="439" t="s">
        <v>751</v>
      </c>
      <c r="K977" s="440"/>
      <c r="L977" s="440"/>
      <c r="M977" s="440"/>
      <c r="N977" s="440"/>
      <c r="O977" s="441"/>
      <c r="P977" s="427" t="s">
        <v>703</v>
      </c>
      <c r="Q977" s="428"/>
      <c r="R977" s="428"/>
      <c r="S977" s="428"/>
      <c r="T977" s="428"/>
      <c r="U977" s="428"/>
      <c r="V977" s="428"/>
      <c r="W977" s="428"/>
      <c r="X977" s="429"/>
      <c r="Y977" s="323">
        <v>2</v>
      </c>
      <c r="Z977" s="324"/>
      <c r="AA977" s="324"/>
      <c r="AB977" s="325"/>
      <c r="AC977" s="271" t="s">
        <v>384</v>
      </c>
      <c r="AD977" s="442"/>
      <c r="AE977" s="442"/>
      <c r="AF977" s="442"/>
      <c r="AG977" s="443"/>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c r="A978" s="409">
        <v>9</v>
      </c>
      <c r="B978" s="409">
        <v>1</v>
      </c>
      <c r="C978" s="436" t="s">
        <v>704</v>
      </c>
      <c r="D978" s="437"/>
      <c r="E978" s="437"/>
      <c r="F978" s="437"/>
      <c r="G978" s="437"/>
      <c r="H978" s="437"/>
      <c r="I978" s="438"/>
      <c r="J978" s="439" t="s">
        <v>751</v>
      </c>
      <c r="K978" s="440"/>
      <c r="L978" s="440"/>
      <c r="M978" s="440"/>
      <c r="N978" s="440"/>
      <c r="O978" s="441"/>
      <c r="P978" s="427" t="s">
        <v>705</v>
      </c>
      <c r="Q978" s="428"/>
      <c r="R978" s="428"/>
      <c r="S978" s="428"/>
      <c r="T978" s="428"/>
      <c r="U978" s="428"/>
      <c r="V978" s="428"/>
      <c r="W978" s="428"/>
      <c r="X978" s="429"/>
      <c r="Y978" s="323">
        <v>2</v>
      </c>
      <c r="Z978" s="324"/>
      <c r="AA978" s="324"/>
      <c r="AB978" s="325"/>
      <c r="AC978" s="271" t="s">
        <v>384</v>
      </c>
      <c r="AD978" s="442"/>
      <c r="AE978" s="442"/>
      <c r="AF978" s="442"/>
      <c r="AG978" s="443"/>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c r="A979" s="409">
        <v>10</v>
      </c>
      <c r="B979" s="409">
        <v>1</v>
      </c>
      <c r="C979" s="436" t="s">
        <v>706</v>
      </c>
      <c r="D979" s="444"/>
      <c r="E979" s="444"/>
      <c r="F979" s="444"/>
      <c r="G979" s="444"/>
      <c r="H979" s="444"/>
      <c r="I979" s="445"/>
      <c r="J979" s="439" t="s">
        <v>751</v>
      </c>
      <c r="K979" s="440"/>
      <c r="L979" s="440"/>
      <c r="M979" s="440"/>
      <c r="N979" s="440"/>
      <c r="O979" s="441"/>
      <c r="P979" s="427" t="s">
        <v>707</v>
      </c>
      <c r="Q979" s="910"/>
      <c r="R979" s="910"/>
      <c r="S979" s="910"/>
      <c r="T979" s="910"/>
      <c r="U979" s="910"/>
      <c r="V979" s="910"/>
      <c r="W979" s="910"/>
      <c r="X979" s="911"/>
      <c r="Y979" s="323">
        <v>2</v>
      </c>
      <c r="Z979" s="324"/>
      <c r="AA979" s="324"/>
      <c r="AB979" s="325"/>
      <c r="AC979" s="271" t="s">
        <v>384</v>
      </c>
      <c r="AD979" s="442"/>
      <c r="AE979" s="442"/>
      <c r="AF979" s="442"/>
      <c r="AG979" s="443"/>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4"/>
      <c r="AP1002" s="435" t="s">
        <v>301</v>
      </c>
      <c r="AQ1002" s="435"/>
      <c r="AR1002" s="435"/>
      <c r="AS1002" s="435"/>
      <c r="AT1002" s="435"/>
      <c r="AU1002" s="435"/>
      <c r="AV1002" s="435"/>
      <c r="AW1002" s="435"/>
      <c r="AX1002" s="435"/>
    </row>
    <row r="1003" spans="1:50" ht="30" customHeight="1">
      <c r="A1003" s="409">
        <v>1</v>
      </c>
      <c r="B1003" s="409">
        <v>1</v>
      </c>
      <c r="C1003" s="426" t="s">
        <v>690</v>
      </c>
      <c r="D1003" s="423"/>
      <c r="E1003" s="423"/>
      <c r="F1003" s="423"/>
      <c r="G1003" s="423"/>
      <c r="H1003" s="423"/>
      <c r="I1003" s="423"/>
      <c r="J1003" s="424">
        <v>2070001031011</v>
      </c>
      <c r="K1003" s="425"/>
      <c r="L1003" s="425"/>
      <c r="M1003" s="425"/>
      <c r="N1003" s="425"/>
      <c r="O1003" s="425"/>
      <c r="P1003" s="430" t="s">
        <v>691</v>
      </c>
      <c r="Q1003" s="322"/>
      <c r="R1003" s="322"/>
      <c r="S1003" s="322"/>
      <c r="T1003" s="322"/>
      <c r="U1003" s="322"/>
      <c r="V1003" s="322"/>
      <c r="W1003" s="322"/>
      <c r="X1003" s="322"/>
      <c r="Y1003" s="323">
        <v>19</v>
      </c>
      <c r="Z1003" s="324"/>
      <c r="AA1003" s="324"/>
      <c r="AB1003" s="325"/>
      <c r="AC1003" s="333" t="s">
        <v>381</v>
      </c>
      <c r="AD1003" s="433"/>
      <c r="AE1003" s="433"/>
      <c r="AF1003" s="433"/>
      <c r="AG1003" s="433"/>
      <c r="AH1003" s="431"/>
      <c r="AI1003" s="432"/>
      <c r="AJ1003" s="432"/>
      <c r="AK1003" s="432"/>
      <c r="AL1003" s="330"/>
      <c r="AM1003" s="331"/>
      <c r="AN1003" s="331"/>
      <c r="AO1003" s="332"/>
      <c r="AP1003" s="326"/>
      <c r="AQ1003" s="326"/>
      <c r="AR1003" s="326"/>
      <c r="AS1003" s="326"/>
      <c r="AT1003" s="326"/>
      <c r="AU1003" s="326"/>
      <c r="AV1003" s="326"/>
      <c r="AW1003" s="326"/>
      <c r="AX1003" s="326"/>
    </row>
    <row r="1004" spans="1:50" ht="30" customHeight="1">
      <c r="A1004" s="409">
        <v>2</v>
      </c>
      <c r="B1004" s="409">
        <v>1</v>
      </c>
      <c r="C1004" s="426" t="s">
        <v>708</v>
      </c>
      <c r="D1004" s="423"/>
      <c r="E1004" s="423"/>
      <c r="F1004" s="423"/>
      <c r="G1004" s="423"/>
      <c r="H1004" s="423"/>
      <c r="I1004" s="423"/>
      <c r="J1004" s="424" t="s">
        <v>751</v>
      </c>
      <c r="K1004" s="425"/>
      <c r="L1004" s="425"/>
      <c r="M1004" s="425"/>
      <c r="N1004" s="425"/>
      <c r="O1004" s="425"/>
      <c r="P1004" s="430" t="s">
        <v>709</v>
      </c>
      <c r="Q1004" s="322"/>
      <c r="R1004" s="322"/>
      <c r="S1004" s="322"/>
      <c r="T1004" s="322"/>
      <c r="U1004" s="322"/>
      <c r="V1004" s="322"/>
      <c r="W1004" s="322"/>
      <c r="X1004" s="322"/>
      <c r="Y1004" s="323">
        <v>2</v>
      </c>
      <c r="Z1004" s="324"/>
      <c r="AA1004" s="324"/>
      <c r="AB1004" s="325"/>
      <c r="AC1004" s="333"/>
      <c r="AD1004" s="333"/>
      <c r="AE1004" s="333"/>
      <c r="AF1004" s="333"/>
      <c r="AG1004" s="333"/>
      <c r="AH1004" s="431"/>
      <c r="AI1004" s="432"/>
      <c r="AJ1004" s="432"/>
      <c r="AK1004" s="432"/>
      <c r="AL1004" s="330"/>
      <c r="AM1004" s="331"/>
      <c r="AN1004" s="331"/>
      <c r="AO1004" s="332"/>
      <c r="AP1004" s="326"/>
      <c r="AQ1004" s="326"/>
      <c r="AR1004" s="326"/>
      <c r="AS1004" s="326"/>
      <c r="AT1004" s="326"/>
      <c r="AU1004" s="326"/>
      <c r="AV1004" s="326"/>
      <c r="AW1004" s="326"/>
      <c r="AX1004" s="326"/>
    </row>
    <row r="1005" spans="1:50" ht="30" customHeight="1">
      <c r="A1005" s="409">
        <v>3</v>
      </c>
      <c r="B1005" s="409">
        <v>1</v>
      </c>
      <c r="C1005" s="426" t="s">
        <v>710</v>
      </c>
      <c r="D1005" s="423"/>
      <c r="E1005" s="423"/>
      <c r="F1005" s="423"/>
      <c r="G1005" s="423"/>
      <c r="H1005" s="423"/>
      <c r="I1005" s="423"/>
      <c r="J1005" s="424" t="s">
        <v>751</v>
      </c>
      <c r="K1005" s="425"/>
      <c r="L1005" s="425"/>
      <c r="M1005" s="425"/>
      <c r="N1005" s="425"/>
      <c r="O1005" s="425"/>
      <c r="P1005" s="430" t="s">
        <v>711</v>
      </c>
      <c r="Q1005" s="322"/>
      <c r="R1005" s="322"/>
      <c r="S1005" s="322"/>
      <c r="T1005" s="322"/>
      <c r="U1005" s="322"/>
      <c r="V1005" s="322"/>
      <c r="W1005" s="322"/>
      <c r="X1005" s="322"/>
      <c r="Y1005" s="323">
        <v>2</v>
      </c>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c r="A1006" s="409">
        <v>4</v>
      </c>
      <c r="B1006" s="409">
        <v>1</v>
      </c>
      <c r="C1006" s="426" t="s">
        <v>712</v>
      </c>
      <c r="D1006" s="423"/>
      <c r="E1006" s="423"/>
      <c r="F1006" s="423"/>
      <c r="G1006" s="423"/>
      <c r="H1006" s="423"/>
      <c r="I1006" s="423"/>
      <c r="J1006" s="424" t="s">
        <v>751</v>
      </c>
      <c r="K1006" s="425"/>
      <c r="L1006" s="425"/>
      <c r="M1006" s="425"/>
      <c r="N1006" s="425"/>
      <c r="O1006" s="425"/>
      <c r="P1006" s="430" t="s">
        <v>711</v>
      </c>
      <c r="Q1006" s="322"/>
      <c r="R1006" s="322"/>
      <c r="S1006" s="322"/>
      <c r="T1006" s="322"/>
      <c r="U1006" s="322"/>
      <c r="V1006" s="322"/>
      <c r="W1006" s="322"/>
      <c r="X1006" s="322"/>
      <c r="Y1006" s="323">
        <v>1</v>
      </c>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c r="A1007" s="409">
        <v>5</v>
      </c>
      <c r="B1007" s="409">
        <v>1</v>
      </c>
      <c r="C1007" s="426" t="s">
        <v>713</v>
      </c>
      <c r="D1007" s="423"/>
      <c r="E1007" s="423"/>
      <c r="F1007" s="423"/>
      <c r="G1007" s="423"/>
      <c r="H1007" s="423"/>
      <c r="I1007" s="423"/>
      <c r="J1007" s="424">
        <v>7011101026190</v>
      </c>
      <c r="K1007" s="425"/>
      <c r="L1007" s="425"/>
      <c r="M1007" s="425"/>
      <c r="N1007" s="425"/>
      <c r="O1007" s="425"/>
      <c r="P1007" s="430" t="s">
        <v>711</v>
      </c>
      <c r="Q1007" s="322"/>
      <c r="R1007" s="322"/>
      <c r="S1007" s="322"/>
      <c r="T1007" s="322"/>
      <c r="U1007" s="322"/>
      <c r="V1007" s="322"/>
      <c r="W1007" s="322"/>
      <c r="X1007" s="322"/>
      <c r="Y1007" s="323">
        <v>1</v>
      </c>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c r="A1008" s="409">
        <v>6</v>
      </c>
      <c r="B1008" s="409">
        <v>1</v>
      </c>
      <c r="C1008" s="426" t="s">
        <v>714</v>
      </c>
      <c r="D1008" s="423"/>
      <c r="E1008" s="423"/>
      <c r="F1008" s="423"/>
      <c r="G1008" s="423"/>
      <c r="H1008" s="423"/>
      <c r="I1008" s="423"/>
      <c r="J1008" s="424" t="s">
        <v>751</v>
      </c>
      <c r="K1008" s="425"/>
      <c r="L1008" s="425"/>
      <c r="M1008" s="425"/>
      <c r="N1008" s="425"/>
      <c r="O1008" s="425"/>
      <c r="P1008" s="430" t="s">
        <v>709</v>
      </c>
      <c r="Q1008" s="322"/>
      <c r="R1008" s="322"/>
      <c r="S1008" s="322"/>
      <c r="T1008" s="322"/>
      <c r="U1008" s="322"/>
      <c r="V1008" s="322"/>
      <c r="W1008" s="322"/>
      <c r="X1008" s="322"/>
      <c r="Y1008" s="323">
        <v>1</v>
      </c>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c r="A1009" s="409">
        <v>7</v>
      </c>
      <c r="B1009" s="409">
        <v>1</v>
      </c>
      <c r="C1009" s="426" t="s">
        <v>654</v>
      </c>
      <c r="D1009" s="423"/>
      <c r="E1009" s="423"/>
      <c r="F1009" s="423"/>
      <c r="G1009" s="423"/>
      <c r="H1009" s="423"/>
      <c r="I1009" s="423"/>
      <c r="J1009" s="424">
        <v>2010401027614</v>
      </c>
      <c r="K1009" s="425"/>
      <c r="L1009" s="425"/>
      <c r="M1009" s="425"/>
      <c r="N1009" s="425"/>
      <c r="O1009" s="425"/>
      <c r="P1009" s="430" t="s">
        <v>715</v>
      </c>
      <c r="Q1009" s="322"/>
      <c r="R1009" s="322"/>
      <c r="S1009" s="322"/>
      <c r="T1009" s="322"/>
      <c r="U1009" s="322"/>
      <c r="V1009" s="322"/>
      <c r="W1009" s="322"/>
      <c r="X1009" s="322"/>
      <c r="Y1009" s="323">
        <v>1</v>
      </c>
      <c r="Z1009" s="324"/>
      <c r="AA1009" s="324"/>
      <c r="AB1009" s="325"/>
      <c r="AC1009" s="327" t="s">
        <v>382</v>
      </c>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c r="A1010" s="409">
        <v>8</v>
      </c>
      <c r="B1010" s="409">
        <v>1</v>
      </c>
      <c r="C1010" s="426" t="s">
        <v>716</v>
      </c>
      <c r="D1010" s="423"/>
      <c r="E1010" s="423"/>
      <c r="F1010" s="423"/>
      <c r="G1010" s="423"/>
      <c r="H1010" s="423"/>
      <c r="I1010" s="423"/>
      <c r="J1010" s="424">
        <v>5010001008846</v>
      </c>
      <c r="K1010" s="425"/>
      <c r="L1010" s="425"/>
      <c r="M1010" s="425"/>
      <c r="N1010" s="425"/>
      <c r="O1010" s="425"/>
      <c r="P1010" s="430" t="s">
        <v>717</v>
      </c>
      <c r="Q1010" s="322"/>
      <c r="R1010" s="322"/>
      <c r="S1010" s="322"/>
      <c r="T1010" s="322"/>
      <c r="U1010" s="322"/>
      <c r="V1010" s="322"/>
      <c r="W1010" s="322"/>
      <c r="X1010" s="322"/>
      <c r="Y1010" s="323">
        <v>0.5</v>
      </c>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c r="A1011" s="409">
        <v>9</v>
      </c>
      <c r="B1011" s="409">
        <v>1</v>
      </c>
      <c r="C1011" s="426" t="s">
        <v>718</v>
      </c>
      <c r="D1011" s="423"/>
      <c r="E1011" s="423"/>
      <c r="F1011" s="423"/>
      <c r="G1011" s="423"/>
      <c r="H1011" s="423"/>
      <c r="I1011" s="423"/>
      <c r="J1011" s="424" t="s">
        <v>751</v>
      </c>
      <c r="K1011" s="425"/>
      <c r="L1011" s="425"/>
      <c r="M1011" s="425"/>
      <c r="N1011" s="425"/>
      <c r="O1011" s="425"/>
      <c r="P1011" s="430" t="s">
        <v>709</v>
      </c>
      <c r="Q1011" s="322"/>
      <c r="R1011" s="322"/>
      <c r="S1011" s="322"/>
      <c r="T1011" s="322"/>
      <c r="U1011" s="322"/>
      <c r="V1011" s="322"/>
      <c r="W1011" s="322"/>
      <c r="X1011" s="322"/>
      <c r="Y1011" s="323">
        <v>0.5</v>
      </c>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c r="A1012" s="409">
        <v>10</v>
      </c>
      <c r="B1012" s="409">
        <v>1</v>
      </c>
      <c r="C1012" s="426" t="s">
        <v>719</v>
      </c>
      <c r="D1012" s="423"/>
      <c r="E1012" s="423"/>
      <c r="F1012" s="423"/>
      <c r="G1012" s="423"/>
      <c r="H1012" s="423"/>
      <c r="I1012" s="423"/>
      <c r="J1012" s="424" t="s">
        <v>751</v>
      </c>
      <c r="K1012" s="425"/>
      <c r="L1012" s="425"/>
      <c r="M1012" s="425"/>
      <c r="N1012" s="425"/>
      <c r="O1012" s="425"/>
      <c r="P1012" s="430" t="s">
        <v>711</v>
      </c>
      <c r="Q1012" s="322"/>
      <c r="R1012" s="322"/>
      <c r="S1012" s="322"/>
      <c r="T1012" s="322"/>
      <c r="U1012" s="322"/>
      <c r="V1012" s="322"/>
      <c r="W1012" s="322"/>
      <c r="X1012" s="322"/>
      <c r="Y1012" s="323">
        <v>0.5</v>
      </c>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4"/>
      <c r="AP1035" s="435" t="s">
        <v>301</v>
      </c>
      <c r="AQ1035" s="435"/>
      <c r="AR1035" s="435"/>
      <c r="AS1035" s="435"/>
      <c r="AT1035" s="435"/>
      <c r="AU1035" s="435"/>
      <c r="AV1035" s="435"/>
      <c r="AW1035" s="435"/>
      <c r="AX1035" s="435"/>
    </row>
    <row r="1036" spans="1:50" ht="30" customHeight="1">
      <c r="A1036" s="409">
        <v>1</v>
      </c>
      <c r="B1036" s="409">
        <v>1</v>
      </c>
      <c r="C1036" s="426" t="s">
        <v>720</v>
      </c>
      <c r="D1036" s="423"/>
      <c r="E1036" s="423"/>
      <c r="F1036" s="423"/>
      <c r="G1036" s="423"/>
      <c r="H1036" s="423"/>
      <c r="I1036" s="423"/>
      <c r="J1036" s="424" t="s">
        <v>751</v>
      </c>
      <c r="K1036" s="425"/>
      <c r="L1036" s="425"/>
      <c r="M1036" s="425"/>
      <c r="N1036" s="425"/>
      <c r="O1036" s="425"/>
      <c r="P1036" s="430" t="s">
        <v>721</v>
      </c>
      <c r="Q1036" s="322"/>
      <c r="R1036" s="322"/>
      <c r="S1036" s="322"/>
      <c r="T1036" s="322"/>
      <c r="U1036" s="322"/>
      <c r="V1036" s="322"/>
      <c r="W1036" s="322"/>
      <c r="X1036" s="322"/>
      <c r="Y1036" s="323">
        <v>17</v>
      </c>
      <c r="Z1036" s="324"/>
      <c r="AA1036" s="324"/>
      <c r="AB1036" s="325"/>
      <c r="AC1036" s="333" t="s">
        <v>384</v>
      </c>
      <c r="AD1036" s="433"/>
      <c r="AE1036" s="433"/>
      <c r="AF1036" s="433"/>
      <c r="AG1036" s="433"/>
      <c r="AH1036" s="431"/>
      <c r="AI1036" s="432"/>
      <c r="AJ1036" s="432"/>
      <c r="AK1036" s="432"/>
      <c r="AL1036" s="330"/>
      <c r="AM1036" s="331"/>
      <c r="AN1036" s="331"/>
      <c r="AO1036" s="332"/>
      <c r="AP1036" s="326"/>
      <c r="AQ1036" s="326"/>
      <c r="AR1036" s="326"/>
      <c r="AS1036" s="326"/>
      <c r="AT1036" s="326"/>
      <c r="AU1036" s="326"/>
      <c r="AV1036" s="326"/>
      <c r="AW1036" s="326"/>
      <c r="AX1036" s="326"/>
    </row>
    <row r="1037" spans="1:50" ht="30" customHeight="1">
      <c r="A1037" s="409">
        <v>2</v>
      </c>
      <c r="B1037" s="409">
        <v>1</v>
      </c>
      <c r="C1037" s="426" t="s">
        <v>722</v>
      </c>
      <c r="D1037" s="423"/>
      <c r="E1037" s="423"/>
      <c r="F1037" s="423"/>
      <c r="G1037" s="423"/>
      <c r="H1037" s="423"/>
      <c r="I1037" s="423"/>
      <c r="J1037" s="424" t="s">
        <v>751</v>
      </c>
      <c r="K1037" s="425"/>
      <c r="L1037" s="425"/>
      <c r="M1037" s="425"/>
      <c r="N1037" s="425"/>
      <c r="O1037" s="425"/>
      <c r="P1037" s="430" t="s">
        <v>723</v>
      </c>
      <c r="Q1037" s="322"/>
      <c r="R1037" s="322"/>
      <c r="S1037" s="322"/>
      <c r="T1037" s="322"/>
      <c r="U1037" s="322"/>
      <c r="V1037" s="322"/>
      <c r="W1037" s="322"/>
      <c r="X1037" s="322"/>
      <c r="Y1037" s="323">
        <v>16</v>
      </c>
      <c r="Z1037" s="324"/>
      <c r="AA1037" s="324"/>
      <c r="AB1037" s="325"/>
      <c r="AC1037" s="333" t="s">
        <v>384</v>
      </c>
      <c r="AD1037" s="333"/>
      <c r="AE1037" s="333"/>
      <c r="AF1037" s="333"/>
      <c r="AG1037" s="333"/>
      <c r="AH1037" s="431"/>
      <c r="AI1037" s="432"/>
      <c r="AJ1037" s="432"/>
      <c r="AK1037" s="432"/>
      <c r="AL1037" s="330"/>
      <c r="AM1037" s="331"/>
      <c r="AN1037" s="331"/>
      <c r="AO1037" s="332"/>
      <c r="AP1037" s="326"/>
      <c r="AQ1037" s="326"/>
      <c r="AR1037" s="326"/>
      <c r="AS1037" s="326"/>
      <c r="AT1037" s="326"/>
      <c r="AU1037" s="326"/>
      <c r="AV1037" s="326"/>
      <c r="AW1037" s="326"/>
      <c r="AX1037" s="326"/>
    </row>
    <row r="1038" spans="1:50" ht="30" customHeight="1">
      <c r="A1038" s="409">
        <v>3</v>
      </c>
      <c r="B1038" s="409">
        <v>1</v>
      </c>
      <c r="C1038" s="426" t="s">
        <v>724</v>
      </c>
      <c r="D1038" s="423"/>
      <c r="E1038" s="423"/>
      <c r="F1038" s="423"/>
      <c r="G1038" s="423"/>
      <c r="H1038" s="423"/>
      <c r="I1038" s="423"/>
      <c r="J1038" s="424" t="s">
        <v>751</v>
      </c>
      <c r="K1038" s="425"/>
      <c r="L1038" s="425"/>
      <c r="M1038" s="425"/>
      <c r="N1038" s="425"/>
      <c r="O1038" s="425"/>
      <c r="P1038" s="430" t="s">
        <v>725</v>
      </c>
      <c r="Q1038" s="322"/>
      <c r="R1038" s="322"/>
      <c r="S1038" s="322"/>
      <c r="T1038" s="322"/>
      <c r="U1038" s="322"/>
      <c r="V1038" s="322"/>
      <c r="W1038" s="322"/>
      <c r="X1038" s="322"/>
      <c r="Y1038" s="323">
        <v>4</v>
      </c>
      <c r="Z1038" s="324"/>
      <c r="AA1038" s="324"/>
      <c r="AB1038" s="325"/>
      <c r="AC1038" s="333" t="s">
        <v>384</v>
      </c>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6"/>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4"/>
      <c r="AP1068" s="435" t="s">
        <v>301</v>
      </c>
      <c r="AQ1068" s="435"/>
      <c r="AR1068" s="435"/>
      <c r="AS1068" s="435"/>
      <c r="AT1068" s="435"/>
      <c r="AU1068" s="435"/>
      <c r="AV1068" s="435"/>
      <c r="AW1068" s="435"/>
      <c r="AX1068" s="435"/>
    </row>
    <row r="1069" spans="1:50" ht="30" customHeight="1">
      <c r="A1069" s="409">
        <v>1</v>
      </c>
      <c r="B1069" s="409">
        <v>1</v>
      </c>
      <c r="C1069" s="426" t="s">
        <v>726</v>
      </c>
      <c r="D1069" s="423"/>
      <c r="E1069" s="423"/>
      <c r="F1069" s="423"/>
      <c r="G1069" s="423"/>
      <c r="H1069" s="423"/>
      <c r="I1069" s="423"/>
      <c r="J1069" s="424">
        <v>1010001065445</v>
      </c>
      <c r="K1069" s="425"/>
      <c r="L1069" s="425"/>
      <c r="M1069" s="425"/>
      <c r="N1069" s="425"/>
      <c r="O1069" s="425"/>
      <c r="P1069" s="430" t="s">
        <v>727</v>
      </c>
      <c r="Q1069" s="322"/>
      <c r="R1069" s="322"/>
      <c r="S1069" s="322"/>
      <c r="T1069" s="322"/>
      <c r="U1069" s="322"/>
      <c r="V1069" s="322"/>
      <c r="W1069" s="322"/>
      <c r="X1069" s="322"/>
      <c r="Y1069" s="323">
        <v>18</v>
      </c>
      <c r="Z1069" s="324"/>
      <c r="AA1069" s="324"/>
      <c r="AB1069" s="325"/>
      <c r="AC1069" s="333" t="s">
        <v>384</v>
      </c>
      <c r="AD1069" s="433"/>
      <c r="AE1069" s="433"/>
      <c r="AF1069" s="433"/>
      <c r="AG1069" s="433"/>
      <c r="AH1069" s="431"/>
      <c r="AI1069" s="432"/>
      <c r="AJ1069" s="432"/>
      <c r="AK1069" s="432"/>
      <c r="AL1069" s="330"/>
      <c r="AM1069" s="331"/>
      <c r="AN1069" s="331"/>
      <c r="AO1069" s="332"/>
      <c r="AP1069" s="326"/>
      <c r="AQ1069" s="326"/>
      <c r="AR1069" s="326"/>
      <c r="AS1069" s="326"/>
      <c r="AT1069" s="326"/>
      <c r="AU1069" s="326"/>
      <c r="AV1069" s="326"/>
      <c r="AW1069" s="326"/>
      <c r="AX1069" s="326"/>
    </row>
    <row r="1070" spans="1:50" ht="30" customHeight="1">
      <c r="A1070" s="409">
        <v>2</v>
      </c>
      <c r="B1070" s="409">
        <v>1</v>
      </c>
      <c r="C1070" s="426" t="s">
        <v>728</v>
      </c>
      <c r="D1070" s="423"/>
      <c r="E1070" s="423"/>
      <c r="F1070" s="423"/>
      <c r="G1070" s="423"/>
      <c r="H1070" s="423"/>
      <c r="I1070" s="423"/>
      <c r="J1070" s="424">
        <v>5012401015315</v>
      </c>
      <c r="K1070" s="425"/>
      <c r="L1070" s="425"/>
      <c r="M1070" s="425"/>
      <c r="N1070" s="425"/>
      <c r="O1070" s="425"/>
      <c r="P1070" s="430" t="s">
        <v>729</v>
      </c>
      <c r="Q1070" s="322"/>
      <c r="R1070" s="322"/>
      <c r="S1070" s="322"/>
      <c r="T1070" s="322"/>
      <c r="U1070" s="322"/>
      <c r="V1070" s="322"/>
      <c r="W1070" s="322"/>
      <c r="X1070" s="322"/>
      <c r="Y1070" s="323">
        <v>14</v>
      </c>
      <c r="Z1070" s="324"/>
      <c r="AA1070" s="324"/>
      <c r="AB1070" s="325"/>
      <c r="AC1070" s="333" t="s">
        <v>382</v>
      </c>
      <c r="AD1070" s="333"/>
      <c r="AE1070" s="333"/>
      <c r="AF1070" s="333"/>
      <c r="AG1070" s="333"/>
      <c r="AH1070" s="431"/>
      <c r="AI1070" s="432"/>
      <c r="AJ1070" s="432"/>
      <c r="AK1070" s="432"/>
      <c r="AL1070" s="330"/>
      <c r="AM1070" s="331"/>
      <c r="AN1070" s="331"/>
      <c r="AO1070" s="332"/>
      <c r="AP1070" s="326"/>
      <c r="AQ1070" s="326"/>
      <c r="AR1070" s="326"/>
      <c r="AS1070" s="326"/>
      <c r="AT1070" s="326"/>
      <c r="AU1070" s="326"/>
      <c r="AV1070" s="326"/>
      <c r="AW1070" s="326"/>
      <c r="AX1070" s="326"/>
    </row>
    <row r="1071" spans="1:50" ht="30" customHeight="1">
      <c r="A1071" s="409">
        <v>3</v>
      </c>
      <c r="B1071" s="409">
        <v>1</v>
      </c>
      <c r="C1071" s="426" t="s">
        <v>730</v>
      </c>
      <c r="D1071" s="423"/>
      <c r="E1071" s="423"/>
      <c r="F1071" s="423"/>
      <c r="G1071" s="423"/>
      <c r="H1071" s="423"/>
      <c r="I1071" s="423"/>
      <c r="J1071" s="424" t="s">
        <v>751</v>
      </c>
      <c r="K1071" s="425"/>
      <c r="L1071" s="425"/>
      <c r="M1071" s="425"/>
      <c r="N1071" s="425"/>
      <c r="O1071" s="425"/>
      <c r="P1071" s="430" t="s">
        <v>731</v>
      </c>
      <c r="Q1071" s="322"/>
      <c r="R1071" s="322"/>
      <c r="S1071" s="322"/>
      <c r="T1071" s="322"/>
      <c r="U1071" s="322"/>
      <c r="V1071" s="322"/>
      <c r="W1071" s="322"/>
      <c r="X1071" s="322"/>
      <c r="Y1071" s="323">
        <v>11</v>
      </c>
      <c r="Z1071" s="324"/>
      <c r="AA1071" s="324"/>
      <c r="AB1071" s="325"/>
      <c r="AC1071" s="333" t="s">
        <v>384</v>
      </c>
      <c r="AD1071" s="433"/>
      <c r="AE1071" s="433"/>
      <c r="AF1071" s="433"/>
      <c r="AG1071" s="4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c r="A1072" s="409">
        <v>4</v>
      </c>
      <c r="B1072" s="409">
        <v>1</v>
      </c>
      <c r="C1072" s="426" t="s">
        <v>732</v>
      </c>
      <c r="D1072" s="423"/>
      <c r="E1072" s="423"/>
      <c r="F1072" s="423"/>
      <c r="G1072" s="423"/>
      <c r="H1072" s="423"/>
      <c r="I1072" s="423"/>
      <c r="J1072" s="424">
        <v>5010401006994</v>
      </c>
      <c r="K1072" s="425"/>
      <c r="L1072" s="425"/>
      <c r="M1072" s="425"/>
      <c r="N1072" s="425"/>
      <c r="O1072" s="425"/>
      <c r="P1072" s="430" t="s">
        <v>733</v>
      </c>
      <c r="Q1072" s="322"/>
      <c r="R1072" s="322"/>
      <c r="S1072" s="322"/>
      <c r="T1072" s="322"/>
      <c r="U1072" s="322"/>
      <c r="V1072" s="322"/>
      <c r="W1072" s="322"/>
      <c r="X1072" s="322"/>
      <c r="Y1072" s="323">
        <v>9</v>
      </c>
      <c r="Z1072" s="324"/>
      <c r="AA1072" s="324"/>
      <c r="AB1072" s="325"/>
      <c r="AC1072" s="333" t="s">
        <v>382</v>
      </c>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c r="A1073" s="409">
        <v>5</v>
      </c>
      <c r="B1073" s="409">
        <v>1</v>
      </c>
      <c r="C1073" s="426" t="s">
        <v>734</v>
      </c>
      <c r="D1073" s="423"/>
      <c r="E1073" s="423"/>
      <c r="F1073" s="423"/>
      <c r="G1073" s="423"/>
      <c r="H1073" s="423"/>
      <c r="I1073" s="423"/>
      <c r="J1073" s="424" t="s">
        <v>751</v>
      </c>
      <c r="K1073" s="425"/>
      <c r="L1073" s="425"/>
      <c r="M1073" s="425"/>
      <c r="N1073" s="425"/>
      <c r="O1073" s="425"/>
      <c r="P1073" s="430" t="s">
        <v>735</v>
      </c>
      <c r="Q1073" s="322"/>
      <c r="R1073" s="322"/>
      <c r="S1073" s="322"/>
      <c r="T1073" s="322"/>
      <c r="U1073" s="322"/>
      <c r="V1073" s="322"/>
      <c r="W1073" s="322"/>
      <c r="X1073" s="322"/>
      <c r="Y1073" s="323">
        <v>7</v>
      </c>
      <c r="Z1073" s="324"/>
      <c r="AA1073" s="324"/>
      <c r="AB1073" s="325"/>
      <c r="AC1073" s="327" t="s">
        <v>384</v>
      </c>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c r="A1074" s="409">
        <v>6</v>
      </c>
      <c r="B1074" s="409">
        <v>1</v>
      </c>
      <c r="C1074" s="426" t="s">
        <v>736</v>
      </c>
      <c r="D1074" s="423"/>
      <c r="E1074" s="423"/>
      <c r="F1074" s="423"/>
      <c r="G1074" s="423"/>
      <c r="H1074" s="423"/>
      <c r="I1074" s="423"/>
      <c r="J1074" s="424" t="s">
        <v>751</v>
      </c>
      <c r="K1074" s="425"/>
      <c r="L1074" s="425"/>
      <c r="M1074" s="425"/>
      <c r="N1074" s="425"/>
      <c r="O1074" s="425"/>
      <c r="P1074" s="430" t="s">
        <v>737</v>
      </c>
      <c r="Q1074" s="322"/>
      <c r="R1074" s="322"/>
      <c r="S1074" s="322"/>
      <c r="T1074" s="322"/>
      <c r="U1074" s="322"/>
      <c r="V1074" s="322"/>
      <c r="W1074" s="322"/>
      <c r="X1074" s="322"/>
      <c r="Y1074" s="323">
        <v>7</v>
      </c>
      <c r="Z1074" s="324"/>
      <c r="AA1074" s="324"/>
      <c r="AB1074" s="325"/>
      <c r="AC1074" s="327" t="s">
        <v>384</v>
      </c>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c r="A1075" s="409">
        <v>7</v>
      </c>
      <c r="B1075" s="409">
        <v>1</v>
      </c>
      <c r="C1075" s="426" t="s">
        <v>738</v>
      </c>
      <c r="D1075" s="423"/>
      <c r="E1075" s="423"/>
      <c r="F1075" s="423"/>
      <c r="G1075" s="423"/>
      <c r="H1075" s="423"/>
      <c r="I1075" s="423"/>
      <c r="J1075" s="424">
        <v>8011001017801</v>
      </c>
      <c r="K1075" s="425"/>
      <c r="L1075" s="425"/>
      <c r="M1075" s="425"/>
      <c r="N1075" s="425"/>
      <c r="O1075" s="425"/>
      <c r="P1075" s="430" t="s">
        <v>739</v>
      </c>
      <c r="Q1075" s="322"/>
      <c r="R1075" s="322"/>
      <c r="S1075" s="322"/>
      <c r="T1075" s="322"/>
      <c r="U1075" s="322"/>
      <c r="V1075" s="322"/>
      <c r="W1075" s="322"/>
      <c r="X1075" s="322"/>
      <c r="Y1075" s="323">
        <v>6</v>
      </c>
      <c r="Z1075" s="324"/>
      <c r="AA1075" s="324"/>
      <c r="AB1075" s="325"/>
      <c r="AC1075" s="327" t="s">
        <v>382</v>
      </c>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c r="A1076" s="409">
        <v>8</v>
      </c>
      <c r="B1076" s="409">
        <v>1</v>
      </c>
      <c r="C1076" s="426" t="s">
        <v>740</v>
      </c>
      <c r="D1076" s="423"/>
      <c r="E1076" s="423"/>
      <c r="F1076" s="423"/>
      <c r="G1076" s="423"/>
      <c r="H1076" s="423"/>
      <c r="I1076" s="423"/>
      <c r="J1076" s="424" t="s">
        <v>751</v>
      </c>
      <c r="K1076" s="425"/>
      <c r="L1076" s="425"/>
      <c r="M1076" s="425"/>
      <c r="N1076" s="425"/>
      <c r="O1076" s="425"/>
      <c r="P1076" s="430" t="s">
        <v>741</v>
      </c>
      <c r="Q1076" s="322"/>
      <c r="R1076" s="322"/>
      <c r="S1076" s="322"/>
      <c r="T1076" s="322"/>
      <c r="U1076" s="322"/>
      <c r="V1076" s="322"/>
      <c r="W1076" s="322"/>
      <c r="X1076" s="322"/>
      <c r="Y1076" s="323">
        <v>5</v>
      </c>
      <c r="Z1076" s="324"/>
      <c r="AA1076" s="324"/>
      <c r="AB1076" s="325"/>
      <c r="AC1076" s="327" t="s">
        <v>384</v>
      </c>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c r="A1077" s="409">
        <v>9</v>
      </c>
      <c r="B1077" s="409">
        <v>1</v>
      </c>
      <c r="C1077" s="426" t="s">
        <v>742</v>
      </c>
      <c r="D1077" s="423"/>
      <c r="E1077" s="423"/>
      <c r="F1077" s="423"/>
      <c r="G1077" s="423"/>
      <c r="H1077" s="423"/>
      <c r="I1077" s="423"/>
      <c r="J1077" s="424" t="s">
        <v>751</v>
      </c>
      <c r="K1077" s="425"/>
      <c r="L1077" s="425"/>
      <c r="M1077" s="425"/>
      <c r="N1077" s="425"/>
      <c r="O1077" s="425"/>
      <c r="P1077" s="430" t="s">
        <v>743</v>
      </c>
      <c r="Q1077" s="322"/>
      <c r="R1077" s="322"/>
      <c r="S1077" s="322"/>
      <c r="T1077" s="322"/>
      <c r="U1077" s="322"/>
      <c r="V1077" s="322"/>
      <c r="W1077" s="322"/>
      <c r="X1077" s="322"/>
      <c r="Y1077" s="323">
        <v>5</v>
      </c>
      <c r="Z1077" s="324"/>
      <c r="AA1077" s="324"/>
      <c r="AB1077" s="325"/>
      <c r="AC1077" s="327" t="s">
        <v>384</v>
      </c>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c r="A1078" s="409">
        <v>10</v>
      </c>
      <c r="B1078" s="409">
        <v>1</v>
      </c>
      <c r="C1078" s="426" t="s">
        <v>744</v>
      </c>
      <c r="D1078" s="423"/>
      <c r="E1078" s="423"/>
      <c r="F1078" s="423"/>
      <c r="G1078" s="423"/>
      <c r="H1078" s="423"/>
      <c r="I1078" s="423"/>
      <c r="J1078" s="424" t="s">
        <v>751</v>
      </c>
      <c r="K1078" s="425"/>
      <c r="L1078" s="425"/>
      <c r="M1078" s="425"/>
      <c r="N1078" s="425"/>
      <c r="O1078" s="425"/>
      <c r="P1078" s="427" t="s">
        <v>745</v>
      </c>
      <c r="Q1078" s="428"/>
      <c r="R1078" s="428"/>
      <c r="S1078" s="428"/>
      <c r="T1078" s="428"/>
      <c r="U1078" s="428"/>
      <c r="V1078" s="428"/>
      <c r="W1078" s="428"/>
      <c r="X1078" s="429"/>
      <c r="Y1078" s="323">
        <v>3</v>
      </c>
      <c r="Z1078" s="324"/>
      <c r="AA1078" s="324"/>
      <c r="AB1078" s="325"/>
      <c r="AC1078" s="327" t="s">
        <v>384</v>
      </c>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4" t="s">
        <v>348</v>
      </c>
      <c r="AM1099" s="975"/>
      <c r="AN1099" s="97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2" t="s">
        <v>266</v>
      </c>
      <c r="D1102" s="906"/>
      <c r="E1102" s="282" t="s">
        <v>265</v>
      </c>
      <c r="F1102" s="906"/>
      <c r="G1102" s="906"/>
      <c r="H1102" s="906"/>
      <c r="I1102" s="906"/>
      <c r="J1102" s="282" t="s">
        <v>300</v>
      </c>
      <c r="K1102" s="282"/>
      <c r="L1102" s="282"/>
      <c r="M1102" s="282"/>
      <c r="N1102" s="282"/>
      <c r="O1102" s="282"/>
      <c r="P1102" s="349" t="s">
        <v>27</v>
      </c>
      <c r="Q1102" s="349"/>
      <c r="R1102" s="349"/>
      <c r="S1102" s="349"/>
      <c r="T1102" s="349"/>
      <c r="U1102" s="349"/>
      <c r="V1102" s="349"/>
      <c r="W1102" s="349"/>
      <c r="X1102" s="349"/>
      <c r="Y1102" s="282" t="s">
        <v>302</v>
      </c>
      <c r="Z1102" s="906"/>
      <c r="AA1102" s="906"/>
      <c r="AB1102" s="906"/>
      <c r="AC1102" s="282" t="s">
        <v>248</v>
      </c>
      <c r="AD1102" s="282"/>
      <c r="AE1102" s="282"/>
      <c r="AF1102" s="282"/>
      <c r="AG1102" s="282"/>
      <c r="AH1102" s="349" t="s">
        <v>261</v>
      </c>
      <c r="AI1102" s="350"/>
      <c r="AJ1102" s="350"/>
      <c r="AK1102" s="350"/>
      <c r="AL1102" s="350" t="s">
        <v>21</v>
      </c>
      <c r="AM1102" s="350"/>
      <c r="AN1102" s="350"/>
      <c r="AO1102" s="909"/>
      <c r="AP1102" s="435" t="s">
        <v>334</v>
      </c>
      <c r="AQ1102" s="435"/>
      <c r="AR1102" s="435"/>
      <c r="AS1102" s="435"/>
      <c r="AT1102" s="435"/>
      <c r="AU1102" s="435"/>
      <c r="AV1102" s="435"/>
      <c r="AW1102" s="435"/>
      <c r="AX1102" s="435"/>
    </row>
    <row r="1103" spans="1:50" ht="30" customHeight="1">
      <c r="A1103" s="409">
        <v>1</v>
      </c>
      <c r="B1103" s="409">
        <v>1</v>
      </c>
      <c r="C1103" s="908"/>
      <c r="D1103" s="908"/>
      <c r="E1103" s="907"/>
      <c r="F1103" s="907"/>
      <c r="G1103" s="907"/>
      <c r="H1103" s="907"/>
      <c r="I1103" s="90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8"/>
      <c r="D1104" s="908"/>
      <c r="E1104" s="907"/>
      <c r="F1104" s="907"/>
      <c r="G1104" s="907"/>
      <c r="H1104" s="907"/>
      <c r="I1104" s="90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8"/>
      <c r="D1105" s="908"/>
      <c r="E1105" s="907"/>
      <c r="F1105" s="907"/>
      <c r="G1105" s="907"/>
      <c r="H1105" s="907"/>
      <c r="I1105" s="90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8"/>
      <c r="D1106" s="908"/>
      <c r="E1106" s="907"/>
      <c r="F1106" s="907"/>
      <c r="G1106" s="907"/>
      <c r="H1106" s="907"/>
      <c r="I1106" s="90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8"/>
      <c r="D1107" s="908"/>
      <c r="E1107" s="907"/>
      <c r="F1107" s="907"/>
      <c r="G1107" s="907"/>
      <c r="H1107" s="907"/>
      <c r="I1107" s="90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8"/>
      <c r="D1108" s="908"/>
      <c r="E1108" s="907"/>
      <c r="F1108" s="907"/>
      <c r="G1108" s="907"/>
      <c r="H1108" s="907"/>
      <c r="I1108" s="90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8"/>
      <c r="D1109" s="908"/>
      <c r="E1109" s="907"/>
      <c r="F1109" s="907"/>
      <c r="G1109" s="907"/>
      <c r="H1109" s="907"/>
      <c r="I1109" s="90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8"/>
      <c r="D1110" s="908"/>
      <c r="E1110" s="907"/>
      <c r="F1110" s="907"/>
      <c r="G1110" s="907"/>
      <c r="H1110" s="907"/>
      <c r="I1110" s="90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8"/>
      <c r="D1111" s="908"/>
      <c r="E1111" s="907"/>
      <c r="F1111" s="907"/>
      <c r="G1111" s="907"/>
      <c r="H1111" s="907"/>
      <c r="I1111" s="90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8"/>
      <c r="D1112" s="908"/>
      <c r="E1112" s="907"/>
      <c r="F1112" s="907"/>
      <c r="G1112" s="907"/>
      <c r="H1112" s="907"/>
      <c r="I1112" s="90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8"/>
      <c r="D1113" s="908"/>
      <c r="E1113" s="907"/>
      <c r="F1113" s="907"/>
      <c r="G1113" s="907"/>
      <c r="H1113" s="907"/>
      <c r="I1113" s="90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8"/>
      <c r="D1114" s="908"/>
      <c r="E1114" s="907"/>
      <c r="F1114" s="907"/>
      <c r="G1114" s="907"/>
      <c r="H1114" s="907"/>
      <c r="I1114" s="90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8"/>
      <c r="D1115" s="908"/>
      <c r="E1115" s="907"/>
      <c r="F1115" s="907"/>
      <c r="G1115" s="907"/>
      <c r="H1115" s="907"/>
      <c r="I1115" s="90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8"/>
      <c r="D1116" s="908"/>
      <c r="E1116" s="907"/>
      <c r="F1116" s="907"/>
      <c r="G1116" s="907"/>
      <c r="H1116" s="907"/>
      <c r="I1116" s="90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8"/>
      <c r="D1117" s="908"/>
      <c r="E1117" s="907"/>
      <c r="F1117" s="907"/>
      <c r="G1117" s="907"/>
      <c r="H1117" s="907"/>
      <c r="I1117" s="90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8"/>
      <c r="D1118" s="908"/>
      <c r="E1118" s="907"/>
      <c r="F1118" s="907"/>
      <c r="G1118" s="907"/>
      <c r="H1118" s="907"/>
      <c r="I1118" s="90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8"/>
      <c r="D1119" s="908"/>
      <c r="E1119" s="907"/>
      <c r="F1119" s="907"/>
      <c r="G1119" s="907"/>
      <c r="H1119" s="907"/>
      <c r="I1119" s="90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8"/>
      <c r="D1120" s="908"/>
      <c r="E1120" s="266"/>
      <c r="F1120" s="907"/>
      <c r="G1120" s="907"/>
      <c r="H1120" s="907"/>
      <c r="I1120" s="90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8"/>
      <c r="D1121" s="908"/>
      <c r="E1121" s="907"/>
      <c r="F1121" s="907"/>
      <c r="G1121" s="907"/>
      <c r="H1121" s="907"/>
      <c r="I1121" s="90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8"/>
      <c r="D1122" s="908"/>
      <c r="E1122" s="907"/>
      <c r="F1122" s="907"/>
      <c r="G1122" s="907"/>
      <c r="H1122" s="907"/>
      <c r="I1122" s="90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8"/>
      <c r="D1123" s="908"/>
      <c r="E1123" s="907"/>
      <c r="F1123" s="907"/>
      <c r="G1123" s="907"/>
      <c r="H1123" s="907"/>
      <c r="I1123" s="90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8"/>
      <c r="D1124" s="908"/>
      <c r="E1124" s="907"/>
      <c r="F1124" s="907"/>
      <c r="G1124" s="907"/>
      <c r="H1124" s="907"/>
      <c r="I1124" s="90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8"/>
      <c r="D1125" s="908"/>
      <c r="E1125" s="907"/>
      <c r="F1125" s="907"/>
      <c r="G1125" s="907"/>
      <c r="H1125" s="907"/>
      <c r="I1125" s="90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8"/>
      <c r="D1126" s="908"/>
      <c r="E1126" s="907"/>
      <c r="F1126" s="907"/>
      <c r="G1126" s="907"/>
      <c r="H1126" s="907"/>
      <c r="I1126" s="90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8"/>
      <c r="D1127" s="908"/>
      <c r="E1127" s="907"/>
      <c r="F1127" s="907"/>
      <c r="G1127" s="907"/>
      <c r="H1127" s="907"/>
      <c r="I1127" s="90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8"/>
      <c r="D1128" s="908"/>
      <c r="E1128" s="907"/>
      <c r="F1128" s="907"/>
      <c r="G1128" s="907"/>
      <c r="H1128" s="907"/>
      <c r="I1128" s="90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8"/>
      <c r="D1129" s="908"/>
      <c r="E1129" s="907"/>
      <c r="F1129" s="907"/>
      <c r="G1129" s="907"/>
      <c r="H1129" s="907"/>
      <c r="I1129" s="90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8"/>
      <c r="D1130" s="908"/>
      <c r="E1130" s="907"/>
      <c r="F1130" s="907"/>
      <c r="G1130" s="907"/>
      <c r="H1130" s="907"/>
      <c r="I1130" s="90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8"/>
      <c r="D1131" s="908"/>
      <c r="E1131" s="907"/>
      <c r="F1131" s="907"/>
      <c r="G1131" s="907"/>
      <c r="H1131" s="907"/>
      <c r="I1131" s="90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8"/>
      <c r="D1132" s="908"/>
      <c r="E1132" s="907"/>
      <c r="F1132" s="907"/>
      <c r="G1132" s="907"/>
      <c r="H1132" s="907"/>
      <c r="I1132" s="90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9" priority="14079">
      <formula>IF(RIGHT(TEXT(P14,"0.#"),1)=".",FALSE,TRUE)</formula>
    </cfRule>
    <cfRule type="expression" dxfId="2848" priority="14080">
      <formula>IF(RIGHT(TEXT(P14,"0.#"),1)=".",TRUE,FALSE)</formula>
    </cfRule>
  </conditionalFormatting>
  <conditionalFormatting sqref="AE32">
    <cfRule type="expression" dxfId="2847" priority="14069">
      <formula>IF(RIGHT(TEXT(AE32,"0.#"),1)=".",FALSE,TRUE)</formula>
    </cfRule>
    <cfRule type="expression" dxfId="2846" priority="14070">
      <formula>IF(RIGHT(TEXT(AE32,"0.#"),1)=".",TRUE,FALSE)</formula>
    </cfRule>
  </conditionalFormatting>
  <conditionalFormatting sqref="P18:AX18">
    <cfRule type="expression" dxfId="2845" priority="13955">
      <formula>IF(RIGHT(TEXT(P18,"0.#"),1)=".",FALSE,TRUE)</formula>
    </cfRule>
    <cfRule type="expression" dxfId="2844" priority="13956">
      <formula>IF(RIGHT(TEXT(P18,"0.#"),1)=".",TRUE,FALSE)</formula>
    </cfRule>
  </conditionalFormatting>
  <conditionalFormatting sqref="Y783">
    <cfRule type="expression" dxfId="2843" priority="13951">
      <formula>IF(RIGHT(TEXT(Y783,"0.#"),1)=".",FALSE,TRUE)</formula>
    </cfRule>
    <cfRule type="expression" dxfId="2842" priority="13952">
      <formula>IF(RIGHT(TEXT(Y783,"0.#"),1)=".",TRUE,FALSE)</formula>
    </cfRule>
  </conditionalFormatting>
  <conditionalFormatting sqref="Y792">
    <cfRule type="expression" dxfId="2841" priority="13947">
      <formula>IF(RIGHT(TEXT(Y792,"0.#"),1)=".",FALSE,TRUE)</formula>
    </cfRule>
    <cfRule type="expression" dxfId="2840" priority="13948">
      <formula>IF(RIGHT(TEXT(Y792,"0.#"),1)=".",TRUE,FALSE)</formula>
    </cfRule>
  </conditionalFormatting>
  <conditionalFormatting sqref="Y823:Y830 Y810:Y817 Y797:Y804">
    <cfRule type="expression" dxfId="2839" priority="13729">
      <formula>IF(RIGHT(TEXT(Y797,"0.#"),1)=".",FALSE,TRUE)</formula>
    </cfRule>
    <cfRule type="expression" dxfId="2838" priority="13730">
      <formula>IF(RIGHT(TEXT(Y797,"0.#"),1)=".",TRUE,FALSE)</formula>
    </cfRule>
  </conditionalFormatting>
  <conditionalFormatting sqref="P16:AQ17 P15:AX15 P13:AX13">
    <cfRule type="expression" dxfId="2837" priority="13777">
      <formula>IF(RIGHT(TEXT(P13,"0.#"),1)=".",FALSE,TRUE)</formula>
    </cfRule>
    <cfRule type="expression" dxfId="2836" priority="13778">
      <formula>IF(RIGHT(TEXT(P13,"0.#"),1)=".",TRUE,FALSE)</formula>
    </cfRule>
  </conditionalFormatting>
  <conditionalFormatting sqref="P19:AJ19">
    <cfRule type="expression" dxfId="2835" priority="13775">
      <formula>IF(RIGHT(TEXT(P19,"0.#"),1)=".",FALSE,TRUE)</formula>
    </cfRule>
    <cfRule type="expression" dxfId="2834" priority="13776">
      <formula>IF(RIGHT(TEXT(P19,"0.#"),1)=".",TRUE,FALSE)</formula>
    </cfRule>
  </conditionalFormatting>
  <conditionalFormatting sqref="AE101 AQ101">
    <cfRule type="expression" dxfId="2833" priority="13767">
      <formula>IF(RIGHT(TEXT(AE101,"0.#"),1)=".",FALSE,TRUE)</formula>
    </cfRule>
    <cfRule type="expression" dxfId="2832" priority="13768">
      <formula>IF(RIGHT(TEXT(AE101,"0.#"),1)=".",TRUE,FALSE)</formula>
    </cfRule>
  </conditionalFormatting>
  <conditionalFormatting sqref="Y784:Y791">
    <cfRule type="expression" dxfId="2831" priority="13753">
      <formula>IF(RIGHT(TEXT(Y784,"0.#"),1)=".",FALSE,TRUE)</formula>
    </cfRule>
    <cfRule type="expression" dxfId="2830" priority="13754">
      <formula>IF(RIGHT(TEXT(Y784,"0.#"),1)=".",TRUE,FALSE)</formula>
    </cfRule>
  </conditionalFormatting>
  <conditionalFormatting sqref="AU783">
    <cfRule type="expression" dxfId="2829" priority="13751">
      <formula>IF(RIGHT(TEXT(AU783,"0.#"),1)=".",FALSE,TRUE)</formula>
    </cfRule>
    <cfRule type="expression" dxfId="2828" priority="13752">
      <formula>IF(RIGHT(TEXT(AU783,"0.#"),1)=".",TRUE,FALSE)</formula>
    </cfRule>
  </conditionalFormatting>
  <conditionalFormatting sqref="AU792">
    <cfRule type="expression" dxfId="2827" priority="13749">
      <formula>IF(RIGHT(TEXT(AU792,"0.#"),1)=".",FALSE,TRUE)</formula>
    </cfRule>
    <cfRule type="expression" dxfId="2826" priority="13750">
      <formula>IF(RIGHT(TEXT(AU792,"0.#"),1)=".",TRUE,FALSE)</formula>
    </cfRule>
  </conditionalFormatting>
  <conditionalFormatting sqref="AU784:AU791">
    <cfRule type="expression" dxfId="2825" priority="13747">
      <formula>IF(RIGHT(TEXT(AU784,"0.#"),1)=".",FALSE,TRUE)</formula>
    </cfRule>
    <cfRule type="expression" dxfId="2824" priority="13748">
      <formula>IF(RIGHT(TEXT(AU784,"0.#"),1)=".",TRUE,FALSE)</formula>
    </cfRule>
  </conditionalFormatting>
  <conditionalFormatting sqref="Y822 Y809 Y796">
    <cfRule type="expression" dxfId="2823" priority="13733">
      <formula>IF(RIGHT(TEXT(Y796,"0.#"),1)=".",FALSE,TRUE)</formula>
    </cfRule>
    <cfRule type="expression" dxfId="2822" priority="13734">
      <formula>IF(RIGHT(TEXT(Y796,"0.#"),1)=".",TRUE,FALSE)</formula>
    </cfRule>
  </conditionalFormatting>
  <conditionalFormatting sqref="Y831 Y818 Y805">
    <cfRule type="expression" dxfId="2821" priority="13731">
      <formula>IF(RIGHT(TEXT(Y805,"0.#"),1)=".",FALSE,TRUE)</formula>
    </cfRule>
    <cfRule type="expression" dxfId="2820" priority="13732">
      <formula>IF(RIGHT(TEXT(Y805,"0.#"),1)=".",TRUE,FALSE)</formula>
    </cfRule>
  </conditionalFormatting>
  <conditionalFormatting sqref="AU822 AU809 AU796">
    <cfRule type="expression" dxfId="2819" priority="13727">
      <formula>IF(RIGHT(TEXT(AU796,"0.#"),1)=".",FALSE,TRUE)</formula>
    </cfRule>
    <cfRule type="expression" dxfId="2818" priority="13728">
      <formula>IF(RIGHT(TEXT(AU796,"0.#"),1)=".",TRUE,FALSE)</formula>
    </cfRule>
  </conditionalFormatting>
  <conditionalFormatting sqref="AU831 AU818 AU805">
    <cfRule type="expression" dxfId="2817" priority="13725">
      <formula>IF(RIGHT(TEXT(AU805,"0.#"),1)=".",FALSE,TRUE)</formula>
    </cfRule>
    <cfRule type="expression" dxfId="2816" priority="13726">
      <formula>IF(RIGHT(TEXT(AU805,"0.#"),1)=".",TRUE,FALSE)</formula>
    </cfRule>
  </conditionalFormatting>
  <conditionalFormatting sqref="AU823:AU830 AU810:AU817 AU797:AU804">
    <cfRule type="expression" dxfId="2815" priority="13723">
      <formula>IF(RIGHT(TEXT(AU797,"0.#"),1)=".",FALSE,TRUE)</formula>
    </cfRule>
    <cfRule type="expression" dxfId="2814" priority="13724">
      <formula>IF(RIGHT(TEXT(AU797,"0.#"),1)=".",TRUE,FALSE)</formula>
    </cfRule>
  </conditionalFormatting>
  <conditionalFormatting sqref="AM87">
    <cfRule type="expression" dxfId="2813" priority="13377">
      <formula>IF(RIGHT(TEXT(AM87,"0.#"),1)=".",FALSE,TRUE)</formula>
    </cfRule>
    <cfRule type="expression" dxfId="2812" priority="13378">
      <formula>IF(RIGHT(TEXT(AM87,"0.#"),1)=".",TRUE,FALSE)</formula>
    </cfRule>
  </conditionalFormatting>
  <conditionalFormatting sqref="AE55">
    <cfRule type="expression" dxfId="2811" priority="13445">
      <formula>IF(RIGHT(TEXT(AE55,"0.#"),1)=".",FALSE,TRUE)</formula>
    </cfRule>
    <cfRule type="expression" dxfId="2810" priority="13446">
      <formula>IF(RIGHT(TEXT(AE55,"0.#"),1)=".",TRUE,FALSE)</formula>
    </cfRule>
  </conditionalFormatting>
  <conditionalFormatting sqref="AI55">
    <cfRule type="expression" dxfId="2809" priority="13443">
      <formula>IF(RIGHT(TEXT(AI55,"0.#"),1)=".",FALSE,TRUE)</formula>
    </cfRule>
    <cfRule type="expression" dxfId="2808" priority="13444">
      <formula>IF(RIGHT(TEXT(AI55,"0.#"),1)=".",TRUE,FALSE)</formula>
    </cfRule>
  </conditionalFormatting>
  <conditionalFormatting sqref="AM34">
    <cfRule type="expression" dxfId="2807" priority="13523">
      <formula>IF(RIGHT(TEXT(AM34,"0.#"),1)=".",FALSE,TRUE)</formula>
    </cfRule>
    <cfRule type="expression" dxfId="2806" priority="13524">
      <formula>IF(RIGHT(TEXT(AM34,"0.#"),1)=".",TRUE,FALSE)</formula>
    </cfRule>
  </conditionalFormatting>
  <conditionalFormatting sqref="AE33">
    <cfRule type="expression" dxfId="2805" priority="13537">
      <formula>IF(RIGHT(TEXT(AE33,"0.#"),1)=".",FALSE,TRUE)</formula>
    </cfRule>
    <cfRule type="expression" dxfId="2804" priority="13538">
      <formula>IF(RIGHT(TEXT(AE33,"0.#"),1)=".",TRUE,FALSE)</formula>
    </cfRule>
  </conditionalFormatting>
  <conditionalFormatting sqref="AE34">
    <cfRule type="expression" dxfId="2803" priority="13535">
      <formula>IF(RIGHT(TEXT(AE34,"0.#"),1)=".",FALSE,TRUE)</formula>
    </cfRule>
    <cfRule type="expression" dxfId="2802" priority="13536">
      <formula>IF(RIGHT(TEXT(AE34,"0.#"),1)=".",TRUE,FALSE)</formula>
    </cfRule>
  </conditionalFormatting>
  <conditionalFormatting sqref="AI34">
    <cfRule type="expression" dxfId="2801" priority="13533">
      <formula>IF(RIGHT(TEXT(AI34,"0.#"),1)=".",FALSE,TRUE)</formula>
    </cfRule>
    <cfRule type="expression" dxfId="2800" priority="13534">
      <formula>IF(RIGHT(TEXT(AI34,"0.#"),1)=".",TRUE,FALSE)</formula>
    </cfRule>
  </conditionalFormatting>
  <conditionalFormatting sqref="AI33">
    <cfRule type="expression" dxfId="2799" priority="13531">
      <formula>IF(RIGHT(TEXT(AI33,"0.#"),1)=".",FALSE,TRUE)</formula>
    </cfRule>
    <cfRule type="expression" dxfId="2798" priority="13532">
      <formula>IF(RIGHT(TEXT(AI33,"0.#"),1)=".",TRUE,FALSE)</formula>
    </cfRule>
  </conditionalFormatting>
  <conditionalFormatting sqref="AI32">
    <cfRule type="expression" dxfId="2797" priority="13529">
      <formula>IF(RIGHT(TEXT(AI32,"0.#"),1)=".",FALSE,TRUE)</formula>
    </cfRule>
    <cfRule type="expression" dxfId="2796" priority="13530">
      <formula>IF(RIGHT(TEXT(AI32,"0.#"),1)=".",TRUE,FALSE)</formula>
    </cfRule>
  </conditionalFormatting>
  <conditionalFormatting sqref="AM32">
    <cfRule type="expression" dxfId="2795" priority="13527">
      <formula>IF(RIGHT(TEXT(AM32,"0.#"),1)=".",FALSE,TRUE)</formula>
    </cfRule>
    <cfRule type="expression" dxfId="2794" priority="13528">
      <formula>IF(RIGHT(TEXT(AM32,"0.#"),1)=".",TRUE,FALSE)</formula>
    </cfRule>
  </conditionalFormatting>
  <conditionalFormatting sqref="AM33">
    <cfRule type="expression" dxfId="2793" priority="13525">
      <formula>IF(RIGHT(TEXT(AM33,"0.#"),1)=".",FALSE,TRUE)</formula>
    </cfRule>
    <cfRule type="expression" dxfId="2792" priority="13526">
      <formula>IF(RIGHT(TEXT(AM33,"0.#"),1)=".",TRUE,FALSE)</formula>
    </cfRule>
  </conditionalFormatting>
  <conditionalFormatting sqref="AQ32:AQ34">
    <cfRule type="expression" dxfId="2791" priority="13517">
      <formula>IF(RIGHT(TEXT(AQ32,"0.#"),1)=".",FALSE,TRUE)</formula>
    </cfRule>
    <cfRule type="expression" dxfId="2790" priority="13518">
      <formula>IF(RIGHT(TEXT(AQ32,"0.#"),1)=".",TRUE,FALSE)</formula>
    </cfRule>
  </conditionalFormatting>
  <conditionalFormatting sqref="AU32:AU34">
    <cfRule type="expression" dxfId="2789" priority="13515">
      <formula>IF(RIGHT(TEXT(AU32,"0.#"),1)=".",FALSE,TRUE)</formula>
    </cfRule>
    <cfRule type="expression" dxfId="2788" priority="13516">
      <formula>IF(RIGHT(TEXT(AU32,"0.#"),1)=".",TRUE,FALSE)</formula>
    </cfRule>
  </conditionalFormatting>
  <conditionalFormatting sqref="AE53">
    <cfRule type="expression" dxfId="2787" priority="13449">
      <formula>IF(RIGHT(TEXT(AE53,"0.#"),1)=".",FALSE,TRUE)</formula>
    </cfRule>
    <cfRule type="expression" dxfId="2786" priority="13450">
      <formula>IF(RIGHT(TEXT(AE53,"0.#"),1)=".",TRUE,FALSE)</formula>
    </cfRule>
  </conditionalFormatting>
  <conditionalFormatting sqref="AE54">
    <cfRule type="expression" dxfId="2785" priority="13447">
      <formula>IF(RIGHT(TEXT(AE54,"0.#"),1)=".",FALSE,TRUE)</formula>
    </cfRule>
    <cfRule type="expression" dxfId="2784" priority="13448">
      <formula>IF(RIGHT(TEXT(AE54,"0.#"),1)=".",TRUE,FALSE)</formula>
    </cfRule>
  </conditionalFormatting>
  <conditionalFormatting sqref="AI54">
    <cfRule type="expression" dxfId="2783" priority="13441">
      <formula>IF(RIGHT(TEXT(AI54,"0.#"),1)=".",FALSE,TRUE)</formula>
    </cfRule>
    <cfRule type="expression" dxfId="2782" priority="13442">
      <formula>IF(RIGHT(TEXT(AI54,"0.#"),1)=".",TRUE,FALSE)</formula>
    </cfRule>
  </conditionalFormatting>
  <conditionalFormatting sqref="AI53">
    <cfRule type="expression" dxfId="2781" priority="13439">
      <formula>IF(RIGHT(TEXT(AI53,"0.#"),1)=".",FALSE,TRUE)</formula>
    </cfRule>
    <cfRule type="expression" dxfId="2780" priority="13440">
      <formula>IF(RIGHT(TEXT(AI53,"0.#"),1)=".",TRUE,FALSE)</formula>
    </cfRule>
  </conditionalFormatting>
  <conditionalFormatting sqref="AM53">
    <cfRule type="expression" dxfId="2779" priority="13437">
      <formula>IF(RIGHT(TEXT(AM53,"0.#"),1)=".",FALSE,TRUE)</formula>
    </cfRule>
    <cfRule type="expression" dxfId="2778" priority="13438">
      <formula>IF(RIGHT(TEXT(AM53,"0.#"),1)=".",TRUE,FALSE)</formula>
    </cfRule>
  </conditionalFormatting>
  <conditionalFormatting sqref="AM54">
    <cfRule type="expression" dxfId="2777" priority="13435">
      <formula>IF(RIGHT(TEXT(AM54,"0.#"),1)=".",FALSE,TRUE)</formula>
    </cfRule>
    <cfRule type="expression" dxfId="2776" priority="13436">
      <formula>IF(RIGHT(TEXT(AM54,"0.#"),1)=".",TRUE,FALSE)</formula>
    </cfRule>
  </conditionalFormatting>
  <conditionalFormatting sqref="AM55">
    <cfRule type="expression" dxfId="2775" priority="13433">
      <formula>IF(RIGHT(TEXT(AM55,"0.#"),1)=".",FALSE,TRUE)</formula>
    </cfRule>
    <cfRule type="expression" dxfId="2774" priority="13434">
      <formula>IF(RIGHT(TEXT(AM55,"0.#"),1)=".",TRUE,FALSE)</formula>
    </cfRule>
  </conditionalFormatting>
  <conditionalFormatting sqref="AE60">
    <cfRule type="expression" dxfId="2773" priority="13419">
      <formula>IF(RIGHT(TEXT(AE60,"0.#"),1)=".",FALSE,TRUE)</formula>
    </cfRule>
    <cfRule type="expression" dxfId="2772" priority="13420">
      <formula>IF(RIGHT(TEXT(AE60,"0.#"),1)=".",TRUE,FALSE)</formula>
    </cfRule>
  </conditionalFormatting>
  <conditionalFormatting sqref="AE61">
    <cfRule type="expression" dxfId="2771" priority="13417">
      <formula>IF(RIGHT(TEXT(AE61,"0.#"),1)=".",FALSE,TRUE)</formula>
    </cfRule>
    <cfRule type="expression" dxfId="2770" priority="13418">
      <formula>IF(RIGHT(TEXT(AE61,"0.#"),1)=".",TRUE,FALSE)</formula>
    </cfRule>
  </conditionalFormatting>
  <conditionalFormatting sqref="AE62">
    <cfRule type="expression" dxfId="2769" priority="13415">
      <formula>IF(RIGHT(TEXT(AE62,"0.#"),1)=".",FALSE,TRUE)</formula>
    </cfRule>
    <cfRule type="expression" dxfId="2768" priority="13416">
      <formula>IF(RIGHT(TEXT(AE62,"0.#"),1)=".",TRUE,FALSE)</formula>
    </cfRule>
  </conditionalFormatting>
  <conditionalFormatting sqref="AI62">
    <cfRule type="expression" dxfId="2767" priority="13413">
      <formula>IF(RIGHT(TEXT(AI62,"0.#"),1)=".",FALSE,TRUE)</formula>
    </cfRule>
    <cfRule type="expression" dxfId="2766" priority="13414">
      <formula>IF(RIGHT(TEXT(AI62,"0.#"),1)=".",TRUE,FALSE)</formula>
    </cfRule>
  </conditionalFormatting>
  <conditionalFormatting sqref="AI61">
    <cfRule type="expression" dxfId="2765" priority="13411">
      <formula>IF(RIGHT(TEXT(AI61,"0.#"),1)=".",FALSE,TRUE)</formula>
    </cfRule>
    <cfRule type="expression" dxfId="2764" priority="13412">
      <formula>IF(RIGHT(TEXT(AI61,"0.#"),1)=".",TRUE,FALSE)</formula>
    </cfRule>
  </conditionalFormatting>
  <conditionalFormatting sqref="AI60">
    <cfRule type="expression" dxfId="2763" priority="13409">
      <formula>IF(RIGHT(TEXT(AI60,"0.#"),1)=".",FALSE,TRUE)</formula>
    </cfRule>
    <cfRule type="expression" dxfId="2762" priority="13410">
      <formula>IF(RIGHT(TEXT(AI60,"0.#"),1)=".",TRUE,FALSE)</formula>
    </cfRule>
  </conditionalFormatting>
  <conditionalFormatting sqref="AM60">
    <cfRule type="expression" dxfId="2761" priority="13407">
      <formula>IF(RIGHT(TEXT(AM60,"0.#"),1)=".",FALSE,TRUE)</formula>
    </cfRule>
    <cfRule type="expression" dxfId="2760" priority="13408">
      <formula>IF(RIGHT(TEXT(AM60,"0.#"),1)=".",TRUE,FALSE)</formula>
    </cfRule>
  </conditionalFormatting>
  <conditionalFormatting sqref="AM61">
    <cfRule type="expression" dxfId="2759" priority="13405">
      <formula>IF(RIGHT(TEXT(AM61,"0.#"),1)=".",FALSE,TRUE)</formula>
    </cfRule>
    <cfRule type="expression" dxfId="2758" priority="13406">
      <formula>IF(RIGHT(TEXT(AM61,"0.#"),1)=".",TRUE,FALSE)</formula>
    </cfRule>
  </conditionalFormatting>
  <conditionalFormatting sqref="AM62">
    <cfRule type="expression" dxfId="2757" priority="13403">
      <formula>IF(RIGHT(TEXT(AM62,"0.#"),1)=".",FALSE,TRUE)</formula>
    </cfRule>
    <cfRule type="expression" dxfId="2756" priority="13404">
      <formula>IF(RIGHT(TEXT(AM62,"0.#"),1)=".",TRUE,FALSE)</formula>
    </cfRule>
  </conditionalFormatting>
  <conditionalFormatting sqref="AE87">
    <cfRule type="expression" dxfId="2755" priority="13389">
      <formula>IF(RIGHT(TEXT(AE87,"0.#"),1)=".",FALSE,TRUE)</formula>
    </cfRule>
    <cfRule type="expression" dxfId="2754" priority="13390">
      <formula>IF(RIGHT(TEXT(AE87,"0.#"),1)=".",TRUE,FALSE)</formula>
    </cfRule>
  </conditionalFormatting>
  <conditionalFormatting sqref="AE88">
    <cfRule type="expression" dxfId="2753" priority="13387">
      <formula>IF(RIGHT(TEXT(AE88,"0.#"),1)=".",FALSE,TRUE)</formula>
    </cfRule>
    <cfRule type="expression" dxfId="2752" priority="13388">
      <formula>IF(RIGHT(TEXT(AE88,"0.#"),1)=".",TRUE,FALSE)</formula>
    </cfRule>
  </conditionalFormatting>
  <conditionalFormatting sqref="AE89">
    <cfRule type="expression" dxfId="2751" priority="13385">
      <formula>IF(RIGHT(TEXT(AE89,"0.#"),1)=".",FALSE,TRUE)</formula>
    </cfRule>
    <cfRule type="expression" dxfId="2750" priority="13386">
      <formula>IF(RIGHT(TEXT(AE89,"0.#"),1)=".",TRUE,FALSE)</formula>
    </cfRule>
  </conditionalFormatting>
  <conditionalFormatting sqref="AI89">
    <cfRule type="expression" dxfId="2749" priority="13383">
      <formula>IF(RIGHT(TEXT(AI89,"0.#"),1)=".",FALSE,TRUE)</formula>
    </cfRule>
    <cfRule type="expression" dxfId="2748" priority="13384">
      <formula>IF(RIGHT(TEXT(AI89,"0.#"),1)=".",TRUE,FALSE)</formula>
    </cfRule>
  </conditionalFormatting>
  <conditionalFormatting sqref="AI88">
    <cfRule type="expression" dxfId="2747" priority="13381">
      <formula>IF(RIGHT(TEXT(AI88,"0.#"),1)=".",FALSE,TRUE)</formula>
    </cfRule>
    <cfRule type="expression" dxfId="2746" priority="13382">
      <formula>IF(RIGHT(TEXT(AI88,"0.#"),1)=".",TRUE,FALSE)</formula>
    </cfRule>
  </conditionalFormatting>
  <conditionalFormatting sqref="AI87">
    <cfRule type="expression" dxfId="2745" priority="13379">
      <formula>IF(RIGHT(TEXT(AI87,"0.#"),1)=".",FALSE,TRUE)</formula>
    </cfRule>
    <cfRule type="expression" dxfId="2744" priority="13380">
      <formula>IF(RIGHT(TEXT(AI87,"0.#"),1)=".",TRUE,FALSE)</formula>
    </cfRule>
  </conditionalFormatting>
  <conditionalFormatting sqref="AM88">
    <cfRule type="expression" dxfId="2743" priority="13375">
      <formula>IF(RIGHT(TEXT(AM88,"0.#"),1)=".",FALSE,TRUE)</formula>
    </cfRule>
    <cfRule type="expression" dxfId="2742" priority="13376">
      <formula>IF(RIGHT(TEXT(AM88,"0.#"),1)=".",TRUE,FALSE)</formula>
    </cfRule>
  </conditionalFormatting>
  <conditionalFormatting sqref="AM89">
    <cfRule type="expression" dxfId="2741" priority="13373">
      <formula>IF(RIGHT(TEXT(AM89,"0.#"),1)=".",FALSE,TRUE)</formula>
    </cfRule>
    <cfRule type="expression" dxfId="2740" priority="13374">
      <formula>IF(RIGHT(TEXT(AM89,"0.#"),1)=".",TRUE,FALSE)</formula>
    </cfRule>
  </conditionalFormatting>
  <conditionalFormatting sqref="AE92">
    <cfRule type="expression" dxfId="2739" priority="13359">
      <formula>IF(RIGHT(TEXT(AE92,"0.#"),1)=".",FALSE,TRUE)</formula>
    </cfRule>
    <cfRule type="expression" dxfId="2738" priority="13360">
      <formula>IF(RIGHT(TEXT(AE92,"0.#"),1)=".",TRUE,FALSE)</formula>
    </cfRule>
  </conditionalFormatting>
  <conditionalFormatting sqref="AE93">
    <cfRule type="expression" dxfId="2737" priority="13357">
      <formula>IF(RIGHT(TEXT(AE93,"0.#"),1)=".",FALSE,TRUE)</formula>
    </cfRule>
    <cfRule type="expression" dxfId="2736" priority="13358">
      <formula>IF(RIGHT(TEXT(AE93,"0.#"),1)=".",TRUE,FALSE)</formula>
    </cfRule>
  </conditionalFormatting>
  <conditionalFormatting sqref="AE94">
    <cfRule type="expression" dxfId="2735" priority="13355">
      <formula>IF(RIGHT(TEXT(AE94,"0.#"),1)=".",FALSE,TRUE)</formula>
    </cfRule>
    <cfRule type="expression" dxfId="2734" priority="13356">
      <formula>IF(RIGHT(TEXT(AE94,"0.#"),1)=".",TRUE,FALSE)</formula>
    </cfRule>
  </conditionalFormatting>
  <conditionalFormatting sqref="AI94">
    <cfRule type="expression" dxfId="2733" priority="13353">
      <formula>IF(RIGHT(TEXT(AI94,"0.#"),1)=".",FALSE,TRUE)</formula>
    </cfRule>
    <cfRule type="expression" dxfId="2732" priority="13354">
      <formula>IF(RIGHT(TEXT(AI94,"0.#"),1)=".",TRUE,FALSE)</formula>
    </cfRule>
  </conditionalFormatting>
  <conditionalFormatting sqref="AI93">
    <cfRule type="expression" dxfId="2731" priority="13351">
      <formula>IF(RIGHT(TEXT(AI93,"0.#"),1)=".",FALSE,TRUE)</formula>
    </cfRule>
    <cfRule type="expression" dxfId="2730" priority="13352">
      <formula>IF(RIGHT(TEXT(AI93,"0.#"),1)=".",TRUE,FALSE)</formula>
    </cfRule>
  </conditionalFormatting>
  <conditionalFormatting sqref="AI92">
    <cfRule type="expression" dxfId="2729" priority="13349">
      <formula>IF(RIGHT(TEXT(AI92,"0.#"),1)=".",FALSE,TRUE)</formula>
    </cfRule>
    <cfRule type="expression" dxfId="2728" priority="13350">
      <formula>IF(RIGHT(TEXT(AI92,"0.#"),1)=".",TRUE,FALSE)</formula>
    </cfRule>
  </conditionalFormatting>
  <conditionalFormatting sqref="AM92">
    <cfRule type="expression" dxfId="2727" priority="13347">
      <formula>IF(RIGHT(TEXT(AM92,"0.#"),1)=".",FALSE,TRUE)</formula>
    </cfRule>
    <cfRule type="expression" dxfId="2726" priority="13348">
      <formula>IF(RIGHT(TEXT(AM92,"0.#"),1)=".",TRUE,FALSE)</formula>
    </cfRule>
  </conditionalFormatting>
  <conditionalFormatting sqref="AM93">
    <cfRule type="expression" dxfId="2725" priority="13345">
      <formula>IF(RIGHT(TEXT(AM93,"0.#"),1)=".",FALSE,TRUE)</formula>
    </cfRule>
    <cfRule type="expression" dxfId="2724" priority="13346">
      <formula>IF(RIGHT(TEXT(AM93,"0.#"),1)=".",TRUE,FALSE)</formula>
    </cfRule>
  </conditionalFormatting>
  <conditionalFormatting sqref="AM94">
    <cfRule type="expression" dxfId="2723" priority="13343">
      <formula>IF(RIGHT(TEXT(AM94,"0.#"),1)=".",FALSE,TRUE)</formula>
    </cfRule>
    <cfRule type="expression" dxfId="2722" priority="13344">
      <formula>IF(RIGHT(TEXT(AM94,"0.#"),1)=".",TRUE,FALSE)</formula>
    </cfRule>
  </conditionalFormatting>
  <conditionalFormatting sqref="AE97">
    <cfRule type="expression" dxfId="2721" priority="13329">
      <formula>IF(RIGHT(TEXT(AE97,"0.#"),1)=".",FALSE,TRUE)</formula>
    </cfRule>
    <cfRule type="expression" dxfId="2720" priority="13330">
      <formula>IF(RIGHT(TEXT(AE97,"0.#"),1)=".",TRUE,FALSE)</formula>
    </cfRule>
  </conditionalFormatting>
  <conditionalFormatting sqref="AE98">
    <cfRule type="expression" dxfId="2719" priority="13327">
      <formula>IF(RIGHT(TEXT(AE98,"0.#"),1)=".",FALSE,TRUE)</formula>
    </cfRule>
    <cfRule type="expression" dxfId="2718" priority="13328">
      <formula>IF(RIGHT(TEXT(AE98,"0.#"),1)=".",TRUE,FALSE)</formula>
    </cfRule>
  </conditionalFormatting>
  <conditionalFormatting sqref="AE99">
    <cfRule type="expression" dxfId="2717" priority="13325">
      <formula>IF(RIGHT(TEXT(AE99,"0.#"),1)=".",FALSE,TRUE)</formula>
    </cfRule>
    <cfRule type="expression" dxfId="2716" priority="13326">
      <formula>IF(RIGHT(TEXT(AE99,"0.#"),1)=".",TRUE,FALSE)</formula>
    </cfRule>
  </conditionalFormatting>
  <conditionalFormatting sqref="AI99">
    <cfRule type="expression" dxfId="2715" priority="13323">
      <formula>IF(RIGHT(TEXT(AI99,"0.#"),1)=".",FALSE,TRUE)</formula>
    </cfRule>
    <cfRule type="expression" dxfId="2714" priority="13324">
      <formula>IF(RIGHT(TEXT(AI99,"0.#"),1)=".",TRUE,FALSE)</formula>
    </cfRule>
  </conditionalFormatting>
  <conditionalFormatting sqref="AI98">
    <cfRule type="expression" dxfId="2713" priority="13321">
      <formula>IF(RIGHT(TEXT(AI98,"0.#"),1)=".",FALSE,TRUE)</formula>
    </cfRule>
    <cfRule type="expression" dxfId="2712" priority="13322">
      <formula>IF(RIGHT(TEXT(AI98,"0.#"),1)=".",TRUE,FALSE)</formula>
    </cfRule>
  </conditionalFormatting>
  <conditionalFormatting sqref="AI97">
    <cfRule type="expression" dxfId="2711" priority="13319">
      <formula>IF(RIGHT(TEXT(AI97,"0.#"),1)=".",FALSE,TRUE)</formula>
    </cfRule>
    <cfRule type="expression" dxfId="2710" priority="13320">
      <formula>IF(RIGHT(TEXT(AI97,"0.#"),1)=".",TRUE,FALSE)</formula>
    </cfRule>
  </conditionalFormatting>
  <conditionalFormatting sqref="AM97">
    <cfRule type="expression" dxfId="2709" priority="13317">
      <formula>IF(RIGHT(TEXT(AM97,"0.#"),1)=".",FALSE,TRUE)</formula>
    </cfRule>
    <cfRule type="expression" dxfId="2708" priority="13318">
      <formula>IF(RIGHT(TEXT(AM97,"0.#"),1)=".",TRUE,FALSE)</formula>
    </cfRule>
  </conditionalFormatting>
  <conditionalFormatting sqref="AM98">
    <cfRule type="expression" dxfId="2707" priority="13315">
      <formula>IF(RIGHT(TEXT(AM98,"0.#"),1)=".",FALSE,TRUE)</formula>
    </cfRule>
    <cfRule type="expression" dxfId="2706" priority="13316">
      <formula>IF(RIGHT(TEXT(AM98,"0.#"),1)=".",TRUE,FALSE)</formula>
    </cfRule>
  </conditionalFormatting>
  <conditionalFormatting sqref="AM99">
    <cfRule type="expression" dxfId="2705" priority="13313">
      <formula>IF(RIGHT(TEXT(AM99,"0.#"),1)=".",FALSE,TRUE)</formula>
    </cfRule>
    <cfRule type="expression" dxfId="2704" priority="13314">
      <formula>IF(RIGHT(TEXT(AM99,"0.#"),1)=".",TRUE,FALSE)</formula>
    </cfRule>
  </conditionalFormatting>
  <conditionalFormatting sqref="AI101">
    <cfRule type="expression" dxfId="2703" priority="13299">
      <formula>IF(RIGHT(TEXT(AI101,"0.#"),1)=".",FALSE,TRUE)</formula>
    </cfRule>
    <cfRule type="expression" dxfId="2702" priority="13300">
      <formula>IF(RIGHT(TEXT(AI101,"0.#"),1)=".",TRUE,FALSE)</formula>
    </cfRule>
  </conditionalFormatting>
  <conditionalFormatting sqref="AM101">
    <cfRule type="expression" dxfId="2701" priority="13297">
      <formula>IF(RIGHT(TEXT(AM101,"0.#"),1)=".",FALSE,TRUE)</formula>
    </cfRule>
    <cfRule type="expression" dxfId="2700" priority="13298">
      <formula>IF(RIGHT(TEXT(AM101,"0.#"),1)=".",TRUE,FALSE)</formula>
    </cfRule>
  </conditionalFormatting>
  <conditionalFormatting sqref="AE102">
    <cfRule type="expression" dxfId="2699" priority="13295">
      <formula>IF(RIGHT(TEXT(AE102,"0.#"),1)=".",FALSE,TRUE)</formula>
    </cfRule>
    <cfRule type="expression" dxfId="2698" priority="13296">
      <formula>IF(RIGHT(TEXT(AE102,"0.#"),1)=".",TRUE,FALSE)</formula>
    </cfRule>
  </conditionalFormatting>
  <conditionalFormatting sqref="AI102">
    <cfRule type="expression" dxfId="2697" priority="13293">
      <formula>IF(RIGHT(TEXT(AI102,"0.#"),1)=".",FALSE,TRUE)</formula>
    </cfRule>
    <cfRule type="expression" dxfId="2696" priority="13294">
      <formula>IF(RIGHT(TEXT(AI102,"0.#"),1)=".",TRUE,FALSE)</formula>
    </cfRule>
  </conditionalFormatting>
  <conditionalFormatting sqref="AM102">
    <cfRule type="expression" dxfId="2695" priority="13291">
      <formula>IF(RIGHT(TEXT(AM102,"0.#"),1)=".",FALSE,TRUE)</formula>
    </cfRule>
    <cfRule type="expression" dxfId="2694" priority="13292">
      <formula>IF(RIGHT(TEXT(AM102,"0.#"),1)=".",TRUE,FALSE)</formula>
    </cfRule>
  </conditionalFormatting>
  <conditionalFormatting sqref="AQ102">
    <cfRule type="expression" dxfId="2693" priority="13289">
      <formula>IF(RIGHT(TEXT(AQ102,"0.#"),1)=".",FALSE,TRUE)</formula>
    </cfRule>
    <cfRule type="expression" dxfId="2692" priority="13290">
      <formula>IF(RIGHT(TEXT(AQ102,"0.#"),1)=".",TRUE,FALSE)</formula>
    </cfRule>
  </conditionalFormatting>
  <conditionalFormatting sqref="AE104">
    <cfRule type="expression" dxfId="2691" priority="13287">
      <formula>IF(RIGHT(TEXT(AE104,"0.#"),1)=".",FALSE,TRUE)</formula>
    </cfRule>
    <cfRule type="expression" dxfId="2690" priority="13288">
      <formula>IF(RIGHT(TEXT(AE104,"0.#"),1)=".",TRUE,FALSE)</formula>
    </cfRule>
  </conditionalFormatting>
  <conditionalFormatting sqref="AI104">
    <cfRule type="expression" dxfId="2689" priority="13285">
      <formula>IF(RIGHT(TEXT(AI104,"0.#"),1)=".",FALSE,TRUE)</formula>
    </cfRule>
    <cfRule type="expression" dxfId="2688" priority="13286">
      <formula>IF(RIGHT(TEXT(AI104,"0.#"),1)=".",TRUE,FALSE)</formula>
    </cfRule>
  </conditionalFormatting>
  <conditionalFormatting sqref="AM104">
    <cfRule type="expression" dxfId="2687" priority="13283">
      <formula>IF(RIGHT(TEXT(AM104,"0.#"),1)=".",FALSE,TRUE)</formula>
    </cfRule>
    <cfRule type="expression" dxfId="2686" priority="13284">
      <formula>IF(RIGHT(TEXT(AM104,"0.#"),1)=".",TRUE,FALSE)</formula>
    </cfRule>
  </conditionalFormatting>
  <conditionalFormatting sqref="AE105">
    <cfRule type="expression" dxfId="2685" priority="13281">
      <formula>IF(RIGHT(TEXT(AE105,"0.#"),1)=".",FALSE,TRUE)</formula>
    </cfRule>
    <cfRule type="expression" dxfId="2684" priority="13282">
      <formula>IF(RIGHT(TEXT(AE105,"0.#"),1)=".",TRUE,FALSE)</formula>
    </cfRule>
  </conditionalFormatting>
  <conditionalFormatting sqref="AI105">
    <cfRule type="expression" dxfId="2683" priority="13279">
      <formula>IF(RIGHT(TEXT(AI105,"0.#"),1)=".",FALSE,TRUE)</formula>
    </cfRule>
    <cfRule type="expression" dxfId="2682" priority="13280">
      <formula>IF(RIGHT(TEXT(AI105,"0.#"),1)=".",TRUE,FALSE)</formula>
    </cfRule>
  </conditionalFormatting>
  <conditionalFormatting sqref="AM105">
    <cfRule type="expression" dxfId="2681" priority="13277">
      <formula>IF(RIGHT(TEXT(AM105,"0.#"),1)=".",FALSE,TRUE)</formula>
    </cfRule>
    <cfRule type="expression" dxfId="2680" priority="13278">
      <formula>IF(RIGHT(TEXT(AM105,"0.#"),1)=".",TRUE,FALSE)</formula>
    </cfRule>
  </conditionalFormatting>
  <conditionalFormatting sqref="AE107">
    <cfRule type="expression" dxfId="2679" priority="13273">
      <formula>IF(RIGHT(TEXT(AE107,"0.#"),1)=".",FALSE,TRUE)</formula>
    </cfRule>
    <cfRule type="expression" dxfId="2678" priority="13274">
      <formula>IF(RIGHT(TEXT(AE107,"0.#"),1)=".",TRUE,FALSE)</formula>
    </cfRule>
  </conditionalFormatting>
  <conditionalFormatting sqref="AI107">
    <cfRule type="expression" dxfId="2677" priority="13271">
      <formula>IF(RIGHT(TEXT(AI107,"0.#"),1)=".",FALSE,TRUE)</formula>
    </cfRule>
    <cfRule type="expression" dxfId="2676" priority="13272">
      <formula>IF(RIGHT(TEXT(AI107,"0.#"),1)=".",TRUE,FALSE)</formula>
    </cfRule>
  </conditionalFormatting>
  <conditionalFormatting sqref="AM107">
    <cfRule type="expression" dxfId="2675" priority="13269">
      <formula>IF(RIGHT(TEXT(AM107,"0.#"),1)=".",FALSE,TRUE)</formula>
    </cfRule>
    <cfRule type="expression" dxfId="2674" priority="13270">
      <formula>IF(RIGHT(TEXT(AM107,"0.#"),1)=".",TRUE,FALSE)</formula>
    </cfRule>
  </conditionalFormatting>
  <conditionalFormatting sqref="AE108">
    <cfRule type="expression" dxfId="2673" priority="13267">
      <formula>IF(RIGHT(TEXT(AE108,"0.#"),1)=".",FALSE,TRUE)</formula>
    </cfRule>
    <cfRule type="expression" dxfId="2672" priority="13268">
      <formula>IF(RIGHT(TEXT(AE108,"0.#"),1)=".",TRUE,FALSE)</formula>
    </cfRule>
  </conditionalFormatting>
  <conditionalFormatting sqref="AI108">
    <cfRule type="expression" dxfId="2671" priority="13265">
      <formula>IF(RIGHT(TEXT(AI108,"0.#"),1)=".",FALSE,TRUE)</formula>
    </cfRule>
    <cfRule type="expression" dxfId="2670" priority="13266">
      <formula>IF(RIGHT(TEXT(AI108,"0.#"),1)=".",TRUE,FALSE)</formula>
    </cfRule>
  </conditionalFormatting>
  <conditionalFormatting sqref="AM108">
    <cfRule type="expression" dxfId="2669" priority="13263">
      <formula>IF(RIGHT(TEXT(AM108,"0.#"),1)=".",FALSE,TRUE)</formula>
    </cfRule>
    <cfRule type="expression" dxfId="2668" priority="13264">
      <formula>IF(RIGHT(TEXT(AM108,"0.#"),1)=".",TRUE,FALSE)</formula>
    </cfRule>
  </conditionalFormatting>
  <conditionalFormatting sqref="AE110">
    <cfRule type="expression" dxfId="2667" priority="13259">
      <formula>IF(RIGHT(TEXT(AE110,"0.#"),1)=".",FALSE,TRUE)</formula>
    </cfRule>
    <cfRule type="expression" dxfId="2666" priority="13260">
      <formula>IF(RIGHT(TEXT(AE110,"0.#"),1)=".",TRUE,FALSE)</formula>
    </cfRule>
  </conditionalFormatting>
  <conditionalFormatting sqref="AI110">
    <cfRule type="expression" dxfId="2665" priority="13257">
      <formula>IF(RIGHT(TEXT(AI110,"0.#"),1)=".",FALSE,TRUE)</formula>
    </cfRule>
    <cfRule type="expression" dxfId="2664" priority="13258">
      <formula>IF(RIGHT(TEXT(AI110,"0.#"),1)=".",TRUE,FALSE)</formula>
    </cfRule>
  </conditionalFormatting>
  <conditionalFormatting sqref="AM110">
    <cfRule type="expression" dxfId="2663" priority="13255">
      <formula>IF(RIGHT(TEXT(AM110,"0.#"),1)=".",FALSE,TRUE)</formula>
    </cfRule>
    <cfRule type="expression" dxfId="2662" priority="13256">
      <formula>IF(RIGHT(TEXT(AM110,"0.#"),1)=".",TRUE,FALSE)</formula>
    </cfRule>
  </conditionalFormatting>
  <conditionalFormatting sqref="AE111">
    <cfRule type="expression" dxfId="2661" priority="13253">
      <formula>IF(RIGHT(TEXT(AE111,"0.#"),1)=".",FALSE,TRUE)</formula>
    </cfRule>
    <cfRule type="expression" dxfId="2660" priority="13254">
      <formula>IF(RIGHT(TEXT(AE111,"0.#"),1)=".",TRUE,FALSE)</formula>
    </cfRule>
  </conditionalFormatting>
  <conditionalFormatting sqref="AI111">
    <cfRule type="expression" dxfId="2659" priority="13251">
      <formula>IF(RIGHT(TEXT(AI111,"0.#"),1)=".",FALSE,TRUE)</formula>
    </cfRule>
    <cfRule type="expression" dxfId="2658" priority="13252">
      <formula>IF(RIGHT(TEXT(AI111,"0.#"),1)=".",TRUE,FALSE)</formula>
    </cfRule>
  </conditionalFormatting>
  <conditionalFormatting sqref="AM111">
    <cfRule type="expression" dxfId="2657" priority="13249">
      <formula>IF(RIGHT(TEXT(AM111,"0.#"),1)=".",FALSE,TRUE)</formula>
    </cfRule>
    <cfRule type="expression" dxfId="2656" priority="13250">
      <formula>IF(RIGHT(TEXT(AM111,"0.#"),1)=".",TRUE,FALSE)</formula>
    </cfRule>
  </conditionalFormatting>
  <conditionalFormatting sqref="AE113">
    <cfRule type="expression" dxfId="2655" priority="13245">
      <formula>IF(RIGHT(TEXT(AE113,"0.#"),1)=".",FALSE,TRUE)</formula>
    </cfRule>
    <cfRule type="expression" dxfId="2654" priority="13246">
      <formula>IF(RIGHT(TEXT(AE113,"0.#"),1)=".",TRUE,FALSE)</formula>
    </cfRule>
  </conditionalFormatting>
  <conditionalFormatting sqref="AI113">
    <cfRule type="expression" dxfId="2653" priority="13243">
      <formula>IF(RIGHT(TEXT(AI113,"0.#"),1)=".",FALSE,TRUE)</formula>
    </cfRule>
    <cfRule type="expression" dxfId="2652" priority="13244">
      <formula>IF(RIGHT(TEXT(AI113,"0.#"),1)=".",TRUE,FALSE)</formula>
    </cfRule>
  </conditionalFormatting>
  <conditionalFormatting sqref="AM113">
    <cfRule type="expression" dxfId="2651" priority="13241">
      <formula>IF(RIGHT(TEXT(AM113,"0.#"),1)=".",FALSE,TRUE)</formula>
    </cfRule>
    <cfRule type="expression" dxfId="2650" priority="13242">
      <formula>IF(RIGHT(TEXT(AM113,"0.#"),1)=".",TRUE,FALSE)</formula>
    </cfRule>
  </conditionalFormatting>
  <conditionalFormatting sqref="AE114">
    <cfRule type="expression" dxfId="2649" priority="13239">
      <formula>IF(RIGHT(TEXT(AE114,"0.#"),1)=".",FALSE,TRUE)</formula>
    </cfRule>
    <cfRule type="expression" dxfId="2648" priority="13240">
      <formula>IF(RIGHT(TEXT(AE114,"0.#"),1)=".",TRUE,FALSE)</formula>
    </cfRule>
  </conditionalFormatting>
  <conditionalFormatting sqref="AI114">
    <cfRule type="expression" dxfId="2647" priority="13237">
      <formula>IF(RIGHT(TEXT(AI114,"0.#"),1)=".",FALSE,TRUE)</formula>
    </cfRule>
    <cfRule type="expression" dxfId="2646" priority="13238">
      <formula>IF(RIGHT(TEXT(AI114,"0.#"),1)=".",TRUE,FALSE)</formula>
    </cfRule>
  </conditionalFormatting>
  <conditionalFormatting sqref="AM114">
    <cfRule type="expression" dxfId="2645" priority="13235">
      <formula>IF(RIGHT(TEXT(AM114,"0.#"),1)=".",FALSE,TRUE)</formula>
    </cfRule>
    <cfRule type="expression" dxfId="2644" priority="13236">
      <formula>IF(RIGHT(TEXT(AM114,"0.#"),1)=".",TRUE,FALSE)</formula>
    </cfRule>
  </conditionalFormatting>
  <conditionalFormatting sqref="AE116 AQ116">
    <cfRule type="expression" dxfId="2643" priority="13231">
      <formula>IF(RIGHT(TEXT(AE116,"0.#"),1)=".",FALSE,TRUE)</formula>
    </cfRule>
    <cfRule type="expression" dxfId="2642" priority="13232">
      <formula>IF(RIGHT(TEXT(AE116,"0.#"),1)=".",TRUE,FALSE)</formula>
    </cfRule>
  </conditionalFormatting>
  <conditionalFormatting sqref="AI116">
    <cfRule type="expression" dxfId="2641" priority="13229">
      <formula>IF(RIGHT(TEXT(AI116,"0.#"),1)=".",FALSE,TRUE)</formula>
    </cfRule>
    <cfRule type="expression" dxfId="2640" priority="13230">
      <formula>IF(RIGHT(TEXT(AI116,"0.#"),1)=".",TRUE,FALSE)</formula>
    </cfRule>
  </conditionalFormatting>
  <conditionalFormatting sqref="AM116">
    <cfRule type="expression" dxfId="2639" priority="13227">
      <formula>IF(RIGHT(TEXT(AM116,"0.#"),1)=".",FALSE,TRUE)</formula>
    </cfRule>
    <cfRule type="expression" dxfId="2638" priority="13228">
      <formula>IF(RIGHT(TEXT(AM116,"0.#"),1)=".",TRUE,FALSE)</formula>
    </cfRule>
  </conditionalFormatting>
  <conditionalFormatting sqref="AE117 AM117">
    <cfRule type="expression" dxfId="2637" priority="13225">
      <formula>IF(RIGHT(TEXT(AE117,"0.#"),1)=".",FALSE,TRUE)</formula>
    </cfRule>
    <cfRule type="expression" dxfId="2636" priority="13226">
      <formula>IF(RIGHT(TEXT(AE117,"0.#"),1)=".",TRUE,FALSE)</formula>
    </cfRule>
  </conditionalFormatting>
  <conditionalFormatting sqref="AI117">
    <cfRule type="expression" dxfId="2635" priority="13223">
      <formula>IF(RIGHT(TEXT(AI117,"0.#"),1)=".",FALSE,TRUE)</formula>
    </cfRule>
    <cfRule type="expression" dxfId="2634" priority="13224">
      <formula>IF(RIGHT(TEXT(AI117,"0.#"),1)=".",TRUE,FALSE)</formula>
    </cfRule>
  </conditionalFormatting>
  <conditionalFormatting sqref="AQ117">
    <cfRule type="expression" dxfId="2633" priority="13219">
      <formula>IF(RIGHT(TEXT(AQ117,"0.#"),1)=".",FALSE,TRUE)</formula>
    </cfRule>
    <cfRule type="expression" dxfId="2632" priority="13220">
      <formula>IF(RIGHT(TEXT(AQ117,"0.#"),1)=".",TRUE,FALSE)</formula>
    </cfRule>
  </conditionalFormatting>
  <conditionalFormatting sqref="AE119 AQ119">
    <cfRule type="expression" dxfId="2631" priority="13217">
      <formula>IF(RIGHT(TEXT(AE119,"0.#"),1)=".",FALSE,TRUE)</formula>
    </cfRule>
    <cfRule type="expression" dxfId="2630" priority="13218">
      <formula>IF(RIGHT(TEXT(AE119,"0.#"),1)=".",TRUE,FALSE)</formula>
    </cfRule>
  </conditionalFormatting>
  <conditionalFormatting sqref="AI119">
    <cfRule type="expression" dxfId="2629" priority="13215">
      <formula>IF(RIGHT(TEXT(AI119,"0.#"),1)=".",FALSE,TRUE)</formula>
    </cfRule>
    <cfRule type="expression" dxfId="2628" priority="13216">
      <formula>IF(RIGHT(TEXT(AI119,"0.#"),1)=".",TRUE,FALSE)</formula>
    </cfRule>
  </conditionalFormatting>
  <conditionalFormatting sqref="AM119">
    <cfRule type="expression" dxfId="2627" priority="13213">
      <formula>IF(RIGHT(TEXT(AM119,"0.#"),1)=".",FALSE,TRUE)</formula>
    </cfRule>
    <cfRule type="expression" dxfId="2626" priority="13214">
      <formula>IF(RIGHT(TEXT(AM119,"0.#"),1)=".",TRUE,FALSE)</formula>
    </cfRule>
  </conditionalFormatting>
  <conditionalFormatting sqref="AQ120">
    <cfRule type="expression" dxfId="2625" priority="13205">
      <formula>IF(RIGHT(TEXT(AQ120,"0.#"),1)=".",FALSE,TRUE)</formula>
    </cfRule>
    <cfRule type="expression" dxfId="2624" priority="13206">
      <formula>IF(RIGHT(TEXT(AQ120,"0.#"),1)=".",TRUE,FALSE)</formula>
    </cfRule>
  </conditionalFormatting>
  <conditionalFormatting sqref="AE122 AQ122">
    <cfRule type="expression" dxfId="2623" priority="13203">
      <formula>IF(RIGHT(TEXT(AE122,"0.#"),1)=".",FALSE,TRUE)</formula>
    </cfRule>
    <cfRule type="expression" dxfId="2622" priority="13204">
      <formula>IF(RIGHT(TEXT(AE122,"0.#"),1)=".",TRUE,FALSE)</formula>
    </cfRule>
  </conditionalFormatting>
  <conditionalFormatting sqref="AI122">
    <cfRule type="expression" dxfId="2621" priority="13201">
      <formula>IF(RIGHT(TEXT(AI122,"0.#"),1)=".",FALSE,TRUE)</formula>
    </cfRule>
    <cfRule type="expression" dxfId="2620" priority="13202">
      <formula>IF(RIGHT(TEXT(AI122,"0.#"),1)=".",TRUE,FALSE)</formula>
    </cfRule>
  </conditionalFormatting>
  <conditionalFormatting sqref="AM122">
    <cfRule type="expression" dxfId="2619" priority="13199">
      <formula>IF(RIGHT(TEXT(AM122,"0.#"),1)=".",FALSE,TRUE)</formula>
    </cfRule>
    <cfRule type="expression" dxfId="2618" priority="13200">
      <formula>IF(RIGHT(TEXT(AM122,"0.#"),1)=".",TRUE,FALSE)</formula>
    </cfRule>
  </conditionalFormatting>
  <conditionalFormatting sqref="AQ123">
    <cfRule type="expression" dxfId="2617" priority="13191">
      <formula>IF(RIGHT(TEXT(AQ123,"0.#"),1)=".",FALSE,TRUE)</formula>
    </cfRule>
    <cfRule type="expression" dxfId="2616" priority="13192">
      <formula>IF(RIGHT(TEXT(AQ123,"0.#"),1)=".",TRUE,FALSE)</formula>
    </cfRule>
  </conditionalFormatting>
  <conditionalFormatting sqref="AE125 AQ125">
    <cfRule type="expression" dxfId="2615" priority="13189">
      <formula>IF(RIGHT(TEXT(AE125,"0.#"),1)=".",FALSE,TRUE)</formula>
    </cfRule>
    <cfRule type="expression" dxfId="2614" priority="13190">
      <formula>IF(RIGHT(TEXT(AE125,"0.#"),1)=".",TRUE,FALSE)</formula>
    </cfRule>
  </conditionalFormatting>
  <conditionalFormatting sqref="AI125">
    <cfRule type="expression" dxfId="2613" priority="13187">
      <formula>IF(RIGHT(TEXT(AI125,"0.#"),1)=".",FALSE,TRUE)</formula>
    </cfRule>
    <cfRule type="expression" dxfId="2612" priority="13188">
      <formula>IF(RIGHT(TEXT(AI125,"0.#"),1)=".",TRUE,FALSE)</formula>
    </cfRule>
  </conditionalFormatting>
  <conditionalFormatting sqref="AM125">
    <cfRule type="expression" dxfId="2611" priority="13185">
      <formula>IF(RIGHT(TEXT(AM125,"0.#"),1)=".",FALSE,TRUE)</formula>
    </cfRule>
    <cfRule type="expression" dxfId="2610" priority="13186">
      <formula>IF(RIGHT(TEXT(AM125,"0.#"),1)=".",TRUE,FALSE)</formula>
    </cfRule>
  </conditionalFormatting>
  <conditionalFormatting sqref="AQ126">
    <cfRule type="expression" dxfId="2609" priority="13177">
      <formula>IF(RIGHT(TEXT(AQ126,"0.#"),1)=".",FALSE,TRUE)</formula>
    </cfRule>
    <cfRule type="expression" dxfId="2608" priority="13178">
      <formula>IF(RIGHT(TEXT(AQ126,"0.#"),1)=".",TRUE,FALSE)</formula>
    </cfRule>
  </conditionalFormatting>
  <conditionalFormatting sqref="AE128 AQ128">
    <cfRule type="expression" dxfId="2607" priority="13175">
      <formula>IF(RIGHT(TEXT(AE128,"0.#"),1)=".",FALSE,TRUE)</formula>
    </cfRule>
    <cfRule type="expression" dxfId="2606" priority="13176">
      <formula>IF(RIGHT(TEXT(AE128,"0.#"),1)=".",TRUE,FALSE)</formula>
    </cfRule>
  </conditionalFormatting>
  <conditionalFormatting sqref="AI128">
    <cfRule type="expression" dxfId="2605" priority="13173">
      <formula>IF(RIGHT(TEXT(AI128,"0.#"),1)=".",FALSE,TRUE)</formula>
    </cfRule>
    <cfRule type="expression" dxfId="2604" priority="13174">
      <formula>IF(RIGHT(TEXT(AI128,"0.#"),1)=".",TRUE,FALSE)</formula>
    </cfRule>
  </conditionalFormatting>
  <conditionalFormatting sqref="AM128">
    <cfRule type="expression" dxfId="2603" priority="13171">
      <formula>IF(RIGHT(TEXT(AM128,"0.#"),1)=".",FALSE,TRUE)</formula>
    </cfRule>
    <cfRule type="expression" dxfId="2602" priority="13172">
      <formula>IF(RIGHT(TEXT(AM128,"0.#"),1)=".",TRUE,FALSE)</formula>
    </cfRule>
  </conditionalFormatting>
  <conditionalFormatting sqref="AQ129">
    <cfRule type="expression" dxfId="2601" priority="13163">
      <formula>IF(RIGHT(TEXT(AQ129,"0.#"),1)=".",FALSE,TRUE)</formula>
    </cfRule>
    <cfRule type="expression" dxfId="2600" priority="13164">
      <formula>IF(RIGHT(TEXT(AQ129,"0.#"),1)=".",TRUE,FALSE)</formula>
    </cfRule>
  </conditionalFormatting>
  <conditionalFormatting sqref="AE75">
    <cfRule type="expression" dxfId="2599" priority="13161">
      <formula>IF(RIGHT(TEXT(AE75,"0.#"),1)=".",FALSE,TRUE)</formula>
    </cfRule>
    <cfRule type="expression" dxfId="2598" priority="13162">
      <formula>IF(RIGHT(TEXT(AE75,"0.#"),1)=".",TRUE,FALSE)</formula>
    </cfRule>
  </conditionalFormatting>
  <conditionalFormatting sqref="AE76">
    <cfRule type="expression" dxfId="2597" priority="13159">
      <formula>IF(RIGHT(TEXT(AE76,"0.#"),1)=".",FALSE,TRUE)</formula>
    </cfRule>
    <cfRule type="expression" dxfId="2596" priority="13160">
      <formula>IF(RIGHT(TEXT(AE76,"0.#"),1)=".",TRUE,FALSE)</formula>
    </cfRule>
  </conditionalFormatting>
  <conditionalFormatting sqref="AE77">
    <cfRule type="expression" dxfId="2595" priority="13157">
      <formula>IF(RIGHT(TEXT(AE77,"0.#"),1)=".",FALSE,TRUE)</formula>
    </cfRule>
    <cfRule type="expression" dxfId="2594" priority="13158">
      <formula>IF(RIGHT(TEXT(AE77,"0.#"),1)=".",TRUE,FALSE)</formula>
    </cfRule>
  </conditionalFormatting>
  <conditionalFormatting sqref="AI77">
    <cfRule type="expression" dxfId="2593" priority="13155">
      <formula>IF(RIGHT(TEXT(AI77,"0.#"),1)=".",FALSE,TRUE)</formula>
    </cfRule>
    <cfRule type="expression" dxfId="2592" priority="13156">
      <formula>IF(RIGHT(TEXT(AI77,"0.#"),1)=".",TRUE,FALSE)</formula>
    </cfRule>
  </conditionalFormatting>
  <conditionalFormatting sqref="AI76">
    <cfRule type="expression" dxfId="2591" priority="13153">
      <formula>IF(RIGHT(TEXT(AI76,"0.#"),1)=".",FALSE,TRUE)</formula>
    </cfRule>
    <cfRule type="expression" dxfId="2590" priority="13154">
      <formula>IF(RIGHT(TEXT(AI76,"0.#"),1)=".",TRUE,FALSE)</formula>
    </cfRule>
  </conditionalFormatting>
  <conditionalFormatting sqref="AI75">
    <cfRule type="expression" dxfId="2589" priority="13151">
      <formula>IF(RIGHT(TEXT(AI75,"0.#"),1)=".",FALSE,TRUE)</formula>
    </cfRule>
    <cfRule type="expression" dxfId="2588" priority="13152">
      <formula>IF(RIGHT(TEXT(AI75,"0.#"),1)=".",TRUE,FALSE)</formula>
    </cfRule>
  </conditionalFormatting>
  <conditionalFormatting sqref="AM75">
    <cfRule type="expression" dxfId="2587" priority="13149">
      <formula>IF(RIGHT(TEXT(AM75,"0.#"),1)=".",FALSE,TRUE)</formula>
    </cfRule>
    <cfRule type="expression" dxfId="2586" priority="13150">
      <formula>IF(RIGHT(TEXT(AM75,"0.#"),1)=".",TRUE,FALSE)</formula>
    </cfRule>
  </conditionalFormatting>
  <conditionalFormatting sqref="AM76">
    <cfRule type="expression" dxfId="2585" priority="13147">
      <formula>IF(RIGHT(TEXT(AM76,"0.#"),1)=".",FALSE,TRUE)</formula>
    </cfRule>
    <cfRule type="expression" dxfId="2584" priority="13148">
      <formula>IF(RIGHT(TEXT(AM76,"0.#"),1)=".",TRUE,FALSE)</formula>
    </cfRule>
  </conditionalFormatting>
  <conditionalFormatting sqref="AM77">
    <cfRule type="expression" dxfId="2583" priority="13145">
      <formula>IF(RIGHT(TEXT(AM77,"0.#"),1)=".",FALSE,TRUE)</formula>
    </cfRule>
    <cfRule type="expression" dxfId="2582" priority="13146">
      <formula>IF(RIGHT(TEXT(AM77,"0.#"),1)=".",TRUE,FALSE)</formula>
    </cfRule>
  </conditionalFormatting>
  <conditionalFormatting sqref="AE134:AE135 AI134:AI135 AM134:AM135 AQ134:AQ135 AU134:AU135">
    <cfRule type="expression" dxfId="2581" priority="13131">
      <formula>IF(RIGHT(TEXT(AE134,"0.#"),1)=".",FALSE,TRUE)</formula>
    </cfRule>
    <cfRule type="expression" dxfId="2580" priority="13132">
      <formula>IF(RIGHT(TEXT(AE134,"0.#"),1)=".",TRUE,FALSE)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0:AO867">
    <cfRule type="expression" dxfId="2549" priority="6701">
      <formula>IF(AND(AL840&gt;=0, RIGHT(TEXT(AL840,"0.#"),1)&lt;&gt;"."),TRUE,FALSE)</formula>
    </cfRule>
    <cfRule type="expression" dxfId="2548" priority="6702">
      <formula>IF(AND(AL840&gt;=0, RIGHT(TEXT(AL840,"0.#"),1)="."),TRUE,FALSE)</formula>
    </cfRule>
    <cfRule type="expression" dxfId="2547" priority="6703">
      <formula>IF(AND(AL840&lt;0, RIGHT(TEXT(AL840,"0.#"),1)&lt;&gt;"."),TRUE,FALSE)</formula>
    </cfRule>
    <cfRule type="expression" dxfId="2546" priority="6704">
      <formula>IF(AND(AL840&lt;0, RIGHT(TEXT(AL840,"0.#"),1)="."),TRUE,FALSE)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0:Y867">
    <cfRule type="expression" dxfId="2475" priority="3029">
      <formula>IF(RIGHT(TEXT(Y840,"0.#"),1)=".",FALSE,TRUE)</formula>
    </cfRule>
    <cfRule type="expression" dxfId="2474" priority="3030">
      <formula>IF(RIGHT(TEXT(Y840,"0.#"),1)=".",TRUE,FALSE)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03:AO1132">
    <cfRule type="expression" dxfId="2445" priority="2935">
      <formula>IF(AND(AL1103&gt;=0, RIGHT(TEXT(AL1103,"0.#"),1)&lt;&gt;"."),TRUE,FALSE)</formula>
    </cfRule>
    <cfRule type="expression" dxfId="2444" priority="2936">
      <formula>IF(AND(AL1103&gt;=0, RIGHT(TEXT(AL1103,"0.#"),1)="."),TRUE,FALSE)</formula>
    </cfRule>
    <cfRule type="expression" dxfId="2443" priority="2937">
      <formula>IF(AND(AL1103&lt;0, RIGHT(TEXT(AL1103,"0.#"),1)&lt;&gt;"."),TRUE,FALSE)</formula>
    </cfRule>
    <cfRule type="expression" dxfId="2442" priority="2938">
      <formula>IF(AND(AL1103&lt;0, RIGHT(TEXT(AL1103,"0.#"),1)="."),TRUE,FALSE)</formula>
    </cfRule>
  </conditionalFormatting>
  <conditionalFormatting sqref="Y1103:Y1132">
    <cfRule type="expression" dxfId="2441" priority="2933">
      <formula>IF(RIGHT(TEXT(Y1103,"0.#"),1)=".",FALSE,TRUE)</formula>
    </cfRule>
    <cfRule type="expression" dxfId="2440" priority="2934">
      <formula>IF(RIGHT(TEXT(Y1103,"0.#"),1)=".",TRUE,FALSE)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L838:AO839">
    <cfRule type="expression" dxfId="2431" priority="2887">
      <formula>IF(AND(AL838&gt;=0, RIGHT(TEXT(AL838,"0.#"),1)&lt;&gt;"."),TRUE,FALSE)</formula>
    </cfRule>
    <cfRule type="expression" dxfId="2430" priority="2888">
      <formula>IF(AND(AL838&gt;=0, RIGHT(TEXT(AL838,"0.#"),1)="."),TRUE,FALSE)</formula>
    </cfRule>
    <cfRule type="expression" dxfId="2429" priority="2889">
      <formula>IF(AND(AL838&lt;0, RIGHT(TEXT(AL838,"0.#"),1)&lt;&gt;"."),TRUE,FALSE)</formula>
    </cfRule>
    <cfRule type="expression" dxfId="2428" priority="2890">
      <formula>IF(AND(AL838&lt;0, RIGHT(TEXT(AL838,"0.#"),1)="."),TRUE,FALSE)</formula>
    </cfRule>
  </conditionalFormatting>
  <conditionalFormatting sqref="Y839">
    <cfRule type="expression" dxfId="2427" priority="2885">
      <formula>IF(RIGHT(TEXT(Y839,"0.#"),1)=".",FALSE,TRUE)</formula>
    </cfRule>
    <cfRule type="expression" dxfId="2426" priority="2886">
      <formula>IF(RIGHT(TEXT(Y839,"0.#"),1)=".",TRUE,FALSE)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I46">
    <cfRule type="expression" dxfId="2229" priority="2033">
      <formula>IF(RIGHT(TEXT(AI46,"0.#"),1)=".",FALSE,TRUE)</formula>
    </cfRule>
    <cfRule type="expression" dxfId="2228" priority="2034">
      <formula>IF(RIGHT(TEXT(AI46,"0.#"),1)=".",TRUE,FALSE)</formula>
    </cfRule>
  </conditionalFormatting>
  <conditionalFormatting sqref="AE146:AE147 AI146:AI147 AM146:AM147 AQ146:AQ147 AU146:AU147">
    <cfRule type="expression" dxfId="2227" priority="2017">
      <formula>IF(RIGHT(TEXT(AE146,"0.#"),1)=".",FALSE,TRUE)</formula>
    </cfRule>
    <cfRule type="expression" dxfId="2226" priority="2018">
      <formula>IF(RIGHT(TEXT(AE146,"0.#"),1)=".",TRUE,FALSE)</formula>
    </cfRule>
  </conditionalFormatting>
  <conditionalFormatting sqref="AE138:AE139 AI138:AI139 AM138:AM139 AQ138:AQ139 AU138:AU139">
    <cfRule type="expression" dxfId="2225" priority="2021">
      <formula>IF(RIGHT(TEXT(AE138,"0.#"),1)=".",FALSE,TRUE)</formula>
    </cfRule>
    <cfRule type="expression" dxfId="2224" priority="2022">
      <formula>IF(RIGHT(TEXT(AE138,"0.#"),1)=".",TRUE,FALSE)</formula>
    </cfRule>
  </conditionalFormatting>
  <conditionalFormatting sqref="AE142:AE143 AI142:AI143 AM142:AM143 AQ142:AQ143 AU142:AU143">
    <cfRule type="expression" dxfId="2223" priority="2019">
      <formula>IF(RIGHT(TEXT(AE142,"0.#"),1)=".",FALSE,TRUE)</formula>
    </cfRule>
    <cfRule type="expression" dxfId="2222" priority="2020">
      <formula>IF(RIGHT(TEXT(AE142,"0.#"),1)=".",TRUE,FALSE)</formula>
    </cfRule>
  </conditionalFormatting>
  <conditionalFormatting sqref="AE198:AE199 AI198:AI199 AM198:AM199 AQ198:AQ199 AU198:AU199">
    <cfRule type="expression" dxfId="2221" priority="2011">
      <formula>IF(RIGHT(TEXT(AE198,"0.#"),1)=".",FALSE,TRUE)</formula>
    </cfRule>
    <cfRule type="expression" dxfId="2220" priority="2012">
      <formula>IF(RIGHT(TEXT(AE198,"0.#"),1)=".",TRUE,FALSE)</formula>
    </cfRule>
  </conditionalFormatting>
  <conditionalFormatting sqref="AE150:AE151 AI150:AI151 AM150:AM151 AQ150:AQ151 AU150:AU151">
    <cfRule type="expression" dxfId="2219" priority="2015">
      <formula>IF(RIGHT(TEXT(AE150,"0.#"),1)=".",FALSE,TRUE)</formula>
    </cfRule>
    <cfRule type="expression" dxfId="2218" priority="2016">
      <formula>IF(RIGHT(TEXT(AE150,"0.#"),1)=".",TRUE,FALSE)</formula>
    </cfRule>
  </conditionalFormatting>
  <conditionalFormatting sqref="AE194:AE195 AI194:AI195 AM194:AM195 AQ194:AQ195 AU194:AU195">
    <cfRule type="expression" dxfId="2217" priority="2013">
      <formula>IF(RIGHT(TEXT(AE194,"0.#"),1)=".",FALSE,TRUE)</formula>
    </cfRule>
    <cfRule type="expression" dxfId="2216" priority="2014">
      <formula>IF(RIGHT(TEXT(AE194,"0.#"),1)=".",TRUE,FALSE)</formula>
    </cfRule>
  </conditionalFormatting>
  <conditionalFormatting sqref="AE210:AE211 AI210:AI211 AM210:AM211 AQ210:AQ211 AU210:AU211">
    <cfRule type="expression" dxfId="2215" priority="2005">
      <formula>IF(RIGHT(TEXT(AE210,"0.#"),1)=".",FALSE,TRUE)</formula>
    </cfRule>
    <cfRule type="expression" dxfId="2214" priority="2006">
      <formula>IF(RIGHT(TEXT(AE210,"0.#"),1)=".",TRUE,FALSE)</formula>
    </cfRule>
  </conditionalFormatting>
  <conditionalFormatting sqref="AE202:AE203 AI202:AI203 AM202:AM203 AQ202:AQ203 AU202:AU203">
    <cfRule type="expression" dxfId="2213" priority="2009">
      <formula>IF(RIGHT(TEXT(AE202,"0.#"),1)=".",FALSE,TRUE)</formula>
    </cfRule>
    <cfRule type="expression" dxfId="2212" priority="2010">
      <formula>IF(RIGHT(TEXT(AE202,"0.#"),1)=".",TRUE,FALSE)</formula>
    </cfRule>
  </conditionalFormatting>
  <conditionalFormatting sqref="AE206:AE207 AI206:AI207 AM206:AM207 AQ206:AQ207 AU206:AU207">
    <cfRule type="expression" dxfId="2211" priority="2007">
      <formula>IF(RIGHT(TEXT(AE206,"0.#"),1)=".",FALSE,TRUE)</formula>
    </cfRule>
    <cfRule type="expression" dxfId="2210" priority="2008">
      <formula>IF(RIGHT(TEXT(AE206,"0.#"),1)=".",TRUE,FALSE)</formula>
    </cfRule>
  </conditionalFormatting>
  <conditionalFormatting sqref="AE262:AE263 AI262:AI263 AM262:AM263 AQ262:AQ263 AU262:AU263">
    <cfRule type="expression" dxfId="2209" priority="1999">
      <formula>IF(RIGHT(TEXT(AE262,"0.#"),1)=".",FALSE,TRUE)</formula>
    </cfRule>
    <cfRule type="expression" dxfId="2208" priority="2000">
      <formula>IF(RIGHT(TEXT(AE262,"0.#"),1)=".",TRUE,FALSE)</formula>
    </cfRule>
  </conditionalFormatting>
  <conditionalFormatting sqref="AE254:AE255 AI254:AI255 AM254:AM255 AQ254:AQ255 AU254:AU255">
    <cfRule type="expression" dxfId="2207" priority="2003">
      <formula>IF(RIGHT(TEXT(AE254,"0.#"),1)=".",FALSE,TRUE)</formula>
    </cfRule>
    <cfRule type="expression" dxfId="2206" priority="2004">
      <formula>IF(RIGHT(TEXT(AE254,"0.#"),1)=".",TRUE,FALSE)</formula>
    </cfRule>
  </conditionalFormatting>
  <conditionalFormatting sqref="AE258:AE259 AI258:AI259 AM258:AM259 AQ258:AQ259 AU258:AU259">
    <cfRule type="expression" dxfId="2205" priority="2001">
      <formula>IF(RIGHT(TEXT(AE258,"0.#"),1)=".",FALSE,TRUE)</formula>
    </cfRule>
    <cfRule type="expression" dxfId="2204" priority="2002">
      <formula>IF(RIGHT(TEXT(AE258,"0.#"),1)=".",TRUE,FALSE)</formula>
    </cfRule>
  </conditionalFormatting>
  <conditionalFormatting sqref="AE314:AE315 AI314:AI315 AM314:AM315 AQ314:AQ315 AU314:AU315">
    <cfRule type="expression" dxfId="2203" priority="1993">
      <formula>IF(RIGHT(TEXT(AE314,"0.#"),1)=".",FALSE,TRUE)</formula>
    </cfRule>
    <cfRule type="expression" dxfId="2202" priority="1994">
      <formula>IF(RIGHT(TEXT(AE314,"0.#"),1)=".",TRUE,FALSE)</formula>
    </cfRule>
  </conditionalFormatting>
  <conditionalFormatting sqref="AE266:AE267 AI266:AI267 AM266:AM267 AQ266:AQ267 AU266:AU267">
    <cfRule type="expression" dxfId="2201" priority="1997">
      <formula>IF(RIGHT(TEXT(AE266,"0.#"),1)=".",FALSE,TRUE)</formula>
    </cfRule>
    <cfRule type="expression" dxfId="2200" priority="1998">
      <formula>IF(RIGHT(TEXT(AE266,"0.#"),1)=".",TRUE,FALSE)</formula>
    </cfRule>
  </conditionalFormatting>
  <conditionalFormatting sqref="AE270:AE271 AI270:AI271 AM270:AM271 AQ270:AQ271 AU270:AU271">
    <cfRule type="expression" dxfId="2199" priority="1995">
      <formula>IF(RIGHT(TEXT(AE270,"0.#"),1)=".",FALSE,TRUE)</formula>
    </cfRule>
    <cfRule type="expression" dxfId="2198" priority="1996">
      <formula>IF(RIGHT(TEXT(AE270,"0.#"),1)=".",TRUE,FALSE)</formula>
    </cfRule>
  </conditionalFormatting>
  <conditionalFormatting sqref="AE326:AE327 AI326:AI327 AM326:AM327 AQ326:AQ327 AU326:AU327">
    <cfRule type="expression" dxfId="2197" priority="1987">
      <formula>IF(RIGHT(TEXT(AE326,"0.#"),1)=".",FALSE,TRUE)</formula>
    </cfRule>
    <cfRule type="expression" dxfId="2196" priority="1988">
      <formula>IF(RIGHT(TEXT(AE326,"0.#"),1)=".",TRUE,FALSE)</formula>
    </cfRule>
  </conditionalFormatting>
  <conditionalFormatting sqref="AE318:AE319 AI318:AI319 AM318:AM319 AQ318:AQ319 AU318:AU319">
    <cfRule type="expression" dxfId="2195" priority="1991">
      <formula>IF(RIGHT(TEXT(AE318,"0.#"),1)=".",FALSE,TRUE)</formula>
    </cfRule>
    <cfRule type="expression" dxfId="2194" priority="1992">
      <formula>IF(RIGHT(TEXT(AE318,"0.#"),1)=".",TRUE,FALSE)</formula>
    </cfRule>
  </conditionalFormatting>
  <conditionalFormatting sqref="AE322:AE323 AI322:AI323 AM322:AM323 AQ322:AQ323 AU322:AU323">
    <cfRule type="expression" dxfId="2193" priority="1989">
      <formula>IF(RIGHT(TEXT(AE322,"0.#"),1)=".",FALSE,TRUE)</formula>
    </cfRule>
    <cfRule type="expression" dxfId="2192" priority="1990">
      <formula>IF(RIGHT(TEXT(AE322,"0.#"),1)=".",TRUE,FALSE)</formula>
    </cfRule>
  </conditionalFormatting>
  <conditionalFormatting sqref="AE378:AE379 AI378:AI379 AM378:AM379 AQ378:AQ379 AU378:AU379">
    <cfRule type="expression" dxfId="2191" priority="1981">
      <formula>IF(RIGHT(TEXT(AE378,"0.#"),1)=".",FALSE,TRUE)</formula>
    </cfRule>
    <cfRule type="expression" dxfId="2190" priority="1982">
      <formula>IF(RIGHT(TEXT(AE378,"0.#"),1)=".",TRUE,FALSE)</formula>
    </cfRule>
  </conditionalFormatting>
  <conditionalFormatting sqref="AE330:AE331 AI330:AI331 AM330:AM331 AQ330:AQ331 AU330:AU331">
    <cfRule type="expression" dxfId="2189" priority="1985">
      <formula>IF(RIGHT(TEXT(AE330,"0.#"),1)=".",FALSE,TRUE)</formula>
    </cfRule>
    <cfRule type="expression" dxfId="2188" priority="1986">
      <formula>IF(RIGHT(TEXT(AE330,"0.#"),1)=".",TRUE,FALSE)</formula>
    </cfRule>
  </conditionalFormatting>
  <conditionalFormatting sqref="AE374:AE375 AI374:AI375 AM374:AM375 AQ374:AQ375 AU374:AU375">
    <cfRule type="expression" dxfId="2187" priority="1983">
      <formula>IF(RIGHT(TEXT(AE374,"0.#"),1)=".",FALSE,TRUE)</formula>
    </cfRule>
    <cfRule type="expression" dxfId="2186" priority="1984">
      <formula>IF(RIGHT(TEXT(AE374,"0.#"),1)=".",TRUE,FALSE)</formula>
    </cfRule>
  </conditionalFormatting>
  <conditionalFormatting sqref="AE390:AE391 AI390:AI391 AM390:AM391 AQ390:AQ391 AU390:AU391">
    <cfRule type="expression" dxfId="2185" priority="1975">
      <formula>IF(RIGHT(TEXT(AE390,"0.#"),1)=".",FALSE,TRUE)</formula>
    </cfRule>
    <cfRule type="expression" dxfId="2184" priority="1976">
      <formula>IF(RIGHT(TEXT(AE390,"0.#"),1)=".",TRUE,FALSE)</formula>
    </cfRule>
  </conditionalFormatting>
  <conditionalFormatting sqref="AE382:AE383 AI382:AI383 AM382:AM383 AQ382:AQ383 AU382:AU383">
    <cfRule type="expression" dxfId="2183" priority="1979">
      <formula>IF(RIGHT(TEXT(AE382,"0.#"),1)=".",FALSE,TRUE)</formula>
    </cfRule>
    <cfRule type="expression" dxfId="2182" priority="1980">
      <formula>IF(RIGHT(TEXT(AE382,"0.#"),1)=".",TRUE,FALSE)</formula>
    </cfRule>
  </conditionalFormatting>
  <conditionalFormatting sqref="AE386:AE387 AI386:AI387 AM386:AM387 AQ386:AQ387 AU386:AU387">
    <cfRule type="expression" dxfId="2181" priority="1977">
      <formula>IF(RIGHT(TEXT(AE386,"0.#"),1)=".",FALSE,TRUE)</formula>
    </cfRule>
    <cfRule type="expression" dxfId="2180" priority="1978">
      <formula>IF(RIGHT(TEXT(AE386,"0.#"),1)=".",TRUE,FALSE)</formula>
    </cfRule>
  </conditionalFormatting>
  <conditionalFormatting sqref="AE440">
    <cfRule type="expression" dxfId="2179" priority="1969">
      <formula>IF(RIGHT(TEXT(AE440,"0.#"),1)=".",FALSE,TRUE)</formula>
    </cfRule>
    <cfRule type="expression" dxfId="2178" priority="1970">
      <formula>IF(RIGHT(TEXT(AE440,"0.#"),1)=".",TRUE,FALSE)</formula>
    </cfRule>
  </conditionalFormatting>
  <conditionalFormatting sqref="AE438">
    <cfRule type="expression" dxfId="2177" priority="1973">
      <formula>IF(RIGHT(TEXT(AE438,"0.#"),1)=".",FALSE,TRUE)</formula>
    </cfRule>
    <cfRule type="expression" dxfId="2176" priority="1974">
      <formula>IF(RIGHT(TEXT(AE438,"0.#"),1)=".",TRUE,FALSE)</formula>
    </cfRule>
  </conditionalFormatting>
  <conditionalFormatting sqref="AE439">
    <cfRule type="expression" dxfId="2175" priority="1971">
      <formula>IF(RIGHT(TEXT(AE439,"0.#"),1)=".",FALSE,TRUE)</formula>
    </cfRule>
    <cfRule type="expression" dxfId="2174" priority="1972">
      <formula>IF(RIGHT(TEXT(AE439,"0.#"),1)=".",TRUE,FALSE)</formula>
    </cfRule>
  </conditionalFormatting>
  <conditionalFormatting sqref="AM440">
    <cfRule type="expression" dxfId="2173" priority="1963">
      <formula>IF(RIGHT(TEXT(AM440,"0.#"),1)=".",FALSE,TRUE)</formula>
    </cfRule>
    <cfRule type="expression" dxfId="2172" priority="1964">
      <formula>IF(RIGHT(TEXT(AM440,"0.#"),1)=".",TRUE,FALSE)</formula>
    </cfRule>
  </conditionalFormatting>
  <conditionalFormatting sqref="AM438">
    <cfRule type="expression" dxfId="2171" priority="1967">
      <formula>IF(RIGHT(TEXT(AM438,"0.#"),1)=".",FALSE,TRUE)</formula>
    </cfRule>
    <cfRule type="expression" dxfId="2170" priority="1968">
      <formula>IF(RIGHT(TEXT(AM438,"0.#"),1)=".",TRUE,FALSE)</formula>
    </cfRule>
  </conditionalFormatting>
  <conditionalFormatting sqref="AM439">
    <cfRule type="expression" dxfId="2169" priority="1965">
      <formula>IF(RIGHT(TEXT(AM439,"0.#"),1)=".",FALSE,TRUE)</formula>
    </cfRule>
    <cfRule type="expression" dxfId="2168" priority="1966">
      <formula>IF(RIGHT(TEXT(AM439,"0.#"),1)=".",TRUE,FALSE)</formula>
    </cfRule>
  </conditionalFormatting>
  <conditionalFormatting sqref="AU440">
    <cfRule type="expression" dxfId="2167" priority="1957">
      <formula>IF(RIGHT(TEXT(AU440,"0.#"),1)=".",FALSE,TRUE)</formula>
    </cfRule>
    <cfRule type="expression" dxfId="2166" priority="1958">
      <formula>IF(RIGHT(TEXT(AU440,"0.#"),1)=".",TRUE,FALSE)</formula>
    </cfRule>
  </conditionalFormatting>
  <conditionalFormatting sqref="AU438">
    <cfRule type="expression" dxfId="2165" priority="1961">
      <formula>IF(RIGHT(TEXT(AU438,"0.#"),1)=".",FALSE,TRUE)</formula>
    </cfRule>
    <cfRule type="expression" dxfId="2164" priority="1962">
      <formula>IF(RIGHT(TEXT(AU438,"0.#"),1)=".",TRUE,FALSE)</formula>
    </cfRule>
  </conditionalFormatting>
  <conditionalFormatting sqref="AU439">
    <cfRule type="expression" dxfId="2163" priority="1959">
      <formula>IF(RIGHT(TEXT(AU439,"0.#"),1)=".",FALSE,TRUE)</formula>
    </cfRule>
    <cfRule type="expression" dxfId="2162" priority="1960">
      <formula>IF(RIGHT(TEXT(AU439,"0.#"),1)=".",TRUE,FALSE)</formula>
    </cfRule>
  </conditionalFormatting>
  <conditionalFormatting sqref="AI440">
    <cfRule type="expression" dxfId="2161" priority="1951">
      <formula>IF(RIGHT(TEXT(AI440,"0.#"),1)=".",FALSE,TRUE)</formula>
    </cfRule>
    <cfRule type="expression" dxfId="2160" priority="1952">
      <formula>IF(RIGHT(TEXT(AI440,"0.#"),1)=".",TRUE,FALSE)</formula>
    </cfRule>
  </conditionalFormatting>
  <conditionalFormatting sqref="AI438">
    <cfRule type="expression" dxfId="2159" priority="1955">
      <formula>IF(RIGHT(TEXT(AI438,"0.#"),1)=".",FALSE,TRUE)</formula>
    </cfRule>
    <cfRule type="expression" dxfId="2158" priority="1956">
      <formula>IF(RIGHT(TEXT(AI438,"0.#"),1)=".",TRUE,FALSE)</formula>
    </cfRule>
  </conditionalFormatting>
  <conditionalFormatting sqref="AI439">
    <cfRule type="expression" dxfId="2157" priority="1953">
      <formula>IF(RIGHT(TEXT(AI439,"0.#"),1)=".",FALSE,TRUE)</formula>
    </cfRule>
    <cfRule type="expression" dxfId="2156" priority="1954">
      <formula>IF(RIGHT(TEXT(AI439,"0.#"),1)=".",TRUE,FALSE)</formula>
    </cfRule>
  </conditionalFormatting>
  <conditionalFormatting sqref="AQ438">
    <cfRule type="expression" dxfId="2155" priority="1945">
      <formula>IF(RIGHT(TEXT(AQ438,"0.#"),1)=".",FALSE,TRUE)</formula>
    </cfRule>
    <cfRule type="expression" dxfId="2154" priority="1946">
      <formula>IF(RIGHT(TEXT(AQ438,"0.#"),1)=".",TRUE,FALSE)</formula>
    </cfRule>
  </conditionalFormatting>
  <conditionalFormatting sqref="AQ439">
    <cfRule type="expression" dxfId="2153" priority="1949">
      <formula>IF(RIGHT(TEXT(AQ439,"0.#"),1)=".",FALSE,TRUE)</formula>
    </cfRule>
    <cfRule type="expression" dxfId="2152" priority="1950">
      <formula>IF(RIGHT(TEXT(AQ439,"0.#"),1)=".",TRUE,FALSE)</formula>
    </cfRule>
  </conditionalFormatting>
  <conditionalFormatting sqref="AQ440">
    <cfRule type="expression" dxfId="2151" priority="1947">
      <formula>IF(RIGHT(TEXT(AQ440,"0.#"),1)=".",FALSE,TRUE)</formula>
    </cfRule>
    <cfRule type="expression" dxfId="2150" priority="1948">
      <formula>IF(RIGHT(TEXT(AQ440,"0.#"),1)=".",TRUE,FALSE)</formula>
    </cfRule>
  </conditionalFormatting>
  <conditionalFormatting sqref="AE445">
    <cfRule type="expression" dxfId="2149" priority="1939">
      <formula>IF(RIGHT(TEXT(AE445,"0.#"),1)=".",FALSE,TRUE)</formula>
    </cfRule>
    <cfRule type="expression" dxfId="2148" priority="1940">
      <formula>IF(RIGHT(TEXT(AE445,"0.#"),1)=".",TRUE,FALSE)</formula>
    </cfRule>
  </conditionalFormatting>
  <conditionalFormatting sqref="AE443">
    <cfRule type="expression" dxfId="2147" priority="1943">
      <formula>IF(RIGHT(TEXT(AE443,"0.#"),1)=".",FALSE,TRUE)</formula>
    </cfRule>
    <cfRule type="expression" dxfId="2146" priority="1944">
      <formula>IF(RIGHT(TEXT(AE443,"0.#"),1)=".",TRUE,FALSE)</formula>
    </cfRule>
  </conditionalFormatting>
  <conditionalFormatting sqref="AE444">
    <cfRule type="expression" dxfId="2145" priority="1941">
      <formula>IF(RIGHT(TEXT(AE444,"0.#"),1)=".",FALSE,TRUE)</formula>
    </cfRule>
    <cfRule type="expression" dxfId="2144" priority="1942">
      <formula>IF(RIGHT(TEXT(AE444,"0.#"),1)=".",TRUE,FALSE)</formula>
    </cfRule>
  </conditionalFormatting>
  <conditionalFormatting sqref="AM445">
    <cfRule type="expression" dxfId="2143" priority="1933">
      <formula>IF(RIGHT(TEXT(AM445,"0.#"),1)=".",FALSE,TRUE)</formula>
    </cfRule>
    <cfRule type="expression" dxfId="2142" priority="1934">
      <formula>IF(RIGHT(TEXT(AM445,"0.#"),1)=".",TRUE,FALSE)</formula>
    </cfRule>
  </conditionalFormatting>
  <conditionalFormatting sqref="AM443">
    <cfRule type="expression" dxfId="2141" priority="1937">
      <formula>IF(RIGHT(TEXT(AM443,"0.#"),1)=".",FALSE,TRUE)</formula>
    </cfRule>
    <cfRule type="expression" dxfId="2140" priority="1938">
      <formula>IF(RIGHT(TEXT(AM443,"0.#"),1)=".",TRUE,FALSE)</formula>
    </cfRule>
  </conditionalFormatting>
  <conditionalFormatting sqref="AM444">
    <cfRule type="expression" dxfId="2139" priority="1935">
      <formula>IF(RIGHT(TEXT(AM444,"0.#"),1)=".",FALSE,TRUE)</formula>
    </cfRule>
    <cfRule type="expression" dxfId="2138" priority="1936">
      <formula>IF(RIGHT(TEXT(AM444,"0.#"),1)=".",TRUE,FALSE)</formula>
    </cfRule>
  </conditionalFormatting>
  <conditionalFormatting sqref="AU445">
    <cfRule type="expression" dxfId="2137" priority="1927">
      <formula>IF(RIGHT(TEXT(AU445,"0.#"),1)=".",FALSE,TRUE)</formula>
    </cfRule>
    <cfRule type="expression" dxfId="2136" priority="1928">
      <formula>IF(RIGHT(TEXT(AU445,"0.#"),1)=".",TRUE,FALSE)</formula>
    </cfRule>
  </conditionalFormatting>
  <conditionalFormatting sqref="AU443">
    <cfRule type="expression" dxfId="2135" priority="1931">
      <formula>IF(RIGHT(TEXT(AU443,"0.#"),1)=".",FALSE,TRUE)</formula>
    </cfRule>
    <cfRule type="expression" dxfId="2134" priority="1932">
      <formula>IF(RIGHT(TEXT(AU443,"0.#"),1)=".",TRUE,FALSE)</formula>
    </cfRule>
  </conditionalFormatting>
  <conditionalFormatting sqref="AU444">
    <cfRule type="expression" dxfId="2133" priority="1929">
      <formula>IF(RIGHT(TEXT(AU444,"0.#"),1)=".",FALSE,TRUE)</formula>
    </cfRule>
    <cfRule type="expression" dxfId="2132" priority="1930">
      <formula>IF(RIGHT(TEXT(AU444,"0.#"),1)=".",TRUE,FALSE)</formula>
    </cfRule>
  </conditionalFormatting>
  <conditionalFormatting sqref="AI445">
    <cfRule type="expression" dxfId="2131" priority="1921">
      <formula>IF(RIGHT(TEXT(AI445,"0.#"),1)=".",FALSE,TRUE)</formula>
    </cfRule>
    <cfRule type="expression" dxfId="2130" priority="1922">
      <formula>IF(RIGHT(TEXT(AI445,"0.#"),1)=".",TRUE,FALSE)</formula>
    </cfRule>
  </conditionalFormatting>
  <conditionalFormatting sqref="AI443">
    <cfRule type="expression" dxfId="2129" priority="1925">
      <formula>IF(RIGHT(TEXT(AI443,"0.#"),1)=".",FALSE,TRUE)</formula>
    </cfRule>
    <cfRule type="expression" dxfId="2128" priority="1926">
      <formula>IF(RIGHT(TEXT(AI443,"0.#"),1)=".",TRUE,FALSE)</formula>
    </cfRule>
  </conditionalFormatting>
  <conditionalFormatting sqref="AI444">
    <cfRule type="expression" dxfId="2127" priority="1923">
      <formula>IF(RIGHT(TEXT(AI444,"0.#"),1)=".",FALSE,TRUE)</formula>
    </cfRule>
    <cfRule type="expression" dxfId="2126" priority="1924">
      <formula>IF(RIGHT(TEXT(AI444,"0.#"),1)=".",TRUE,FALSE)</formula>
    </cfRule>
  </conditionalFormatting>
  <conditionalFormatting sqref="AQ443">
    <cfRule type="expression" dxfId="2125" priority="1915">
      <formula>IF(RIGHT(TEXT(AQ443,"0.#"),1)=".",FALSE,TRUE)</formula>
    </cfRule>
    <cfRule type="expression" dxfId="2124" priority="1916">
      <formula>IF(RIGHT(TEXT(AQ443,"0.#"),1)=".",TRUE,FALSE)</formula>
    </cfRule>
  </conditionalFormatting>
  <conditionalFormatting sqref="AQ444">
    <cfRule type="expression" dxfId="2123" priority="1919">
      <formula>IF(RIGHT(TEXT(AQ444,"0.#"),1)=".",FALSE,TRUE)</formula>
    </cfRule>
    <cfRule type="expression" dxfId="2122" priority="1920">
      <formula>IF(RIGHT(TEXT(AQ444,"0.#"),1)=".",TRUE,FALSE)</formula>
    </cfRule>
  </conditionalFormatting>
  <conditionalFormatting sqref="AQ445">
    <cfRule type="expression" dxfId="2121" priority="1917">
      <formula>IF(RIGHT(TEXT(AQ445,"0.#"),1)=".",FALSE,TRUE)</formula>
    </cfRule>
    <cfRule type="expression" dxfId="2120" priority="1918">
      <formula>IF(RIGHT(TEXT(AQ445,"0.#"),1)=".",TRUE,FALSE)</formula>
    </cfRule>
  </conditionalFormatting>
  <conditionalFormatting sqref="Y881:Y900">
    <cfRule type="expression" dxfId="2119" priority="2145">
      <formula>IF(RIGHT(TEXT(Y881,"0.#"),1)=".",FALSE,TRUE)</formula>
    </cfRule>
    <cfRule type="expression" dxfId="2118" priority="2146">
      <formula>IF(RIGHT(TEXT(Y881,"0.#"),1)=".",TRUE,FALSE)</formula>
    </cfRule>
  </conditionalFormatting>
  <conditionalFormatting sqref="Y914:Y933">
    <cfRule type="expression" dxfId="2117" priority="2133">
      <formula>IF(RIGHT(TEXT(Y914,"0.#"),1)=".",FALSE,TRUE)</formula>
    </cfRule>
    <cfRule type="expression" dxfId="2116" priority="2134">
      <formula>IF(RIGHT(TEXT(Y914,"0.#"),1)=".",TRUE,FALSE)</formula>
    </cfRule>
  </conditionalFormatting>
  <conditionalFormatting sqref="Y947:Y966">
    <cfRule type="expression" dxfId="2115" priority="2121">
      <formula>IF(RIGHT(TEXT(Y947,"0.#"),1)=".",FALSE,TRUE)</formula>
    </cfRule>
    <cfRule type="expression" dxfId="2114" priority="2122">
      <formula>IF(RIGHT(TEXT(Y947,"0.#"),1)=".",TRUE,FALSE)</formula>
    </cfRule>
  </conditionalFormatting>
  <conditionalFormatting sqref="Y980:Y999">
    <cfRule type="expression" dxfId="2113" priority="2109">
      <formula>IF(RIGHT(TEXT(Y980,"0.#"),1)=".",FALSE,TRUE)</formula>
    </cfRule>
    <cfRule type="expression" dxfId="2112" priority="2110">
      <formula>IF(RIGHT(TEXT(Y980,"0.#"),1)=".",TRUE,FALSE)</formula>
    </cfRule>
  </conditionalFormatting>
  <conditionalFormatting sqref="Y1013:Y1032">
    <cfRule type="expression" dxfId="2111" priority="2097">
      <formula>IF(RIGHT(TEXT(Y1013,"0.#"),1)=".",FALSE,TRUE)</formula>
    </cfRule>
    <cfRule type="expression" dxfId="2110" priority="2098">
      <formula>IF(RIGHT(TEXT(Y1013,"0.#"),1)=".",TRUE,FALSE)</formula>
    </cfRule>
  </conditionalFormatting>
  <conditionalFormatting sqref="W23">
    <cfRule type="expression" dxfId="2109" priority="2381">
      <formula>IF(RIGHT(TEXT(W23,"0.#"),1)=".",FALSE,TRUE)</formula>
    </cfRule>
    <cfRule type="expression" dxfId="2108" priority="2382">
      <formula>IF(RIGHT(TEXT(W23,"0.#"),1)=".",TRUE,FALSE)</formula>
    </cfRule>
  </conditionalFormatting>
  <conditionalFormatting sqref="W24:W27">
    <cfRule type="expression" dxfId="2107" priority="2379">
      <formula>IF(RIGHT(TEXT(W24,"0.#"),1)=".",FALSE,TRUE)</formula>
    </cfRule>
    <cfRule type="expression" dxfId="2106" priority="2380">
      <formula>IF(RIGHT(TEXT(W24,"0.#"),1)=".",TRUE,FALSE)</formula>
    </cfRule>
  </conditionalFormatting>
  <conditionalFormatting sqref="W28">
    <cfRule type="expression" dxfId="2105" priority="2371">
      <formula>IF(RIGHT(TEXT(W28,"0.#"),1)=".",FALSE,TRUE)</formula>
    </cfRule>
    <cfRule type="expression" dxfId="2104" priority="2372">
      <formula>IF(RIGHT(TEXT(W28,"0.#"),1)=".",TRUE,FALSE)</formula>
    </cfRule>
  </conditionalFormatting>
  <conditionalFormatting sqref="P23">
    <cfRule type="expression" dxfId="2103" priority="2369">
      <formula>IF(RIGHT(TEXT(P23,"0.#"),1)=".",FALSE,TRUE)</formula>
    </cfRule>
    <cfRule type="expression" dxfId="2102" priority="2370">
      <formula>IF(RIGHT(TEXT(P23,"0.#"),1)=".",TRUE,FALSE)</formula>
    </cfRule>
  </conditionalFormatting>
  <conditionalFormatting sqref="P24:P27">
    <cfRule type="expression" dxfId="2101" priority="2367">
      <formula>IF(RIGHT(TEXT(P24,"0.#"),1)=".",FALSE,TRUE)</formula>
    </cfRule>
    <cfRule type="expression" dxfId="2100" priority="2368">
      <formula>IF(RIGHT(TEXT(P24,"0.#"),1)=".",TRUE,FALSE)</formula>
    </cfRule>
  </conditionalFormatting>
  <conditionalFormatting sqref="P28">
    <cfRule type="expression" dxfId="2099" priority="2365">
      <formula>IF(RIGHT(TEXT(P28,"0.#"),1)=".",FALSE,TRUE)</formula>
    </cfRule>
    <cfRule type="expression" dxfId="2098" priority="2366">
      <formula>IF(RIGHT(TEXT(P28,"0.#"),1)=".",TRUE,FALSE)</formula>
    </cfRule>
  </conditionalFormatting>
  <conditionalFormatting sqref="AQ114">
    <cfRule type="expression" dxfId="2097" priority="2349">
      <formula>IF(RIGHT(TEXT(AQ114,"0.#"),1)=".",FALSE,TRUE)</formula>
    </cfRule>
    <cfRule type="expression" dxfId="2096" priority="2350">
      <formula>IF(RIGHT(TEXT(AQ114,"0.#"),1)=".",TRUE,FALSE)</formula>
    </cfRule>
  </conditionalFormatting>
  <conditionalFormatting sqref="AQ104">
    <cfRule type="expression" dxfId="2095" priority="2363">
      <formula>IF(RIGHT(TEXT(AQ104,"0.#"),1)=".",FALSE,TRUE)</formula>
    </cfRule>
    <cfRule type="expression" dxfId="2094" priority="2364">
      <formula>IF(RIGHT(TEXT(AQ104,"0.#"),1)=".",TRUE,FALSE)</formula>
    </cfRule>
  </conditionalFormatting>
  <conditionalFormatting sqref="AQ105">
    <cfRule type="expression" dxfId="2093" priority="2361">
      <formula>IF(RIGHT(TEXT(AQ105,"0.#"),1)=".",FALSE,TRUE)</formula>
    </cfRule>
    <cfRule type="expression" dxfId="2092" priority="2362">
      <formula>IF(RIGHT(TEXT(AQ105,"0.#"),1)=".",TRUE,FALSE)</formula>
    </cfRule>
  </conditionalFormatting>
  <conditionalFormatting sqref="AQ107">
    <cfRule type="expression" dxfId="2091" priority="2359">
      <formula>IF(RIGHT(TEXT(AQ107,"0.#"),1)=".",FALSE,TRUE)</formula>
    </cfRule>
    <cfRule type="expression" dxfId="2090" priority="2360">
      <formula>IF(RIGHT(TEXT(AQ107,"0.#"),1)=".",TRUE,FALSE)</formula>
    </cfRule>
  </conditionalFormatting>
  <conditionalFormatting sqref="AQ108">
    <cfRule type="expression" dxfId="2089" priority="2357">
      <formula>IF(RIGHT(TEXT(AQ108,"0.#"),1)=".",FALSE,TRUE)</formula>
    </cfRule>
    <cfRule type="expression" dxfId="2088" priority="2358">
      <formula>IF(RIGHT(TEXT(AQ108,"0.#"),1)=".",TRUE,FALSE)</formula>
    </cfRule>
  </conditionalFormatting>
  <conditionalFormatting sqref="AQ110">
    <cfRule type="expression" dxfId="2087" priority="2355">
      <formula>IF(RIGHT(TEXT(AQ110,"0.#"),1)=".",FALSE,TRUE)</formula>
    </cfRule>
    <cfRule type="expression" dxfId="2086" priority="2356">
      <formula>IF(RIGHT(TEXT(AQ110,"0.#"),1)=".",TRUE,FALSE)</formula>
    </cfRule>
  </conditionalFormatting>
  <conditionalFormatting sqref="AQ111">
    <cfRule type="expression" dxfId="2085" priority="2353">
      <formula>IF(RIGHT(TEXT(AQ111,"0.#"),1)=".",FALSE,TRUE)</formula>
    </cfRule>
    <cfRule type="expression" dxfId="2084" priority="2354">
      <formula>IF(RIGHT(TEXT(AQ111,"0.#"),1)=".",TRUE,FALSE)</formula>
    </cfRule>
  </conditionalFormatting>
  <conditionalFormatting sqref="AQ113">
    <cfRule type="expression" dxfId="2083" priority="2351">
      <formula>IF(RIGHT(TEXT(AQ113,"0.#"),1)=".",FALSE,TRUE)</formula>
    </cfRule>
    <cfRule type="expression" dxfId="2082" priority="2352">
      <formula>IF(RIGHT(TEXT(AQ113,"0.#"),1)=".",TRUE,FALSE)</formula>
    </cfRule>
  </conditionalFormatting>
  <conditionalFormatting sqref="AE67">
    <cfRule type="expression" dxfId="2081" priority="2281">
      <formula>IF(RIGHT(TEXT(AE67,"0.#"),1)=".",FALSE,TRUE)</formula>
    </cfRule>
    <cfRule type="expression" dxfId="2080" priority="2282">
      <formula>IF(RIGHT(TEXT(AE67,"0.#"),1)=".",TRUE,FALSE)</formula>
    </cfRule>
  </conditionalFormatting>
  <conditionalFormatting sqref="AE68">
    <cfRule type="expression" dxfId="2079" priority="2279">
      <formula>IF(RIGHT(TEXT(AE68,"0.#"),1)=".",FALSE,TRUE)</formula>
    </cfRule>
    <cfRule type="expression" dxfId="2078" priority="2280">
      <formula>IF(RIGHT(TEXT(AE68,"0.#"),1)=".",TRUE,FALSE)</formula>
    </cfRule>
  </conditionalFormatting>
  <conditionalFormatting sqref="AE69">
    <cfRule type="expression" dxfId="2077" priority="2277">
      <formula>IF(RIGHT(TEXT(AE69,"0.#"),1)=".",FALSE,TRUE)</formula>
    </cfRule>
    <cfRule type="expression" dxfId="2076" priority="2278">
      <formula>IF(RIGHT(TEXT(AE69,"0.#"),1)=".",TRUE,FALSE)</formula>
    </cfRule>
  </conditionalFormatting>
  <conditionalFormatting sqref="AI69">
    <cfRule type="expression" dxfId="2075" priority="2275">
      <formula>IF(RIGHT(TEXT(AI69,"0.#"),1)=".",FALSE,TRUE)</formula>
    </cfRule>
    <cfRule type="expression" dxfId="2074" priority="2276">
      <formula>IF(RIGHT(TEXT(AI69,"0.#"),1)=".",TRUE,FALSE)</formula>
    </cfRule>
  </conditionalFormatting>
  <conditionalFormatting sqref="AI68">
    <cfRule type="expression" dxfId="2073" priority="2273">
      <formula>IF(RIGHT(TEXT(AI68,"0.#"),1)=".",FALSE,TRUE)</formula>
    </cfRule>
    <cfRule type="expression" dxfId="2072" priority="2274">
      <formula>IF(RIGHT(TEXT(AI68,"0.#"),1)=".",TRUE,FALSE)</formula>
    </cfRule>
  </conditionalFormatting>
  <conditionalFormatting sqref="AI67">
    <cfRule type="expression" dxfId="2071" priority="2271">
      <formula>IF(RIGHT(TEXT(AI67,"0.#"),1)=".",FALSE,TRUE)</formula>
    </cfRule>
    <cfRule type="expression" dxfId="2070" priority="2272">
      <formula>IF(RIGHT(TEXT(AI67,"0.#"),1)=".",TRUE,FALSE)</formula>
    </cfRule>
  </conditionalFormatting>
  <conditionalFormatting sqref="AM67">
    <cfRule type="expression" dxfId="2069" priority="2269">
      <formula>IF(RIGHT(TEXT(AM67,"0.#"),1)=".",FALSE,TRUE)</formula>
    </cfRule>
    <cfRule type="expression" dxfId="2068" priority="2270">
      <formula>IF(RIGHT(TEXT(AM67,"0.#"),1)=".",TRUE,FALSE)</formula>
    </cfRule>
  </conditionalFormatting>
  <conditionalFormatting sqref="AM68">
    <cfRule type="expression" dxfId="2067" priority="2267">
      <formula>IF(RIGHT(TEXT(AM68,"0.#"),1)=".",FALSE,TRUE)</formula>
    </cfRule>
    <cfRule type="expression" dxfId="2066" priority="2268">
      <formula>IF(RIGHT(TEXT(AM68,"0.#"),1)=".",TRUE,FALSE)</formula>
    </cfRule>
  </conditionalFormatting>
  <conditionalFormatting sqref="AM69">
    <cfRule type="expression" dxfId="2065" priority="2265">
      <formula>IF(RIGHT(TEXT(AM69,"0.#"),1)=".",FALSE,TRUE)</formula>
    </cfRule>
    <cfRule type="expression" dxfId="2064" priority="2266">
      <formula>IF(RIGHT(TEXT(AM69,"0.#"),1)=".",TRUE,FALSE)</formula>
    </cfRule>
  </conditionalFormatting>
  <conditionalFormatting sqref="AQ67:AQ69">
    <cfRule type="expression" dxfId="2063" priority="2263">
      <formula>IF(RIGHT(TEXT(AQ67,"0.#"),1)=".",FALSE,TRUE)</formula>
    </cfRule>
    <cfRule type="expression" dxfId="2062" priority="2264">
      <formula>IF(RIGHT(TEXT(AQ67,"0.#"),1)=".",TRUE,FALSE)</formula>
    </cfRule>
  </conditionalFormatting>
  <conditionalFormatting sqref="AU67:AU69">
    <cfRule type="expression" dxfId="2061" priority="2261">
      <formula>IF(RIGHT(TEXT(AU67,"0.#"),1)=".",FALSE,TRUE)</formula>
    </cfRule>
    <cfRule type="expression" dxfId="2060" priority="2262">
      <formula>IF(RIGHT(TEXT(AU67,"0.#"),1)=".",TRUE,FALSE)</formula>
    </cfRule>
  </conditionalFormatting>
  <conditionalFormatting sqref="AE70">
    <cfRule type="expression" dxfId="2059" priority="2259">
      <formula>IF(RIGHT(TEXT(AE70,"0.#"),1)=".",FALSE,TRUE)</formula>
    </cfRule>
    <cfRule type="expression" dxfId="2058" priority="2260">
      <formula>IF(RIGHT(TEXT(AE70,"0.#"),1)=".",TRUE,FALSE)</formula>
    </cfRule>
  </conditionalFormatting>
  <conditionalFormatting sqref="AE71">
    <cfRule type="expression" dxfId="2057" priority="2257">
      <formula>IF(RIGHT(TEXT(AE71,"0.#"),1)=".",FALSE,TRUE)</formula>
    </cfRule>
    <cfRule type="expression" dxfId="2056" priority="2258">
      <formula>IF(RIGHT(TEXT(AE71,"0.#"),1)=".",TRUE,FALSE)</formula>
    </cfRule>
  </conditionalFormatting>
  <conditionalFormatting sqref="AE72">
    <cfRule type="expression" dxfId="2055" priority="2255">
      <formula>IF(RIGHT(TEXT(AE72,"0.#"),1)=".",FALSE,TRUE)</formula>
    </cfRule>
    <cfRule type="expression" dxfId="2054" priority="2256">
      <formula>IF(RIGHT(TEXT(AE72,"0.#"),1)=".",TRUE,FALSE)</formula>
    </cfRule>
  </conditionalFormatting>
  <conditionalFormatting sqref="AI72">
    <cfRule type="expression" dxfId="2053" priority="2253">
      <formula>IF(RIGHT(TEXT(AI72,"0.#"),1)=".",FALSE,TRUE)</formula>
    </cfRule>
    <cfRule type="expression" dxfId="2052" priority="2254">
      <formula>IF(RIGHT(TEXT(AI72,"0.#"),1)=".",TRUE,FALSE)</formula>
    </cfRule>
  </conditionalFormatting>
  <conditionalFormatting sqref="AI71">
    <cfRule type="expression" dxfId="2051" priority="2251">
      <formula>IF(RIGHT(TEXT(AI71,"0.#"),1)=".",FALSE,TRUE)</formula>
    </cfRule>
    <cfRule type="expression" dxfId="2050" priority="2252">
      <formula>IF(RIGHT(TEXT(AI71,"0.#"),1)=".",TRUE,FALSE)</formula>
    </cfRule>
  </conditionalFormatting>
  <conditionalFormatting sqref="AI70">
    <cfRule type="expression" dxfId="2049" priority="2249">
      <formula>IF(RIGHT(TEXT(AI70,"0.#"),1)=".",FALSE,TRUE)</formula>
    </cfRule>
    <cfRule type="expression" dxfId="2048" priority="2250">
      <formula>IF(RIGHT(TEXT(AI70,"0.#"),1)=".",TRUE,FALSE)</formula>
    </cfRule>
  </conditionalFormatting>
  <conditionalFormatting sqref="AM70">
    <cfRule type="expression" dxfId="2047" priority="2247">
      <formula>IF(RIGHT(TEXT(AM70,"0.#"),1)=".",FALSE,TRUE)</formula>
    </cfRule>
    <cfRule type="expression" dxfId="2046" priority="2248">
      <formula>IF(RIGHT(TEXT(AM70,"0.#"),1)=".",TRUE,FALSE)</formula>
    </cfRule>
  </conditionalFormatting>
  <conditionalFormatting sqref="AM71">
    <cfRule type="expression" dxfId="2045" priority="2245">
      <formula>IF(RIGHT(TEXT(AM71,"0.#"),1)=".",FALSE,TRUE)</formula>
    </cfRule>
    <cfRule type="expression" dxfId="2044" priority="2246">
      <formula>IF(RIGHT(TEXT(AM71,"0.#"),1)=".",TRUE,FALSE)</formula>
    </cfRule>
  </conditionalFormatting>
  <conditionalFormatting sqref="AM72">
    <cfRule type="expression" dxfId="2043" priority="2243">
      <formula>IF(RIGHT(TEXT(AM72,"0.#"),1)=".",FALSE,TRUE)</formula>
    </cfRule>
    <cfRule type="expression" dxfId="2042" priority="2244">
      <formula>IF(RIGHT(TEXT(AM72,"0.#"),1)=".",TRUE,FALSE)</formula>
    </cfRule>
  </conditionalFormatting>
  <conditionalFormatting sqref="AQ70:AQ72">
    <cfRule type="expression" dxfId="2041" priority="2241">
      <formula>IF(RIGHT(TEXT(AQ70,"0.#"),1)=".",FALSE,TRUE)</formula>
    </cfRule>
    <cfRule type="expression" dxfId="2040" priority="2242">
      <formula>IF(RIGHT(TEXT(AQ70,"0.#"),1)=".",TRUE,FALSE)</formula>
    </cfRule>
  </conditionalFormatting>
  <conditionalFormatting sqref="AU70:AU72">
    <cfRule type="expression" dxfId="2039" priority="2239">
      <formula>IF(RIGHT(TEXT(AU70,"0.#"),1)=".",FALSE,TRUE)</formula>
    </cfRule>
    <cfRule type="expression" dxfId="2038" priority="2240">
      <formula>IF(RIGHT(TEXT(AU70,"0.#"),1)=".",TRUE,FALSE)</formula>
    </cfRule>
  </conditionalFormatting>
  <conditionalFormatting sqref="AU656">
    <cfRule type="expression" dxfId="2037" priority="757">
      <formula>IF(RIGHT(TEXT(AU656,"0.#"),1)=".",FALSE,TRUE)</formula>
    </cfRule>
    <cfRule type="expression" dxfId="2036" priority="758">
      <formula>IF(RIGHT(TEXT(AU656,"0.#"),1)=".",TRUE,FALSE)</formula>
    </cfRule>
  </conditionalFormatting>
  <conditionalFormatting sqref="AQ655">
    <cfRule type="expression" dxfId="2035" priority="749">
      <formula>IF(RIGHT(TEXT(AQ655,"0.#"),1)=".",FALSE,TRUE)</formula>
    </cfRule>
    <cfRule type="expression" dxfId="2034" priority="750">
      <formula>IF(RIGHT(TEXT(AQ655,"0.#"),1)=".",TRUE,FALSE)</formula>
    </cfRule>
  </conditionalFormatting>
  <conditionalFormatting sqref="AI696">
    <cfRule type="expression" dxfId="2033" priority="541">
      <formula>IF(RIGHT(TEXT(AI696,"0.#"),1)=".",FALSE,TRUE)</formula>
    </cfRule>
    <cfRule type="expression" dxfId="2032" priority="542">
      <formula>IF(RIGHT(TEXT(AI696,"0.#"),1)=".",TRUE,FALSE)</formula>
    </cfRule>
  </conditionalFormatting>
  <conditionalFormatting sqref="AQ694">
    <cfRule type="expression" dxfId="2031" priority="535">
      <formula>IF(RIGHT(TEXT(AQ694,"0.#"),1)=".",FALSE,TRUE)</formula>
    </cfRule>
    <cfRule type="expression" dxfId="2030" priority="536">
      <formula>IF(RIGHT(TEXT(AQ694,"0.#"),1)=".",TRUE,FALSE)</formula>
    </cfRule>
  </conditionalFormatting>
  <conditionalFormatting sqref="AL873:AO900">
    <cfRule type="expression" dxfId="2029" priority="2147">
      <formula>IF(AND(AL873&gt;=0, RIGHT(TEXT(AL873,"0.#"),1)&lt;&gt;"."),TRUE,FALSE)</formula>
    </cfRule>
    <cfRule type="expression" dxfId="2028" priority="2148">
      <formula>IF(AND(AL873&gt;=0, RIGHT(TEXT(AL873,"0.#"),1)="."),TRUE,FALSE)</formula>
    </cfRule>
    <cfRule type="expression" dxfId="2027" priority="2149">
      <formula>IF(AND(AL873&lt;0, RIGHT(TEXT(AL873,"0.#"),1)&lt;&gt;"."),TRUE,FALSE)</formula>
    </cfRule>
    <cfRule type="expression" dxfId="2026" priority="2150">
      <formula>IF(AND(AL873&lt;0, RIGHT(TEXT(AL873,"0.#"),1)="."),TRUE,FALSE)</formula>
    </cfRule>
  </conditionalFormatting>
  <conditionalFormatting sqref="AL871:AO872">
    <cfRule type="expression" dxfId="2025" priority="2141">
      <formula>IF(AND(AL871&gt;=0, RIGHT(TEXT(AL871,"0.#"),1)&lt;&gt;"."),TRUE,FALSE)</formula>
    </cfRule>
    <cfRule type="expression" dxfId="2024" priority="2142">
      <formula>IF(AND(AL871&gt;=0, RIGHT(TEXT(AL871,"0.#"),1)="."),TRUE,FALSE)</formula>
    </cfRule>
    <cfRule type="expression" dxfId="2023" priority="2143">
      <formula>IF(AND(AL871&lt;0, RIGHT(TEXT(AL871,"0.#"),1)&lt;&gt;"."),TRUE,FALSE)</formula>
    </cfRule>
    <cfRule type="expression" dxfId="2022" priority="2144">
      <formula>IF(AND(AL871&lt;0, RIGHT(TEXT(AL871,"0.#"),1)="."),TRUE,FALSE)</formula>
    </cfRule>
  </conditionalFormatting>
  <conditionalFormatting sqref="AL906:AO933">
    <cfRule type="expression" dxfId="2021" priority="2135">
      <formula>IF(AND(AL906&gt;=0, RIGHT(TEXT(AL906,"0.#"),1)&lt;&gt;"."),TRUE,FALSE)</formula>
    </cfRule>
    <cfRule type="expression" dxfId="2020" priority="2136">
      <formula>IF(AND(AL906&gt;=0, RIGHT(TEXT(AL906,"0.#"),1)="."),TRUE,FALSE)</formula>
    </cfRule>
    <cfRule type="expression" dxfId="2019" priority="2137">
      <formula>IF(AND(AL906&lt;0, RIGHT(TEXT(AL906,"0.#"),1)&lt;&gt;"."),TRUE,FALSE)</formula>
    </cfRule>
    <cfRule type="expression" dxfId="2018" priority="2138">
      <formula>IF(AND(AL906&lt;0, RIGHT(TEXT(AL906,"0.#"),1)="."),TRUE,FALSE)</formula>
    </cfRule>
  </conditionalFormatting>
  <conditionalFormatting sqref="AL904:AO905">
    <cfRule type="expression" dxfId="2017" priority="2129">
      <formula>IF(AND(AL904&gt;=0, RIGHT(TEXT(AL904,"0.#"),1)&lt;&gt;"."),TRUE,FALSE)</formula>
    </cfRule>
    <cfRule type="expression" dxfId="2016" priority="2130">
      <formula>IF(AND(AL904&gt;=0, RIGHT(TEXT(AL904,"0.#"),1)="."),TRUE,FALSE)</formula>
    </cfRule>
    <cfRule type="expression" dxfId="2015" priority="2131">
      <formula>IF(AND(AL904&lt;0, RIGHT(TEXT(AL904,"0.#"),1)&lt;&gt;"."),TRUE,FALSE)</formula>
    </cfRule>
    <cfRule type="expression" dxfId="2014" priority="2132">
      <formula>IF(AND(AL904&lt;0, RIGHT(TEXT(AL904,"0.#"),1)="."),TRUE,FALSE)</formula>
    </cfRule>
  </conditionalFormatting>
  <conditionalFormatting sqref="AL939:AO966">
    <cfRule type="expression" dxfId="2013" priority="2123">
      <formula>IF(AND(AL939&gt;=0, RIGHT(TEXT(AL939,"0.#"),1)&lt;&gt;"."),TRUE,FALSE)</formula>
    </cfRule>
    <cfRule type="expression" dxfId="2012" priority="2124">
      <formula>IF(AND(AL939&gt;=0, RIGHT(TEXT(AL939,"0.#"),1)="."),TRUE,FALSE)</formula>
    </cfRule>
    <cfRule type="expression" dxfId="2011" priority="2125">
      <formula>IF(AND(AL939&lt;0, RIGHT(TEXT(AL939,"0.#"),1)&lt;&gt;"."),TRUE,FALSE)</formula>
    </cfRule>
    <cfRule type="expression" dxfId="2010" priority="2126">
      <formula>IF(AND(AL939&lt;0, RIGHT(TEXT(AL939,"0.#"),1)="."),TRUE,FALSE)</formula>
    </cfRule>
  </conditionalFormatting>
  <conditionalFormatting sqref="AL937:AO938">
    <cfRule type="expression" dxfId="2009" priority="2117">
      <formula>IF(AND(AL937&gt;=0, RIGHT(TEXT(AL937,"0.#"),1)&lt;&gt;"."),TRUE,FALSE)</formula>
    </cfRule>
    <cfRule type="expression" dxfId="2008" priority="2118">
      <formula>IF(AND(AL937&gt;=0, RIGHT(TEXT(AL937,"0.#"),1)="."),TRUE,FALSE)</formula>
    </cfRule>
    <cfRule type="expression" dxfId="2007" priority="2119">
      <formula>IF(AND(AL937&lt;0, RIGHT(TEXT(AL937,"0.#"),1)&lt;&gt;"."),TRUE,FALSE)</formula>
    </cfRule>
    <cfRule type="expression" dxfId="2006" priority="2120">
      <formula>IF(AND(AL937&lt;0, RIGHT(TEXT(AL937,"0.#"),1)="."),TRUE,FALSE)</formula>
    </cfRule>
  </conditionalFormatting>
  <conditionalFormatting sqref="AL972:AO999">
    <cfRule type="expression" dxfId="2005" priority="2111">
      <formula>IF(AND(AL972&gt;=0, RIGHT(TEXT(AL972,"0.#"),1)&lt;&gt;"."),TRUE,FALSE)</formula>
    </cfRule>
    <cfRule type="expression" dxfId="2004" priority="2112">
      <formula>IF(AND(AL972&gt;=0, RIGHT(TEXT(AL972,"0.#"),1)="."),TRUE,FALSE)</formula>
    </cfRule>
    <cfRule type="expression" dxfId="2003" priority="2113">
      <formula>IF(AND(AL972&lt;0, RIGHT(TEXT(AL972,"0.#"),1)&lt;&gt;"."),TRUE,FALSE)</formula>
    </cfRule>
    <cfRule type="expression" dxfId="2002" priority="2114">
      <formula>IF(AND(AL972&lt;0, RIGHT(TEXT(AL972,"0.#"),1)="."),TRUE,FALSE)</formula>
    </cfRule>
  </conditionalFormatting>
  <conditionalFormatting sqref="AL970:AO971">
    <cfRule type="expression" dxfId="2001" priority="2105">
      <formula>IF(AND(AL970&gt;=0, RIGHT(TEXT(AL970,"0.#"),1)&lt;&gt;"."),TRUE,FALSE)</formula>
    </cfRule>
    <cfRule type="expression" dxfId="2000" priority="2106">
      <formula>IF(AND(AL970&gt;=0, RIGHT(TEXT(AL970,"0.#"),1)="."),TRUE,FALSE)</formula>
    </cfRule>
    <cfRule type="expression" dxfId="1999" priority="2107">
      <formula>IF(AND(AL970&lt;0, RIGHT(TEXT(AL970,"0.#"),1)&lt;&gt;"."),TRUE,FALSE)</formula>
    </cfRule>
    <cfRule type="expression" dxfId="1998" priority="2108">
      <formula>IF(AND(AL970&lt;0, RIGHT(TEXT(AL970,"0.#"),1)="."),TRUE,FALSE)</formula>
    </cfRule>
  </conditionalFormatting>
  <conditionalFormatting sqref="AL1005:AO1032">
    <cfRule type="expression" dxfId="1997" priority="2099">
      <formula>IF(AND(AL1005&gt;=0, RIGHT(TEXT(AL1005,"0.#"),1)&lt;&gt;"."),TRUE,FALSE)</formula>
    </cfRule>
    <cfRule type="expression" dxfId="1996" priority="2100">
      <formula>IF(AND(AL1005&gt;=0, RIGHT(TEXT(AL1005,"0.#"),1)="."),TRUE,FALSE)</formula>
    </cfRule>
    <cfRule type="expression" dxfId="1995" priority="2101">
      <formula>IF(AND(AL1005&lt;0, RIGHT(TEXT(AL1005,"0.#"),1)&lt;&gt;"."),TRUE,FALSE)</formula>
    </cfRule>
    <cfRule type="expression" dxfId="1994" priority="2102">
      <formula>IF(AND(AL1005&lt;0, RIGHT(TEXT(AL1005,"0.#"),1)="."),TRUE,FALSE)</formula>
    </cfRule>
  </conditionalFormatting>
  <conditionalFormatting sqref="AL1003:AO1004">
    <cfRule type="expression" dxfId="1993" priority="2093">
      <formula>IF(AND(AL1003&gt;=0, RIGHT(TEXT(AL1003,"0.#"),1)&lt;&gt;"."),TRUE,FALSE)</formula>
    </cfRule>
    <cfRule type="expression" dxfId="1992" priority="2094">
      <formula>IF(AND(AL1003&gt;=0, RIGHT(TEXT(AL1003,"0.#"),1)="."),TRUE,FALSE)</formula>
    </cfRule>
    <cfRule type="expression" dxfId="1991" priority="2095">
      <formula>IF(AND(AL1003&lt;0, RIGHT(TEXT(AL1003,"0.#"),1)&lt;&gt;"."),TRUE,FALSE)</formula>
    </cfRule>
    <cfRule type="expression" dxfId="1990" priority="2096">
      <formula>IF(AND(AL1003&lt;0, RIGHT(TEXT(AL1003,"0.#"),1)="."),TRUE,FALSE)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9:Y1065">
    <cfRule type="expression" dxfId="1985" priority="2085">
      <formula>IF(RIGHT(TEXT(Y1039,"0.#"),1)=".",FALSE,TRUE)</formula>
    </cfRule>
    <cfRule type="expression" dxfId="1984" priority="2086">
      <formula>IF(RIGHT(TEXT(Y1039,"0.#"),1)=".",TRUE,FALSE)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AL1071:AO1098">
    <cfRule type="expression" dxfId="1979" priority="2075">
      <formula>IF(AND(AL1071&gt;=0, RIGHT(TEXT(AL1071,"0.#"),1)&lt;&gt;"."),TRUE,FALSE)</formula>
    </cfRule>
    <cfRule type="expression" dxfId="1978" priority="2076">
      <formula>IF(AND(AL1071&gt;=0, RIGHT(TEXT(AL1071,"0.#"),1)="."),TRUE,FALSE)</formula>
    </cfRule>
    <cfRule type="expression" dxfId="1977" priority="2077">
      <formula>IF(AND(AL1071&lt;0, RIGHT(TEXT(AL1071,"0.#"),1)&lt;&gt;"."),TRUE,FALSE)</formula>
    </cfRule>
    <cfRule type="expression" dxfId="1976" priority="2078">
      <formula>IF(AND(AL1071&lt;0, RIGHT(TEXT(AL1071,"0.#"),1)="."),TRUE,FALSE)</formula>
    </cfRule>
  </conditionalFormatting>
  <conditionalFormatting sqref="Y1079:Y1098">
    <cfRule type="expression" dxfId="1975" priority="2073">
      <formula>IF(RIGHT(TEXT(Y1079,"0.#"),1)=".",FALSE,TRUE)</formula>
    </cfRule>
    <cfRule type="expression" dxfId="1974" priority="2074">
      <formula>IF(RIGHT(TEXT(Y1079,"0.#"),1)=".",TRUE,FALSE)</formula>
    </cfRule>
  </conditionalFormatting>
  <conditionalFormatting sqref="AL1069:AO1070">
    <cfRule type="expression" dxfId="1973" priority="2069">
      <formula>IF(AND(AL1069&gt;=0, RIGHT(TEXT(AL1069,"0.#"),1)&lt;&gt;"."),TRUE,FALSE)</formula>
    </cfRule>
    <cfRule type="expression" dxfId="1972" priority="2070">
      <formula>IF(AND(AL1069&gt;=0, RIGHT(TEXT(AL1069,"0.#"),1)="."),TRUE,FALSE)</formula>
    </cfRule>
    <cfRule type="expression" dxfId="1971" priority="2071">
      <formula>IF(AND(AL1069&lt;0, RIGHT(TEXT(AL1069,"0.#"),1)&lt;&gt;"."),TRUE,FALSE)</formula>
    </cfRule>
    <cfRule type="expression" dxfId="1970" priority="2072">
      <formula>IF(AND(AL1069&lt;0, RIGHT(TEXT(AL1069,"0.#"),1)="."),TRUE,FALSE)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M47">
    <cfRule type="expression" dxfId="775" priority="73">
      <formula>IF(RIGHT(TEXT(AM47,"0.#"),1)=".",FALSE,TRUE)</formula>
    </cfRule>
    <cfRule type="expression" dxfId="774" priority="74">
      <formula>IF(RIGHT(TEXT(AM47,"0.#"),1)=".",TRUE,FALSE)</formula>
    </cfRule>
  </conditionalFormatting>
  <conditionalFormatting sqref="AM46">
    <cfRule type="expression" dxfId="773" priority="75">
      <formula>IF(RIGHT(TEXT(AM46,"0.#"),1)=".",FALSE,TRUE)</formula>
    </cfRule>
    <cfRule type="expression" dxfId="772" priority="76">
      <formula>IF(RIGHT(TEXT(AM46,"0.#"),1)=".",TRUE,FALSE)</formula>
    </cfRule>
  </conditionalFormatting>
  <conditionalFormatting sqref="AU46:AU48">
    <cfRule type="expression" dxfId="771" priority="67">
      <formula>IF(RIGHT(TEXT(AU46,"0.#"),1)=".",FALSE,TRUE)</formula>
    </cfRule>
    <cfRule type="expression" dxfId="770" priority="68">
      <formula>IF(RIGHT(TEXT(AU46,"0.#"),1)=".",TRUE,FALSE)</formula>
    </cfRule>
  </conditionalFormatting>
  <conditionalFormatting sqref="AM48">
    <cfRule type="expression" dxfId="769" priority="71">
      <formula>IF(RIGHT(TEXT(AM48,"0.#"),1)=".",FALSE,TRUE)</formula>
    </cfRule>
    <cfRule type="expression" dxfId="768" priority="72">
      <formula>IF(RIGHT(TEXT(AM48,"0.#"),1)=".",TRUE,FALSE)</formula>
    </cfRule>
  </conditionalFormatting>
  <conditionalFormatting sqref="AQ46:AQ48">
    <cfRule type="expression" dxfId="767" priority="69">
      <formula>IF(RIGHT(TEXT(AQ46,"0.#"),1)=".",FALSE,TRUE)</formula>
    </cfRule>
    <cfRule type="expression" dxfId="766" priority="70">
      <formula>IF(RIGHT(TEXT(AQ46,"0.#"),1)=".",TRUE,FALSE)</formula>
    </cfRule>
  </conditionalFormatting>
  <conditionalFormatting sqref="Y782">
    <cfRule type="expression" dxfId="765" priority="65">
      <formula>IF(RIGHT(TEXT(Y782,"0.#"),1)=".",FALSE,TRUE)</formula>
    </cfRule>
    <cfRule type="expression" dxfId="764" priority="66">
      <formula>IF(RIGHT(TEXT(Y782,"0.#"),1)=".",TRUE,FALSE)</formula>
    </cfRule>
  </conditionalFormatting>
  <conditionalFormatting sqref="AU782">
    <cfRule type="expression" dxfId="763" priority="63">
      <formula>IF(RIGHT(TEXT(AU782,"0.#"),1)=".",FALSE,TRUE)</formula>
    </cfRule>
    <cfRule type="expression" dxfId="762" priority="64">
      <formula>IF(RIGHT(TEXT(AU782,"0.#"),1)=".",TRUE,FALSE)</formula>
    </cfRule>
  </conditionalFormatting>
  <conditionalFormatting sqref="Y795">
    <cfRule type="expression" dxfId="761" priority="61">
      <formula>IF(RIGHT(TEXT(Y795,"0.#"),1)=".",FALSE,TRUE)</formula>
    </cfRule>
    <cfRule type="expression" dxfId="760" priority="62">
      <formula>IF(RIGHT(TEXT(Y795,"0.#"),1)=".",TRUE,FALSE)</formula>
    </cfRule>
  </conditionalFormatting>
  <conditionalFormatting sqref="AU795">
    <cfRule type="expression" dxfId="759" priority="59">
      <formula>IF(RIGHT(TEXT(AU795,"0.#"),1)=".",FALSE,TRUE)</formula>
    </cfRule>
    <cfRule type="expression" dxfId="758" priority="60">
      <formula>IF(RIGHT(TEXT(AU795,"0.#"),1)=".",TRUE,FALSE)</formula>
    </cfRule>
  </conditionalFormatting>
  <conditionalFormatting sqref="Y808">
    <cfRule type="expression" dxfId="757" priority="57">
      <formula>IF(RIGHT(TEXT(Y808,"0.#"),1)=".",FALSE,TRUE)</formula>
    </cfRule>
    <cfRule type="expression" dxfId="756" priority="58">
      <formula>IF(RIGHT(TEXT(Y808,"0.#"),1)=".",TRUE,FALSE)</formula>
    </cfRule>
  </conditionalFormatting>
  <conditionalFormatting sqref="AU808">
    <cfRule type="expression" dxfId="755" priority="55">
      <formula>IF(RIGHT(TEXT(AU808,"0.#"),1)=".",FALSE,TRUE)</formula>
    </cfRule>
    <cfRule type="expression" dxfId="754" priority="56">
      <formula>IF(RIGHT(TEXT(AU808,"0.#"),1)=".",TRUE,FALSE)</formula>
    </cfRule>
  </conditionalFormatting>
  <conditionalFormatting sqref="Y821">
    <cfRule type="expression" dxfId="753" priority="53">
      <formula>IF(RIGHT(TEXT(Y821,"0.#"),1)=".",FALSE,TRUE)</formula>
    </cfRule>
    <cfRule type="expression" dxfId="752" priority="54">
      <formula>IF(RIGHT(TEXT(Y821,"0.#"),1)=".",TRUE,FALSE)</formula>
    </cfRule>
  </conditionalFormatting>
  <conditionalFormatting sqref="AU821">
    <cfRule type="expression" dxfId="751" priority="51">
      <formula>IF(RIGHT(TEXT(AU821,"0.#"),1)=".",FALSE,TRUE)</formula>
    </cfRule>
    <cfRule type="expression" dxfId="750" priority="52">
      <formula>IF(RIGHT(TEXT(AU821,"0.#"),1)=".",TRUE,FALSE)</formula>
    </cfRule>
  </conditionalFormatting>
  <conditionalFormatting sqref="Y838">
    <cfRule type="expression" dxfId="749" priority="49">
      <formula>IF(RIGHT(TEXT(Y838,"0.#"),1)=".",FALSE,TRUE)</formula>
    </cfRule>
    <cfRule type="expression" dxfId="748" priority="50">
      <formula>IF(RIGHT(TEXT(Y838,"0.#"),1)=".",TRUE,FALSE)</formula>
    </cfRule>
  </conditionalFormatting>
  <conditionalFormatting sqref="Y873:Y880">
    <cfRule type="expression" dxfId="747" priority="47">
      <formula>IF(RIGHT(TEXT(Y873,"0.#"),1)=".",FALSE,TRUE)</formula>
    </cfRule>
    <cfRule type="expression" dxfId="746" priority="48">
      <formula>IF(RIGHT(TEXT(Y873,"0.#"),1)=".",TRUE,FALSE)</formula>
    </cfRule>
  </conditionalFormatting>
  <conditionalFormatting sqref="Y871:Y872">
    <cfRule type="expression" dxfId="745" priority="45">
      <formula>IF(RIGHT(TEXT(Y871,"0.#"),1)=".",FALSE,TRUE)</formula>
    </cfRule>
    <cfRule type="expression" dxfId="744" priority="46">
      <formula>IF(RIGHT(TEXT(Y871,"0.#"),1)=".",TRUE,FALSE)</formula>
    </cfRule>
  </conditionalFormatting>
  <conditionalFormatting sqref="Y906:Y913">
    <cfRule type="expression" dxfId="743" priority="43">
      <formula>IF(RIGHT(TEXT(Y906,"0.#"),1)=".",FALSE,TRUE)</formula>
    </cfRule>
    <cfRule type="expression" dxfId="742" priority="44">
      <formula>IF(RIGHT(TEXT(Y906,"0.#"),1)=".",TRUE,FALSE)</formula>
    </cfRule>
  </conditionalFormatting>
  <conditionalFormatting sqref="Y904:Y905">
    <cfRule type="expression" dxfId="741" priority="41">
      <formula>IF(RIGHT(TEXT(Y904,"0.#"),1)=".",FALSE,TRUE)</formula>
    </cfRule>
    <cfRule type="expression" dxfId="740" priority="42">
      <formula>IF(RIGHT(TEXT(Y904,"0.#"),1)=".",TRUE,FALSE)</formula>
    </cfRule>
  </conditionalFormatting>
  <conditionalFormatting sqref="Y939:Y946">
    <cfRule type="expression" dxfId="739" priority="39">
      <formula>IF(RIGHT(TEXT(Y939,"0.#"),1)=".",FALSE,TRUE)</formula>
    </cfRule>
    <cfRule type="expression" dxfId="738" priority="40">
      <formula>IF(RIGHT(TEXT(Y939,"0.#"),1)=".",TRUE,FALSE)</formula>
    </cfRule>
  </conditionalFormatting>
  <conditionalFormatting sqref="Y937:Y938">
    <cfRule type="expression" dxfId="737" priority="37">
      <formula>IF(RIGHT(TEXT(Y937,"0.#"),1)=".",FALSE,TRUE)</formula>
    </cfRule>
    <cfRule type="expression" dxfId="736" priority="38">
      <formula>IF(RIGHT(TEXT(Y937,"0.#"),1)=".",TRUE,FALSE)</formula>
    </cfRule>
  </conditionalFormatting>
  <conditionalFormatting sqref="Y977:Y979 Y975">
    <cfRule type="expression" dxfId="735" priority="35">
      <formula>IF(RIGHT(TEXT(Y975,"0.#"),1)=".",FALSE,TRUE)</formula>
    </cfRule>
    <cfRule type="expression" dxfId="734" priority="36">
      <formula>IF(RIGHT(TEXT(Y975,"0.#"),1)=".",TRUE,FALSE)</formula>
    </cfRule>
  </conditionalFormatting>
  <conditionalFormatting sqref="Y971">
    <cfRule type="expression" dxfId="733" priority="33">
      <formula>IF(RIGHT(TEXT(Y971,"0.#"),1)=".",FALSE,TRUE)</formula>
    </cfRule>
    <cfRule type="expression" dxfId="732" priority="34">
      <formula>IF(RIGHT(TEXT(Y971,"0.#"),1)=".",TRUE,FALSE)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Y972">
    <cfRule type="expression" dxfId="729" priority="29">
      <formula>IF(RIGHT(TEXT(Y972,"0.#"),1)=".",FALSE,TRUE)</formula>
    </cfRule>
    <cfRule type="expression" dxfId="728" priority="30">
      <formula>IF(RIGHT(TEXT(Y972,"0.#"),1)=".",TRUE,FALSE)</formula>
    </cfRule>
  </conditionalFormatting>
  <conditionalFormatting sqref="Y976">
    <cfRule type="expression" dxfId="727" priority="27">
      <formula>IF(RIGHT(TEXT(Y976,"0.#"),1)=".",FALSE,TRUE)</formula>
    </cfRule>
    <cfRule type="expression" dxfId="726" priority="28">
      <formula>IF(RIGHT(TEXT(Y976,"0.#"),1)=".",TRUE,FALSE)</formula>
    </cfRule>
  </conditionalFormatting>
  <conditionalFormatting sqref="Y974">
    <cfRule type="expression" dxfId="725" priority="25">
      <formula>IF(RIGHT(TEXT(Y974,"0.#"),1)=".",FALSE,TRUE)</formula>
    </cfRule>
    <cfRule type="expression" dxfId="724" priority="26">
      <formula>IF(RIGHT(TEXT(Y974,"0.#"),1)=".",TRUE,FALSE)</formula>
    </cfRule>
  </conditionalFormatting>
  <conditionalFormatting sqref="Y973">
    <cfRule type="expression" dxfId="723" priority="23">
      <formula>IF(RIGHT(TEXT(Y973,"0.#"),1)=".",FALSE,TRUE)</formula>
    </cfRule>
    <cfRule type="expression" dxfId="722" priority="24">
      <formula>IF(RIGHT(TEXT(Y973,"0.#"),1)=".",TRUE,FALSE)</formula>
    </cfRule>
  </conditionalFormatting>
  <conditionalFormatting sqref="Y1005:Y1009">
    <cfRule type="expression" dxfId="721" priority="21">
      <formula>IF(RIGHT(TEXT(Y1005,"0.#"),1)=".",FALSE,TRUE)</formula>
    </cfRule>
    <cfRule type="expression" dxfId="720" priority="22">
      <formula>IF(RIGHT(TEXT(Y1005,"0.#"),1)=".",TRUE,FALSE)</formula>
    </cfRule>
  </conditionalFormatting>
  <conditionalFormatting sqref="Y1004">
    <cfRule type="expression" dxfId="719" priority="19">
      <formula>IF(RIGHT(TEXT(Y1004,"0.#"),1)=".",FALSE,TRUE)</formula>
    </cfRule>
    <cfRule type="expression" dxfId="718" priority="20">
      <formula>IF(RIGHT(TEXT(Y1004,"0.#"),1)=".",TRUE,FALSE)</formula>
    </cfRule>
  </conditionalFormatting>
  <conditionalFormatting sqref="Y1003">
    <cfRule type="expression" dxfId="717" priority="17">
      <formula>IF(RIGHT(TEXT(Y1003,"0.#"),1)=".",FALSE,TRUE)</formula>
    </cfRule>
    <cfRule type="expression" dxfId="716" priority="18">
      <formula>IF(RIGHT(TEXT(Y1003,"0.#"),1)=".",TRUE,FALSE)</formula>
    </cfRule>
  </conditionalFormatting>
  <conditionalFormatting sqref="Y1010">
    <cfRule type="expression" dxfId="715" priority="15">
      <formula>IF(RIGHT(TEXT(Y1010,"0.#"),1)=".",FALSE,TRUE)</formula>
    </cfRule>
    <cfRule type="expression" dxfId="714" priority="16">
      <formula>IF(RIGHT(TEXT(Y1010,"0.#"),1)=".",TRUE,FALSE)</formula>
    </cfRule>
  </conditionalFormatting>
  <conditionalFormatting sqref="Y1011">
    <cfRule type="expression" dxfId="713" priority="13">
      <formula>IF(RIGHT(TEXT(Y1011,"0.#"),1)=".",FALSE,TRUE)</formula>
    </cfRule>
    <cfRule type="expression" dxfId="712" priority="14">
      <formula>IF(RIGHT(TEXT(Y1011,"0.#"),1)=".",TRUE,FALSE)</formula>
    </cfRule>
  </conditionalFormatting>
  <conditionalFormatting sqref="Y1012">
    <cfRule type="expression" dxfId="711" priority="11">
      <formula>IF(RIGHT(TEXT(Y1012,"0.#"),1)=".",FALSE,TRUE)</formula>
    </cfRule>
    <cfRule type="expression" dxfId="710" priority="12">
      <formula>IF(RIGHT(TEXT(Y1012,"0.#"),1)=".",TRUE,FALSE)</formula>
    </cfRule>
  </conditionalFormatting>
  <conditionalFormatting sqref="Y1037">
    <cfRule type="expression" dxfId="709" priority="9">
      <formula>IF(RIGHT(TEXT(Y1037,"0.#"),1)=".",FALSE,TRUE)</formula>
    </cfRule>
    <cfRule type="expression" dxfId="708" priority="10">
      <formula>IF(RIGHT(TEXT(Y1037,"0.#"),1)=".",TRUE,FALSE)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Y1038">
    <cfRule type="expression" dxfId="705" priority="5">
      <formula>IF(RIGHT(TEXT(Y1038,"0.#"),1)=".",FALSE,TRUE)</formula>
    </cfRule>
    <cfRule type="expression" dxfId="704" priority="6">
      <formula>IF(RIGHT(TEXT(Y1038,"0.#"),1)=".",TRUE,FALSE)</formula>
    </cfRule>
  </conditionalFormatting>
  <conditionalFormatting sqref="Y1071:Y1078">
    <cfRule type="expression" dxfId="703" priority="3">
      <formula>IF(RIGHT(TEXT(Y1071,"0.#"),1)=".",FALSE,TRUE)</formula>
    </cfRule>
    <cfRule type="expression" dxfId="702" priority="4">
      <formula>IF(RIGHT(TEXT(Y1071,"0.#"),1)=".",TRUE,FALSE)</formula>
    </cfRule>
  </conditionalFormatting>
  <conditionalFormatting sqref="Y1069:Y1070">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8" manualBreakCount="18">
    <brk id="29" max="49" man="1"/>
    <brk id="129" max="49" man="1"/>
    <brk id="172" max="49" man="1"/>
    <brk id="352" max="49" man="1"/>
    <brk id="553" max="49" man="1"/>
    <brk id="699" max="49" man="1"/>
    <brk id="732" max="49" man="1"/>
    <brk id="774" max="49" man="1"/>
    <brk id="779" max="49" man="1"/>
    <brk id="792" max="49" man="1"/>
    <brk id="834"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7" t="s">
        <v>353</v>
      </c>
      <c r="B2" s="528"/>
      <c r="C2" s="528"/>
      <c r="D2" s="528"/>
      <c r="E2" s="528"/>
      <c r="F2" s="529"/>
      <c r="G2" s="809" t="s">
        <v>146</v>
      </c>
      <c r="H2" s="794"/>
      <c r="I2" s="794"/>
      <c r="J2" s="794"/>
      <c r="K2" s="794"/>
      <c r="L2" s="794"/>
      <c r="M2" s="794"/>
      <c r="N2" s="794"/>
      <c r="O2" s="795"/>
      <c r="P2" s="793" t="s">
        <v>59</v>
      </c>
      <c r="Q2" s="794"/>
      <c r="R2" s="794"/>
      <c r="S2" s="794"/>
      <c r="T2" s="794"/>
      <c r="U2" s="794"/>
      <c r="V2" s="794"/>
      <c r="W2" s="794"/>
      <c r="X2" s="795"/>
      <c r="Y2" s="1020"/>
      <c r="Z2" s="417"/>
      <c r="AA2" s="418"/>
      <c r="AB2" s="1024" t="s">
        <v>11</v>
      </c>
      <c r="AC2" s="1025"/>
      <c r="AD2" s="1026"/>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c r="A3" s="527"/>
      <c r="B3" s="528"/>
      <c r="C3" s="528"/>
      <c r="D3" s="528"/>
      <c r="E3" s="528"/>
      <c r="F3" s="529"/>
      <c r="G3" s="582"/>
      <c r="H3" s="384"/>
      <c r="I3" s="384"/>
      <c r="J3" s="384"/>
      <c r="K3" s="384"/>
      <c r="L3" s="384"/>
      <c r="M3" s="384"/>
      <c r="N3" s="384"/>
      <c r="O3" s="583"/>
      <c r="P3" s="595"/>
      <c r="Q3" s="384"/>
      <c r="R3" s="384"/>
      <c r="S3" s="384"/>
      <c r="T3" s="384"/>
      <c r="U3" s="384"/>
      <c r="V3" s="384"/>
      <c r="W3" s="384"/>
      <c r="X3" s="583"/>
      <c r="Y3" s="1021"/>
      <c r="Z3" s="1022"/>
      <c r="AA3" s="1023"/>
      <c r="AB3" s="1027"/>
      <c r="AC3" s="1028"/>
      <c r="AD3" s="1029"/>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30"/>
      <c r="B4" s="528"/>
      <c r="C4" s="528"/>
      <c r="D4" s="528"/>
      <c r="E4" s="528"/>
      <c r="F4" s="529"/>
      <c r="G4" s="555"/>
      <c r="H4" s="1030"/>
      <c r="I4" s="1030"/>
      <c r="J4" s="1030"/>
      <c r="K4" s="1030"/>
      <c r="L4" s="1030"/>
      <c r="M4" s="1030"/>
      <c r="N4" s="1030"/>
      <c r="O4" s="1031"/>
      <c r="P4" s="166"/>
      <c r="Q4" s="1038"/>
      <c r="R4" s="1038"/>
      <c r="S4" s="1038"/>
      <c r="T4" s="1038"/>
      <c r="U4" s="1038"/>
      <c r="V4" s="1038"/>
      <c r="W4" s="1038"/>
      <c r="X4" s="1039"/>
      <c r="Y4" s="1016" t="s">
        <v>12</v>
      </c>
      <c r="Z4" s="1017"/>
      <c r="AA4" s="1018"/>
      <c r="AB4" s="566"/>
      <c r="AC4" s="1019"/>
      <c r="AD4" s="1019"/>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31"/>
      <c r="B5" s="532"/>
      <c r="C5" s="532"/>
      <c r="D5" s="532"/>
      <c r="E5" s="532"/>
      <c r="F5" s="533"/>
      <c r="G5" s="1032"/>
      <c r="H5" s="1033"/>
      <c r="I5" s="1033"/>
      <c r="J5" s="1033"/>
      <c r="K5" s="1033"/>
      <c r="L5" s="1033"/>
      <c r="M5" s="1033"/>
      <c r="N5" s="1033"/>
      <c r="O5" s="1034"/>
      <c r="P5" s="1040"/>
      <c r="Q5" s="1040"/>
      <c r="R5" s="1040"/>
      <c r="S5" s="1040"/>
      <c r="T5" s="1040"/>
      <c r="U5" s="1040"/>
      <c r="V5" s="1040"/>
      <c r="W5" s="1040"/>
      <c r="X5" s="1041"/>
      <c r="Y5" s="308" t="s">
        <v>54</v>
      </c>
      <c r="Z5" s="1013"/>
      <c r="AA5" s="1014"/>
      <c r="AB5" s="537"/>
      <c r="AC5" s="1015"/>
      <c r="AD5" s="1015"/>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31"/>
      <c r="B6" s="532"/>
      <c r="C6" s="532"/>
      <c r="D6" s="532"/>
      <c r="E6" s="532"/>
      <c r="F6" s="533"/>
      <c r="G6" s="1035"/>
      <c r="H6" s="1036"/>
      <c r="I6" s="1036"/>
      <c r="J6" s="1036"/>
      <c r="K6" s="1036"/>
      <c r="L6" s="1036"/>
      <c r="M6" s="1036"/>
      <c r="N6" s="1036"/>
      <c r="O6" s="1037"/>
      <c r="P6" s="1042"/>
      <c r="Q6" s="1042"/>
      <c r="R6" s="1042"/>
      <c r="S6" s="1042"/>
      <c r="T6" s="1042"/>
      <c r="U6" s="1042"/>
      <c r="V6" s="1042"/>
      <c r="W6" s="1042"/>
      <c r="X6" s="1043"/>
      <c r="Y6" s="1044" t="s">
        <v>13</v>
      </c>
      <c r="Z6" s="1013"/>
      <c r="AA6" s="1014"/>
      <c r="AB6" s="476" t="s">
        <v>182</v>
      </c>
      <c r="AC6" s="1045"/>
      <c r="AD6" s="1045"/>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14" t="s">
        <v>385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27" t="s">
        <v>353</v>
      </c>
      <c r="B9" s="528"/>
      <c r="C9" s="528"/>
      <c r="D9" s="528"/>
      <c r="E9" s="528"/>
      <c r="F9" s="529"/>
      <c r="G9" s="809" t="s">
        <v>146</v>
      </c>
      <c r="H9" s="794"/>
      <c r="I9" s="794"/>
      <c r="J9" s="794"/>
      <c r="K9" s="794"/>
      <c r="L9" s="794"/>
      <c r="M9" s="794"/>
      <c r="N9" s="794"/>
      <c r="O9" s="795"/>
      <c r="P9" s="793" t="s">
        <v>59</v>
      </c>
      <c r="Q9" s="794"/>
      <c r="R9" s="794"/>
      <c r="S9" s="794"/>
      <c r="T9" s="794"/>
      <c r="U9" s="794"/>
      <c r="V9" s="794"/>
      <c r="W9" s="794"/>
      <c r="X9" s="795"/>
      <c r="Y9" s="1020"/>
      <c r="Z9" s="417"/>
      <c r="AA9" s="418"/>
      <c r="AB9" s="1024" t="s">
        <v>11</v>
      </c>
      <c r="AC9" s="1025"/>
      <c r="AD9" s="1026"/>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c r="A10" s="527"/>
      <c r="B10" s="528"/>
      <c r="C10" s="528"/>
      <c r="D10" s="528"/>
      <c r="E10" s="528"/>
      <c r="F10" s="529"/>
      <c r="G10" s="582"/>
      <c r="H10" s="384"/>
      <c r="I10" s="384"/>
      <c r="J10" s="384"/>
      <c r="K10" s="384"/>
      <c r="L10" s="384"/>
      <c r="M10" s="384"/>
      <c r="N10" s="384"/>
      <c r="O10" s="583"/>
      <c r="P10" s="595"/>
      <c r="Q10" s="384"/>
      <c r="R10" s="384"/>
      <c r="S10" s="384"/>
      <c r="T10" s="384"/>
      <c r="U10" s="384"/>
      <c r="V10" s="384"/>
      <c r="W10" s="384"/>
      <c r="X10" s="583"/>
      <c r="Y10" s="1021"/>
      <c r="Z10" s="1022"/>
      <c r="AA10" s="1023"/>
      <c r="AB10" s="1027"/>
      <c r="AC10" s="1028"/>
      <c r="AD10" s="1029"/>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30"/>
      <c r="B11" s="528"/>
      <c r="C11" s="528"/>
      <c r="D11" s="528"/>
      <c r="E11" s="528"/>
      <c r="F11" s="529"/>
      <c r="G11" s="555"/>
      <c r="H11" s="1030"/>
      <c r="I11" s="1030"/>
      <c r="J11" s="1030"/>
      <c r="K11" s="1030"/>
      <c r="L11" s="1030"/>
      <c r="M11" s="1030"/>
      <c r="N11" s="1030"/>
      <c r="O11" s="1031"/>
      <c r="P11" s="166"/>
      <c r="Q11" s="1038"/>
      <c r="R11" s="1038"/>
      <c r="S11" s="1038"/>
      <c r="T11" s="1038"/>
      <c r="U11" s="1038"/>
      <c r="V11" s="1038"/>
      <c r="W11" s="1038"/>
      <c r="X11" s="1039"/>
      <c r="Y11" s="1016" t="s">
        <v>12</v>
      </c>
      <c r="Z11" s="1017"/>
      <c r="AA11" s="1018"/>
      <c r="AB11" s="566"/>
      <c r="AC11" s="1019"/>
      <c r="AD11" s="1019"/>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31"/>
      <c r="B12" s="532"/>
      <c r="C12" s="532"/>
      <c r="D12" s="532"/>
      <c r="E12" s="532"/>
      <c r="F12" s="533"/>
      <c r="G12" s="1032"/>
      <c r="H12" s="1033"/>
      <c r="I12" s="1033"/>
      <c r="J12" s="1033"/>
      <c r="K12" s="1033"/>
      <c r="L12" s="1033"/>
      <c r="M12" s="1033"/>
      <c r="N12" s="1033"/>
      <c r="O12" s="1034"/>
      <c r="P12" s="1040"/>
      <c r="Q12" s="1040"/>
      <c r="R12" s="1040"/>
      <c r="S12" s="1040"/>
      <c r="T12" s="1040"/>
      <c r="U12" s="1040"/>
      <c r="V12" s="1040"/>
      <c r="W12" s="1040"/>
      <c r="X12" s="1041"/>
      <c r="Y12" s="308" t="s">
        <v>54</v>
      </c>
      <c r="Z12" s="1013"/>
      <c r="AA12" s="1014"/>
      <c r="AB12" s="537"/>
      <c r="AC12" s="1015"/>
      <c r="AD12" s="1015"/>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62"/>
      <c r="B13" s="663"/>
      <c r="C13" s="663"/>
      <c r="D13" s="663"/>
      <c r="E13" s="663"/>
      <c r="F13" s="66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6" t="s">
        <v>182</v>
      </c>
      <c r="AC13" s="1045"/>
      <c r="AD13" s="1045"/>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14" t="s">
        <v>385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27" t="s">
        <v>353</v>
      </c>
      <c r="B16" s="528"/>
      <c r="C16" s="528"/>
      <c r="D16" s="528"/>
      <c r="E16" s="528"/>
      <c r="F16" s="529"/>
      <c r="G16" s="809" t="s">
        <v>146</v>
      </c>
      <c r="H16" s="794"/>
      <c r="I16" s="794"/>
      <c r="J16" s="794"/>
      <c r="K16" s="794"/>
      <c r="L16" s="794"/>
      <c r="M16" s="794"/>
      <c r="N16" s="794"/>
      <c r="O16" s="795"/>
      <c r="P16" s="793" t="s">
        <v>59</v>
      </c>
      <c r="Q16" s="794"/>
      <c r="R16" s="794"/>
      <c r="S16" s="794"/>
      <c r="T16" s="794"/>
      <c r="U16" s="794"/>
      <c r="V16" s="794"/>
      <c r="W16" s="794"/>
      <c r="X16" s="795"/>
      <c r="Y16" s="1020"/>
      <c r="Z16" s="417"/>
      <c r="AA16" s="418"/>
      <c r="AB16" s="1024" t="s">
        <v>11</v>
      </c>
      <c r="AC16" s="1025"/>
      <c r="AD16" s="1026"/>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c r="A17" s="527"/>
      <c r="B17" s="528"/>
      <c r="C17" s="528"/>
      <c r="D17" s="528"/>
      <c r="E17" s="528"/>
      <c r="F17" s="529"/>
      <c r="G17" s="582"/>
      <c r="H17" s="384"/>
      <c r="I17" s="384"/>
      <c r="J17" s="384"/>
      <c r="K17" s="384"/>
      <c r="L17" s="384"/>
      <c r="M17" s="384"/>
      <c r="N17" s="384"/>
      <c r="O17" s="583"/>
      <c r="P17" s="595"/>
      <c r="Q17" s="384"/>
      <c r="R17" s="384"/>
      <c r="S17" s="384"/>
      <c r="T17" s="384"/>
      <c r="U17" s="384"/>
      <c r="V17" s="384"/>
      <c r="W17" s="384"/>
      <c r="X17" s="583"/>
      <c r="Y17" s="1021"/>
      <c r="Z17" s="1022"/>
      <c r="AA17" s="1023"/>
      <c r="AB17" s="1027"/>
      <c r="AC17" s="1028"/>
      <c r="AD17" s="1029"/>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30"/>
      <c r="B18" s="528"/>
      <c r="C18" s="528"/>
      <c r="D18" s="528"/>
      <c r="E18" s="528"/>
      <c r="F18" s="529"/>
      <c r="G18" s="555"/>
      <c r="H18" s="1030"/>
      <c r="I18" s="1030"/>
      <c r="J18" s="1030"/>
      <c r="K18" s="1030"/>
      <c r="L18" s="1030"/>
      <c r="M18" s="1030"/>
      <c r="N18" s="1030"/>
      <c r="O18" s="1031"/>
      <c r="P18" s="166"/>
      <c r="Q18" s="1038"/>
      <c r="R18" s="1038"/>
      <c r="S18" s="1038"/>
      <c r="T18" s="1038"/>
      <c r="U18" s="1038"/>
      <c r="V18" s="1038"/>
      <c r="W18" s="1038"/>
      <c r="X18" s="1039"/>
      <c r="Y18" s="1016" t="s">
        <v>12</v>
      </c>
      <c r="Z18" s="1017"/>
      <c r="AA18" s="1018"/>
      <c r="AB18" s="566"/>
      <c r="AC18" s="1019"/>
      <c r="AD18" s="1019"/>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31"/>
      <c r="B19" s="532"/>
      <c r="C19" s="532"/>
      <c r="D19" s="532"/>
      <c r="E19" s="532"/>
      <c r="F19" s="533"/>
      <c r="G19" s="1032"/>
      <c r="H19" s="1033"/>
      <c r="I19" s="1033"/>
      <c r="J19" s="1033"/>
      <c r="K19" s="1033"/>
      <c r="L19" s="1033"/>
      <c r="M19" s="1033"/>
      <c r="N19" s="1033"/>
      <c r="O19" s="1034"/>
      <c r="P19" s="1040"/>
      <c r="Q19" s="1040"/>
      <c r="R19" s="1040"/>
      <c r="S19" s="1040"/>
      <c r="T19" s="1040"/>
      <c r="U19" s="1040"/>
      <c r="V19" s="1040"/>
      <c r="W19" s="1040"/>
      <c r="X19" s="1041"/>
      <c r="Y19" s="308" t="s">
        <v>54</v>
      </c>
      <c r="Z19" s="1013"/>
      <c r="AA19" s="1014"/>
      <c r="AB19" s="537"/>
      <c r="AC19" s="1015"/>
      <c r="AD19" s="1015"/>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62"/>
      <c r="B20" s="663"/>
      <c r="C20" s="663"/>
      <c r="D20" s="663"/>
      <c r="E20" s="663"/>
      <c r="F20" s="66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6" t="s">
        <v>182</v>
      </c>
      <c r="AC20" s="1045"/>
      <c r="AD20" s="1045"/>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14" t="s">
        <v>385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27" t="s">
        <v>353</v>
      </c>
      <c r="B23" s="528"/>
      <c r="C23" s="528"/>
      <c r="D23" s="528"/>
      <c r="E23" s="528"/>
      <c r="F23" s="529"/>
      <c r="G23" s="809" t="s">
        <v>146</v>
      </c>
      <c r="H23" s="794"/>
      <c r="I23" s="794"/>
      <c r="J23" s="794"/>
      <c r="K23" s="794"/>
      <c r="L23" s="794"/>
      <c r="M23" s="794"/>
      <c r="N23" s="794"/>
      <c r="O23" s="795"/>
      <c r="P23" s="793" t="s">
        <v>59</v>
      </c>
      <c r="Q23" s="794"/>
      <c r="R23" s="794"/>
      <c r="S23" s="794"/>
      <c r="T23" s="794"/>
      <c r="U23" s="794"/>
      <c r="V23" s="794"/>
      <c r="W23" s="794"/>
      <c r="X23" s="795"/>
      <c r="Y23" s="1020"/>
      <c r="Z23" s="417"/>
      <c r="AA23" s="418"/>
      <c r="AB23" s="1024" t="s">
        <v>11</v>
      </c>
      <c r="AC23" s="1025"/>
      <c r="AD23" s="1026"/>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c r="A24" s="527"/>
      <c r="B24" s="528"/>
      <c r="C24" s="528"/>
      <c r="D24" s="528"/>
      <c r="E24" s="528"/>
      <c r="F24" s="529"/>
      <c r="G24" s="582"/>
      <c r="H24" s="384"/>
      <c r="I24" s="384"/>
      <c r="J24" s="384"/>
      <c r="K24" s="384"/>
      <c r="L24" s="384"/>
      <c r="M24" s="384"/>
      <c r="N24" s="384"/>
      <c r="O24" s="583"/>
      <c r="P24" s="595"/>
      <c r="Q24" s="384"/>
      <c r="R24" s="384"/>
      <c r="S24" s="384"/>
      <c r="T24" s="384"/>
      <c r="U24" s="384"/>
      <c r="V24" s="384"/>
      <c r="W24" s="384"/>
      <c r="X24" s="583"/>
      <c r="Y24" s="1021"/>
      <c r="Z24" s="1022"/>
      <c r="AA24" s="1023"/>
      <c r="AB24" s="1027"/>
      <c r="AC24" s="1028"/>
      <c r="AD24" s="1029"/>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30"/>
      <c r="B25" s="528"/>
      <c r="C25" s="528"/>
      <c r="D25" s="528"/>
      <c r="E25" s="528"/>
      <c r="F25" s="529"/>
      <c r="G25" s="555"/>
      <c r="H25" s="1030"/>
      <c r="I25" s="1030"/>
      <c r="J25" s="1030"/>
      <c r="K25" s="1030"/>
      <c r="L25" s="1030"/>
      <c r="M25" s="1030"/>
      <c r="N25" s="1030"/>
      <c r="O25" s="1031"/>
      <c r="P25" s="166"/>
      <c r="Q25" s="1038"/>
      <c r="R25" s="1038"/>
      <c r="S25" s="1038"/>
      <c r="T25" s="1038"/>
      <c r="U25" s="1038"/>
      <c r="V25" s="1038"/>
      <c r="W25" s="1038"/>
      <c r="X25" s="1039"/>
      <c r="Y25" s="1016" t="s">
        <v>12</v>
      </c>
      <c r="Z25" s="1017"/>
      <c r="AA25" s="1018"/>
      <c r="AB25" s="566"/>
      <c r="AC25" s="1019"/>
      <c r="AD25" s="1019"/>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31"/>
      <c r="B26" s="532"/>
      <c r="C26" s="532"/>
      <c r="D26" s="532"/>
      <c r="E26" s="532"/>
      <c r="F26" s="533"/>
      <c r="G26" s="1032"/>
      <c r="H26" s="1033"/>
      <c r="I26" s="1033"/>
      <c r="J26" s="1033"/>
      <c r="K26" s="1033"/>
      <c r="L26" s="1033"/>
      <c r="M26" s="1033"/>
      <c r="N26" s="1033"/>
      <c r="O26" s="1034"/>
      <c r="P26" s="1040"/>
      <c r="Q26" s="1040"/>
      <c r="R26" s="1040"/>
      <c r="S26" s="1040"/>
      <c r="T26" s="1040"/>
      <c r="U26" s="1040"/>
      <c r="V26" s="1040"/>
      <c r="W26" s="1040"/>
      <c r="X26" s="1041"/>
      <c r="Y26" s="308" t="s">
        <v>54</v>
      </c>
      <c r="Z26" s="1013"/>
      <c r="AA26" s="1014"/>
      <c r="AB26" s="537"/>
      <c r="AC26" s="1015"/>
      <c r="AD26" s="1015"/>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62"/>
      <c r="B27" s="663"/>
      <c r="C27" s="663"/>
      <c r="D27" s="663"/>
      <c r="E27" s="663"/>
      <c r="F27" s="66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6" t="s">
        <v>182</v>
      </c>
      <c r="AC27" s="1045"/>
      <c r="AD27" s="1045"/>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14" t="s">
        <v>385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27" t="s">
        <v>353</v>
      </c>
      <c r="B30" s="528"/>
      <c r="C30" s="528"/>
      <c r="D30" s="528"/>
      <c r="E30" s="528"/>
      <c r="F30" s="529"/>
      <c r="G30" s="809" t="s">
        <v>146</v>
      </c>
      <c r="H30" s="794"/>
      <c r="I30" s="794"/>
      <c r="J30" s="794"/>
      <c r="K30" s="794"/>
      <c r="L30" s="794"/>
      <c r="M30" s="794"/>
      <c r="N30" s="794"/>
      <c r="O30" s="795"/>
      <c r="P30" s="793" t="s">
        <v>59</v>
      </c>
      <c r="Q30" s="794"/>
      <c r="R30" s="794"/>
      <c r="S30" s="794"/>
      <c r="T30" s="794"/>
      <c r="U30" s="794"/>
      <c r="V30" s="794"/>
      <c r="W30" s="794"/>
      <c r="X30" s="795"/>
      <c r="Y30" s="1020"/>
      <c r="Z30" s="417"/>
      <c r="AA30" s="418"/>
      <c r="AB30" s="1024" t="s">
        <v>11</v>
      </c>
      <c r="AC30" s="1025"/>
      <c r="AD30" s="1026"/>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1021"/>
      <c r="Z31" s="1022"/>
      <c r="AA31" s="1023"/>
      <c r="AB31" s="1027"/>
      <c r="AC31" s="1028"/>
      <c r="AD31" s="1029"/>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30"/>
      <c r="B32" s="528"/>
      <c r="C32" s="528"/>
      <c r="D32" s="528"/>
      <c r="E32" s="528"/>
      <c r="F32" s="529"/>
      <c r="G32" s="555"/>
      <c r="H32" s="1030"/>
      <c r="I32" s="1030"/>
      <c r="J32" s="1030"/>
      <c r="K32" s="1030"/>
      <c r="L32" s="1030"/>
      <c r="M32" s="1030"/>
      <c r="N32" s="1030"/>
      <c r="O32" s="1031"/>
      <c r="P32" s="166"/>
      <c r="Q32" s="1038"/>
      <c r="R32" s="1038"/>
      <c r="S32" s="1038"/>
      <c r="T32" s="1038"/>
      <c r="U32" s="1038"/>
      <c r="V32" s="1038"/>
      <c r="W32" s="1038"/>
      <c r="X32" s="1039"/>
      <c r="Y32" s="1016" t="s">
        <v>12</v>
      </c>
      <c r="Z32" s="1017"/>
      <c r="AA32" s="1018"/>
      <c r="AB32" s="566"/>
      <c r="AC32" s="1019"/>
      <c r="AD32" s="1019"/>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31"/>
      <c r="B33" s="532"/>
      <c r="C33" s="532"/>
      <c r="D33" s="532"/>
      <c r="E33" s="532"/>
      <c r="F33" s="533"/>
      <c r="G33" s="1032"/>
      <c r="H33" s="1033"/>
      <c r="I33" s="1033"/>
      <c r="J33" s="1033"/>
      <c r="K33" s="1033"/>
      <c r="L33" s="1033"/>
      <c r="M33" s="1033"/>
      <c r="N33" s="1033"/>
      <c r="O33" s="1034"/>
      <c r="P33" s="1040"/>
      <c r="Q33" s="1040"/>
      <c r="R33" s="1040"/>
      <c r="S33" s="1040"/>
      <c r="T33" s="1040"/>
      <c r="U33" s="1040"/>
      <c r="V33" s="1040"/>
      <c r="W33" s="1040"/>
      <c r="X33" s="1041"/>
      <c r="Y33" s="308" t="s">
        <v>54</v>
      </c>
      <c r="Z33" s="1013"/>
      <c r="AA33" s="1014"/>
      <c r="AB33" s="537"/>
      <c r="AC33" s="1015"/>
      <c r="AD33" s="1015"/>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62"/>
      <c r="B34" s="663"/>
      <c r="C34" s="663"/>
      <c r="D34" s="663"/>
      <c r="E34" s="663"/>
      <c r="F34" s="66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6" t="s">
        <v>182</v>
      </c>
      <c r="AC34" s="1045"/>
      <c r="AD34" s="1045"/>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14" t="s">
        <v>385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27" t="s">
        <v>353</v>
      </c>
      <c r="B37" s="528"/>
      <c r="C37" s="528"/>
      <c r="D37" s="528"/>
      <c r="E37" s="528"/>
      <c r="F37" s="529"/>
      <c r="G37" s="809" t="s">
        <v>146</v>
      </c>
      <c r="H37" s="794"/>
      <c r="I37" s="794"/>
      <c r="J37" s="794"/>
      <c r="K37" s="794"/>
      <c r="L37" s="794"/>
      <c r="M37" s="794"/>
      <c r="N37" s="794"/>
      <c r="O37" s="795"/>
      <c r="P37" s="793" t="s">
        <v>59</v>
      </c>
      <c r="Q37" s="794"/>
      <c r="R37" s="794"/>
      <c r="S37" s="794"/>
      <c r="T37" s="794"/>
      <c r="U37" s="794"/>
      <c r="V37" s="794"/>
      <c r="W37" s="794"/>
      <c r="X37" s="795"/>
      <c r="Y37" s="1020"/>
      <c r="Z37" s="417"/>
      <c r="AA37" s="418"/>
      <c r="AB37" s="1024" t="s">
        <v>11</v>
      </c>
      <c r="AC37" s="1025"/>
      <c r="AD37" s="1026"/>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1021"/>
      <c r="Z38" s="1022"/>
      <c r="AA38" s="1023"/>
      <c r="AB38" s="1027"/>
      <c r="AC38" s="1028"/>
      <c r="AD38" s="1029"/>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30"/>
      <c r="B39" s="528"/>
      <c r="C39" s="528"/>
      <c r="D39" s="528"/>
      <c r="E39" s="528"/>
      <c r="F39" s="529"/>
      <c r="G39" s="555"/>
      <c r="H39" s="1030"/>
      <c r="I39" s="1030"/>
      <c r="J39" s="1030"/>
      <c r="K39" s="1030"/>
      <c r="L39" s="1030"/>
      <c r="M39" s="1030"/>
      <c r="N39" s="1030"/>
      <c r="O39" s="1031"/>
      <c r="P39" s="166"/>
      <c r="Q39" s="1038"/>
      <c r="R39" s="1038"/>
      <c r="S39" s="1038"/>
      <c r="T39" s="1038"/>
      <c r="U39" s="1038"/>
      <c r="V39" s="1038"/>
      <c r="W39" s="1038"/>
      <c r="X39" s="1039"/>
      <c r="Y39" s="1016" t="s">
        <v>12</v>
      </c>
      <c r="Z39" s="1017"/>
      <c r="AA39" s="1018"/>
      <c r="AB39" s="566"/>
      <c r="AC39" s="1019"/>
      <c r="AD39" s="1019"/>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31"/>
      <c r="B40" s="532"/>
      <c r="C40" s="532"/>
      <c r="D40" s="532"/>
      <c r="E40" s="532"/>
      <c r="F40" s="533"/>
      <c r="G40" s="1032"/>
      <c r="H40" s="1033"/>
      <c r="I40" s="1033"/>
      <c r="J40" s="1033"/>
      <c r="K40" s="1033"/>
      <c r="L40" s="1033"/>
      <c r="M40" s="1033"/>
      <c r="N40" s="1033"/>
      <c r="O40" s="1034"/>
      <c r="P40" s="1040"/>
      <c r="Q40" s="1040"/>
      <c r="R40" s="1040"/>
      <c r="S40" s="1040"/>
      <c r="T40" s="1040"/>
      <c r="U40" s="1040"/>
      <c r="V40" s="1040"/>
      <c r="W40" s="1040"/>
      <c r="X40" s="1041"/>
      <c r="Y40" s="308" t="s">
        <v>54</v>
      </c>
      <c r="Z40" s="1013"/>
      <c r="AA40" s="1014"/>
      <c r="AB40" s="537"/>
      <c r="AC40" s="1015"/>
      <c r="AD40" s="101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62"/>
      <c r="B41" s="663"/>
      <c r="C41" s="663"/>
      <c r="D41" s="663"/>
      <c r="E41" s="663"/>
      <c r="F41" s="66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6" t="s">
        <v>182</v>
      </c>
      <c r="AC41" s="1045"/>
      <c r="AD41" s="1045"/>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27" t="s">
        <v>353</v>
      </c>
      <c r="B44" s="528"/>
      <c r="C44" s="528"/>
      <c r="D44" s="528"/>
      <c r="E44" s="528"/>
      <c r="F44" s="529"/>
      <c r="G44" s="809" t="s">
        <v>146</v>
      </c>
      <c r="H44" s="794"/>
      <c r="I44" s="794"/>
      <c r="J44" s="794"/>
      <c r="K44" s="794"/>
      <c r="L44" s="794"/>
      <c r="M44" s="794"/>
      <c r="N44" s="794"/>
      <c r="O44" s="795"/>
      <c r="P44" s="793" t="s">
        <v>59</v>
      </c>
      <c r="Q44" s="794"/>
      <c r="R44" s="794"/>
      <c r="S44" s="794"/>
      <c r="T44" s="794"/>
      <c r="U44" s="794"/>
      <c r="V44" s="794"/>
      <c r="W44" s="794"/>
      <c r="X44" s="795"/>
      <c r="Y44" s="1020"/>
      <c r="Z44" s="417"/>
      <c r="AA44" s="418"/>
      <c r="AB44" s="1024" t="s">
        <v>11</v>
      </c>
      <c r="AC44" s="1025"/>
      <c r="AD44" s="1026"/>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1021"/>
      <c r="Z45" s="1022"/>
      <c r="AA45" s="1023"/>
      <c r="AB45" s="1027"/>
      <c r="AC45" s="1028"/>
      <c r="AD45" s="1029"/>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30"/>
      <c r="B46" s="528"/>
      <c r="C46" s="528"/>
      <c r="D46" s="528"/>
      <c r="E46" s="528"/>
      <c r="F46" s="529"/>
      <c r="G46" s="555"/>
      <c r="H46" s="1030"/>
      <c r="I46" s="1030"/>
      <c r="J46" s="1030"/>
      <c r="K46" s="1030"/>
      <c r="L46" s="1030"/>
      <c r="M46" s="1030"/>
      <c r="N46" s="1030"/>
      <c r="O46" s="1031"/>
      <c r="P46" s="166"/>
      <c r="Q46" s="1038"/>
      <c r="R46" s="1038"/>
      <c r="S46" s="1038"/>
      <c r="T46" s="1038"/>
      <c r="U46" s="1038"/>
      <c r="V46" s="1038"/>
      <c r="W46" s="1038"/>
      <c r="X46" s="1039"/>
      <c r="Y46" s="1016" t="s">
        <v>12</v>
      </c>
      <c r="Z46" s="1017"/>
      <c r="AA46" s="1018"/>
      <c r="AB46" s="566"/>
      <c r="AC46" s="1019"/>
      <c r="AD46" s="101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31"/>
      <c r="B47" s="532"/>
      <c r="C47" s="532"/>
      <c r="D47" s="532"/>
      <c r="E47" s="532"/>
      <c r="F47" s="533"/>
      <c r="G47" s="1032"/>
      <c r="H47" s="1033"/>
      <c r="I47" s="1033"/>
      <c r="J47" s="1033"/>
      <c r="K47" s="1033"/>
      <c r="L47" s="1033"/>
      <c r="M47" s="1033"/>
      <c r="N47" s="1033"/>
      <c r="O47" s="1034"/>
      <c r="P47" s="1040"/>
      <c r="Q47" s="1040"/>
      <c r="R47" s="1040"/>
      <c r="S47" s="1040"/>
      <c r="T47" s="1040"/>
      <c r="U47" s="1040"/>
      <c r="V47" s="1040"/>
      <c r="W47" s="1040"/>
      <c r="X47" s="1041"/>
      <c r="Y47" s="308" t="s">
        <v>54</v>
      </c>
      <c r="Z47" s="1013"/>
      <c r="AA47" s="1014"/>
      <c r="AB47" s="537"/>
      <c r="AC47" s="1015"/>
      <c r="AD47" s="101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62"/>
      <c r="B48" s="663"/>
      <c r="C48" s="663"/>
      <c r="D48" s="663"/>
      <c r="E48" s="663"/>
      <c r="F48" s="66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6" t="s">
        <v>182</v>
      </c>
      <c r="AC48" s="1045"/>
      <c r="AD48" s="1045"/>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27" t="s">
        <v>353</v>
      </c>
      <c r="B51" s="528"/>
      <c r="C51" s="528"/>
      <c r="D51" s="528"/>
      <c r="E51" s="528"/>
      <c r="F51" s="529"/>
      <c r="G51" s="809" t="s">
        <v>146</v>
      </c>
      <c r="H51" s="794"/>
      <c r="I51" s="794"/>
      <c r="J51" s="794"/>
      <c r="K51" s="794"/>
      <c r="L51" s="794"/>
      <c r="M51" s="794"/>
      <c r="N51" s="794"/>
      <c r="O51" s="795"/>
      <c r="P51" s="793" t="s">
        <v>59</v>
      </c>
      <c r="Q51" s="794"/>
      <c r="R51" s="794"/>
      <c r="S51" s="794"/>
      <c r="T51" s="794"/>
      <c r="U51" s="794"/>
      <c r="V51" s="794"/>
      <c r="W51" s="794"/>
      <c r="X51" s="795"/>
      <c r="Y51" s="1020"/>
      <c r="Z51" s="417"/>
      <c r="AA51" s="418"/>
      <c r="AB51" s="373" t="s">
        <v>11</v>
      </c>
      <c r="AC51" s="1025"/>
      <c r="AD51" s="1026"/>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1021"/>
      <c r="Z52" s="1022"/>
      <c r="AA52" s="1023"/>
      <c r="AB52" s="1027"/>
      <c r="AC52" s="1028"/>
      <c r="AD52" s="1029"/>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30"/>
      <c r="B53" s="528"/>
      <c r="C53" s="528"/>
      <c r="D53" s="528"/>
      <c r="E53" s="528"/>
      <c r="F53" s="529"/>
      <c r="G53" s="555"/>
      <c r="H53" s="1030"/>
      <c r="I53" s="1030"/>
      <c r="J53" s="1030"/>
      <c r="K53" s="1030"/>
      <c r="L53" s="1030"/>
      <c r="M53" s="1030"/>
      <c r="N53" s="1030"/>
      <c r="O53" s="1031"/>
      <c r="P53" s="166"/>
      <c r="Q53" s="1038"/>
      <c r="R53" s="1038"/>
      <c r="S53" s="1038"/>
      <c r="T53" s="1038"/>
      <c r="U53" s="1038"/>
      <c r="V53" s="1038"/>
      <c r="W53" s="1038"/>
      <c r="X53" s="1039"/>
      <c r="Y53" s="1016" t="s">
        <v>12</v>
      </c>
      <c r="Z53" s="1017"/>
      <c r="AA53" s="1018"/>
      <c r="AB53" s="566"/>
      <c r="AC53" s="1019"/>
      <c r="AD53" s="101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31"/>
      <c r="B54" s="532"/>
      <c r="C54" s="532"/>
      <c r="D54" s="532"/>
      <c r="E54" s="532"/>
      <c r="F54" s="533"/>
      <c r="G54" s="1032"/>
      <c r="H54" s="1033"/>
      <c r="I54" s="1033"/>
      <c r="J54" s="1033"/>
      <c r="K54" s="1033"/>
      <c r="L54" s="1033"/>
      <c r="M54" s="1033"/>
      <c r="N54" s="1033"/>
      <c r="O54" s="1034"/>
      <c r="P54" s="1040"/>
      <c r="Q54" s="1040"/>
      <c r="R54" s="1040"/>
      <c r="S54" s="1040"/>
      <c r="T54" s="1040"/>
      <c r="U54" s="1040"/>
      <c r="V54" s="1040"/>
      <c r="W54" s="1040"/>
      <c r="X54" s="1041"/>
      <c r="Y54" s="308" t="s">
        <v>54</v>
      </c>
      <c r="Z54" s="1013"/>
      <c r="AA54" s="1014"/>
      <c r="AB54" s="537"/>
      <c r="AC54" s="1015"/>
      <c r="AD54" s="101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62"/>
      <c r="B55" s="663"/>
      <c r="C55" s="663"/>
      <c r="D55" s="663"/>
      <c r="E55" s="663"/>
      <c r="F55" s="66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6" t="s">
        <v>182</v>
      </c>
      <c r="AC55" s="1045"/>
      <c r="AD55" s="104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27" t="s">
        <v>353</v>
      </c>
      <c r="B58" s="528"/>
      <c r="C58" s="528"/>
      <c r="D58" s="528"/>
      <c r="E58" s="528"/>
      <c r="F58" s="529"/>
      <c r="G58" s="809" t="s">
        <v>146</v>
      </c>
      <c r="H58" s="794"/>
      <c r="I58" s="794"/>
      <c r="J58" s="794"/>
      <c r="K58" s="794"/>
      <c r="L58" s="794"/>
      <c r="M58" s="794"/>
      <c r="N58" s="794"/>
      <c r="O58" s="795"/>
      <c r="P58" s="793" t="s">
        <v>59</v>
      </c>
      <c r="Q58" s="794"/>
      <c r="R58" s="794"/>
      <c r="S58" s="794"/>
      <c r="T58" s="794"/>
      <c r="U58" s="794"/>
      <c r="V58" s="794"/>
      <c r="W58" s="794"/>
      <c r="X58" s="795"/>
      <c r="Y58" s="1020"/>
      <c r="Z58" s="417"/>
      <c r="AA58" s="418"/>
      <c r="AB58" s="1024" t="s">
        <v>11</v>
      </c>
      <c r="AC58" s="1025"/>
      <c r="AD58" s="1026"/>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1021"/>
      <c r="Z59" s="1022"/>
      <c r="AA59" s="1023"/>
      <c r="AB59" s="1027"/>
      <c r="AC59" s="1028"/>
      <c r="AD59" s="1029"/>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30"/>
      <c r="B60" s="528"/>
      <c r="C60" s="528"/>
      <c r="D60" s="528"/>
      <c r="E60" s="528"/>
      <c r="F60" s="529"/>
      <c r="G60" s="555"/>
      <c r="H60" s="1030"/>
      <c r="I60" s="1030"/>
      <c r="J60" s="1030"/>
      <c r="K60" s="1030"/>
      <c r="L60" s="1030"/>
      <c r="M60" s="1030"/>
      <c r="N60" s="1030"/>
      <c r="O60" s="1031"/>
      <c r="P60" s="166"/>
      <c r="Q60" s="1038"/>
      <c r="R60" s="1038"/>
      <c r="S60" s="1038"/>
      <c r="T60" s="1038"/>
      <c r="U60" s="1038"/>
      <c r="V60" s="1038"/>
      <c r="W60" s="1038"/>
      <c r="X60" s="1039"/>
      <c r="Y60" s="1016" t="s">
        <v>12</v>
      </c>
      <c r="Z60" s="1017"/>
      <c r="AA60" s="1018"/>
      <c r="AB60" s="566"/>
      <c r="AC60" s="1019"/>
      <c r="AD60" s="101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31"/>
      <c r="B61" s="532"/>
      <c r="C61" s="532"/>
      <c r="D61" s="532"/>
      <c r="E61" s="532"/>
      <c r="F61" s="533"/>
      <c r="G61" s="1032"/>
      <c r="H61" s="1033"/>
      <c r="I61" s="1033"/>
      <c r="J61" s="1033"/>
      <c r="K61" s="1033"/>
      <c r="L61" s="1033"/>
      <c r="M61" s="1033"/>
      <c r="N61" s="1033"/>
      <c r="O61" s="1034"/>
      <c r="P61" s="1040"/>
      <c r="Q61" s="1040"/>
      <c r="R61" s="1040"/>
      <c r="S61" s="1040"/>
      <c r="T61" s="1040"/>
      <c r="U61" s="1040"/>
      <c r="V61" s="1040"/>
      <c r="W61" s="1040"/>
      <c r="X61" s="1041"/>
      <c r="Y61" s="308" t="s">
        <v>54</v>
      </c>
      <c r="Z61" s="1013"/>
      <c r="AA61" s="1014"/>
      <c r="AB61" s="537"/>
      <c r="AC61" s="1015"/>
      <c r="AD61" s="101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62"/>
      <c r="B62" s="663"/>
      <c r="C62" s="663"/>
      <c r="D62" s="663"/>
      <c r="E62" s="663"/>
      <c r="F62" s="66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6" t="s">
        <v>182</v>
      </c>
      <c r="AC62" s="1045"/>
      <c r="AD62" s="1045"/>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27" t="s">
        <v>353</v>
      </c>
      <c r="B65" s="528"/>
      <c r="C65" s="528"/>
      <c r="D65" s="528"/>
      <c r="E65" s="528"/>
      <c r="F65" s="529"/>
      <c r="G65" s="809" t="s">
        <v>146</v>
      </c>
      <c r="H65" s="794"/>
      <c r="I65" s="794"/>
      <c r="J65" s="794"/>
      <c r="K65" s="794"/>
      <c r="L65" s="794"/>
      <c r="M65" s="794"/>
      <c r="N65" s="794"/>
      <c r="O65" s="795"/>
      <c r="P65" s="793" t="s">
        <v>59</v>
      </c>
      <c r="Q65" s="794"/>
      <c r="R65" s="794"/>
      <c r="S65" s="794"/>
      <c r="T65" s="794"/>
      <c r="U65" s="794"/>
      <c r="V65" s="794"/>
      <c r="W65" s="794"/>
      <c r="X65" s="795"/>
      <c r="Y65" s="1020"/>
      <c r="Z65" s="417"/>
      <c r="AA65" s="418"/>
      <c r="AB65" s="1024" t="s">
        <v>11</v>
      </c>
      <c r="AC65" s="1025"/>
      <c r="AD65" s="1026"/>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c r="A66" s="527"/>
      <c r="B66" s="528"/>
      <c r="C66" s="528"/>
      <c r="D66" s="528"/>
      <c r="E66" s="528"/>
      <c r="F66" s="529"/>
      <c r="G66" s="582"/>
      <c r="H66" s="384"/>
      <c r="I66" s="384"/>
      <c r="J66" s="384"/>
      <c r="K66" s="384"/>
      <c r="L66" s="384"/>
      <c r="M66" s="384"/>
      <c r="N66" s="384"/>
      <c r="O66" s="583"/>
      <c r="P66" s="595"/>
      <c r="Q66" s="384"/>
      <c r="R66" s="384"/>
      <c r="S66" s="384"/>
      <c r="T66" s="384"/>
      <c r="U66" s="384"/>
      <c r="V66" s="384"/>
      <c r="W66" s="384"/>
      <c r="X66" s="583"/>
      <c r="Y66" s="1021"/>
      <c r="Z66" s="1022"/>
      <c r="AA66" s="1023"/>
      <c r="AB66" s="1027"/>
      <c r="AC66" s="1028"/>
      <c r="AD66" s="1029"/>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30"/>
      <c r="B67" s="528"/>
      <c r="C67" s="528"/>
      <c r="D67" s="528"/>
      <c r="E67" s="528"/>
      <c r="F67" s="529"/>
      <c r="G67" s="555"/>
      <c r="H67" s="1030"/>
      <c r="I67" s="1030"/>
      <c r="J67" s="1030"/>
      <c r="K67" s="1030"/>
      <c r="L67" s="1030"/>
      <c r="M67" s="1030"/>
      <c r="N67" s="1030"/>
      <c r="O67" s="1031"/>
      <c r="P67" s="166"/>
      <c r="Q67" s="1038"/>
      <c r="R67" s="1038"/>
      <c r="S67" s="1038"/>
      <c r="T67" s="1038"/>
      <c r="U67" s="1038"/>
      <c r="V67" s="1038"/>
      <c r="W67" s="1038"/>
      <c r="X67" s="1039"/>
      <c r="Y67" s="1016" t="s">
        <v>12</v>
      </c>
      <c r="Z67" s="1017"/>
      <c r="AA67" s="1018"/>
      <c r="AB67" s="566"/>
      <c r="AC67" s="1019"/>
      <c r="AD67" s="1019"/>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31"/>
      <c r="B68" s="532"/>
      <c r="C68" s="532"/>
      <c r="D68" s="532"/>
      <c r="E68" s="532"/>
      <c r="F68" s="533"/>
      <c r="G68" s="1032"/>
      <c r="H68" s="1033"/>
      <c r="I68" s="1033"/>
      <c r="J68" s="1033"/>
      <c r="K68" s="1033"/>
      <c r="L68" s="1033"/>
      <c r="M68" s="1033"/>
      <c r="N68" s="1033"/>
      <c r="O68" s="1034"/>
      <c r="P68" s="1040"/>
      <c r="Q68" s="1040"/>
      <c r="R68" s="1040"/>
      <c r="S68" s="1040"/>
      <c r="T68" s="1040"/>
      <c r="U68" s="1040"/>
      <c r="V68" s="1040"/>
      <c r="W68" s="1040"/>
      <c r="X68" s="1041"/>
      <c r="Y68" s="308" t="s">
        <v>54</v>
      </c>
      <c r="Z68" s="1013"/>
      <c r="AA68" s="1014"/>
      <c r="AB68" s="537"/>
      <c r="AC68" s="1015"/>
      <c r="AD68" s="1015"/>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62"/>
      <c r="B69" s="663"/>
      <c r="C69" s="663"/>
      <c r="D69" s="663"/>
      <c r="E69" s="663"/>
      <c r="F69" s="664"/>
      <c r="G69" s="1035"/>
      <c r="H69" s="1036"/>
      <c r="I69" s="1036"/>
      <c r="J69" s="1036"/>
      <c r="K69" s="1036"/>
      <c r="L69" s="1036"/>
      <c r="M69" s="1036"/>
      <c r="N69" s="1036"/>
      <c r="O69" s="1037"/>
      <c r="P69" s="1042"/>
      <c r="Q69" s="1042"/>
      <c r="R69" s="1042"/>
      <c r="S69" s="1042"/>
      <c r="T69" s="1042"/>
      <c r="U69" s="1042"/>
      <c r="V69" s="1042"/>
      <c r="W69" s="1042"/>
      <c r="X69" s="1043"/>
      <c r="Y69" s="308" t="s">
        <v>13</v>
      </c>
      <c r="Z69" s="1013"/>
      <c r="AA69" s="1014"/>
      <c r="AB69" s="512" t="s">
        <v>182</v>
      </c>
      <c r="AC69" s="434"/>
      <c r="AD69" s="434"/>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14" t="s">
        <v>385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1"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9" t="s">
        <v>28</v>
      </c>
      <c r="B2" s="1050"/>
      <c r="C2" s="1050"/>
      <c r="D2" s="1050"/>
      <c r="E2" s="1050"/>
      <c r="F2" s="1051"/>
      <c r="G2" s="457" t="s">
        <v>371</v>
      </c>
      <c r="H2" s="458"/>
      <c r="I2" s="458"/>
      <c r="J2" s="458"/>
      <c r="K2" s="458"/>
      <c r="L2" s="458"/>
      <c r="M2" s="458"/>
      <c r="N2" s="458"/>
      <c r="O2" s="458"/>
      <c r="P2" s="458"/>
      <c r="Q2" s="458"/>
      <c r="R2" s="458"/>
      <c r="S2" s="458"/>
      <c r="T2" s="458"/>
      <c r="U2" s="458"/>
      <c r="V2" s="458"/>
      <c r="W2" s="458"/>
      <c r="X2" s="458"/>
      <c r="Y2" s="458"/>
      <c r="Z2" s="458"/>
      <c r="AA2" s="458"/>
      <c r="AB2" s="459"/>
      <c r="AC2" s="457"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2"/>
      <c r="B4" s="1053"/>
      <c r="C4" s="1053"/>
      <c r="D4" s="1053"/>
      <c r="E4" s="1053"/>
      <c r="F4" s="1054"/>
      <c r="G4" s="467"/>
      <c r="H4" s="468"/>
      <c r="I4" s="468"/>
      <c r="J4" s="468"/>
      <c r="K4" s="469"/>
      <c r="L4" s="470"/>
      <c r="M4" s="471"/>
      <c r="N4" s="471"/>
      <c r="O4" s="471"/>
      <c r="P4" s="471"/>
      <c r="Q4" s="471"/>
      <c r="R4" s="471"/>
      <c r="S4" s="471"/>
      <c r="T4" s="471"/>
      <c r="U4" s="471"/>
      <c r="V4" s="471"/>
      <c r="W4" s="471"/>
      <c r="X4" s="472"/>
      <c r="Y4" s="473"/>
      <c r="Z4" s="474"/>
      <c r="AA4" s="474"/>
      <c r="AB4" s="572"/>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c r="A5" s="1052"/>
      <c r="B5" s="1053"/>
      <c r="C5" s="1053"/>
      <c r="D5" s="1053"/>
      <c r="E5" s="1053"/>
      <c r="F5" s="105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52"/>
      <c r="B6" s="1053"/>
      <c r="C6" s="1053"/>
      <c r="D6" s="1053"/>
      <c r="E6" s="1053"/>
      <c r="F6" s="105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52"/>
      <c r="B7" s="1053"/>
      <c r="C7" s="1053"/>
      <c r="D7" s="1053"/>
      <c r="E7" s="1053"/>
      <c r="F7" s="105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52"/>
      <c r="B8" s="1053"/>
      <c r="C8" s="1053"/>
      <c r="D8" s="1053"/>
      <c r="E8" s="1053"/>
      <c r="F8" s="105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52"/>
      <c r="B9" s="1053"/>
      <c r="C9" s="1053"/>
      <c r="D9" s="1053"/>
      <c r="E9" s="1053"/>
      <c r="F9" s="105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52"/>
      <c r="B10" s="1053"/>
      <c r="C10" s="1053"/>
      <c r="D10" s="1053"/>
      <c r="E10" s="1053"/>
      <c r="F10" s="105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52"/>
      <c r="B11" s="1053"/>
      <c r="C11" s="1053"/>
      <c r="D11" s="1053"/>
      <c r="E11" s="1053"/>
      <c r="F11" s="105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52"/>
      <c r="B12" s="1053"/>
      <c r="C12" s="1053"/>
      <c r="D12" s="1053"/>
      <c r="E12" s="1053"/>
      <c r="F12" s="105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52"/>
      <c r="B13" s="1053"/>
      <c r="C13" s="1053"/>
      <c r="D13" s="1053"/>
      <c r="E13" s="1053"/>
      <c r="F13" s="105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2"/>
      <c r="B14" s="1053"/>
      <c r="C14" s="1053"/>
      <c r="D14" s="1053"/>
      <c r="E14" s="1053"/>
      <c r="F14" s="105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2"/>
      <c r="B15" s="1053"/>
      <c r="C15" s="1053"/>
      <c r="D15" s="1053"/>
      <c r="E15" s="1053"/>
      <c r="F15" s="1054"/>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2"/>
      <c r="B16" s="1053"/>
      <c r="C16" s="1053"/>
      <c r="D16" s="1053"/>
      <c r="E16" s="1053"/>
      <c r="F16" s="1054"/>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2"/>
      <c r="B17" s="1053"/>
      <c r="C17" s="1053"/>
      <c r="D17" s="1053"/>
      <c r="E17" s="1053"/>
      <c r="F17" s="1054"/>
      <c r="G17" s="467"/>
      <c r="H17" s="468"/>
      <c r="I17" s="468"/>
      <c r="J17" s="468"/>
      <c r="K17" s="469"/>
      <c r="L17" s="470"/>
      <c r="M17" s="471"/>
      <c r="N17" s="471"/>
      <c r="O17" s="471"/>
      <c r="P17" s="471"/>
      <c r="Q17" s="471"/>
      <c r="R17" s="471"/>
      <c r="S17" s="471"/>
      <c r="T17" s="471"/>
      <c r="U17" s="471"/>
      <c r="V17" s="471"/>
      <c r="W17" s="471"/>
      <c r="X17" s="472"/>
      <c r="Y17" s="473"/>
      <c r="Z17" s="474"/>
      <c r="AA17" s="474"/>
      <c r="AB17" s="572"/>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c r="A18" s="1052"/>
      <c r="B18" s="1053"/>
      <c r="C18" s="1053"/>
      <c r="D18" s="1053"/>
      <c r="E18" s="1053"/>
      <c r="F18" s="105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52"/>
      <c r="B19" s="1053"/>
      <c r="C19" s="1053"/>
      <c r="D19" s="1053"/>
      <c r="E19" s="1053"/>
      <c r="F19" s="105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52"/>
      <c r="B20" s="1053"/>
      <c r="C20" s="1053"/>
      <c r="D20" s="1053"/>
      <c r="E20" s="1053"/>
      <c r="F20" s="105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52"/>
      <c r="B21" s="1053"/>
      <c r="C21" s="1053"/>
      <c r="D21" s="1053"/>
      <c r="E21" s="1053"/>
      <c r="F21" s="105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52"/>
      <c r="B22" s="1053"/>
      <c r="C22" s="1053"/>
      <c r="D22" s="1053"/>
      <c r="E22" s="1053"/>
      <c r="F22" s="105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52"/>
      <c r="B23" s="1053"/>
      <c r="C23" s="1053"/>
      <c r="D23" s="1053"/>
      <c r="E23" s="1053"/>
      <c r="F23" s="105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52"/>
      <c r="B24" s="1053"/>
      <c r="C24" s="1053"/>
      <c r="D24" s="1053"/>
      <c r="E24" s="1053"/>
      <c r="F24" s="105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52"/>
      <c r="B25" s="1053"/>
      <c r="C25" s="1053"/>
      <c r="D25" s="1053"/>
      <c r="E25" s="1053"/>
      <c r="F25" s="105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52"/>
      <c r="B26" s="1053"/>
      <c r="C26" s="1053"/>
      <c r="D26" s="1053"/>
      <c r="E26" s="1053"/>
      <c r="F26" s="105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2"/>
      <c r="B27" s="1053"/>
      <c r="C27" s="1053"/>
      <c r="D27" s="1053"/>
      <c r="E27" s="1053"/>
      <c r="F27" s="105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2"/>
      <c r="B28" s="1053"/>
      <c r="C28" s="1053"/>
      <c r="D28" s="1053"/>
      <c r="E28" s="1053"/>
      <c r="F28" s="1054"/>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2"/>
      <c r="B29" s="1053"/>
      <c r="C29" s="1053"/>
      <c r="D29" s="1053"/>
      <c r="E29" s="1053"/>
      <c r="F29" s="1054"/>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2"/>
      <c r="B30" s="1053"/>
      <c r="C30" s="1053"/>
      <c r="D30" s="1053"/>
      <c r="E30" s="1053"/>
      <c r="F30" s="1054"/>
      <c r="G30" s="467"/>
      <c r="H30" s="468"/>
      <c r="I30" s="468"/>
      <c r="J30" s="468"/>
      <c r="K30" s="469"/>
      <c r="L30" s="470"/>
      <c r="M30" s="471"/>
      <c r="N30" s="471"/>
      <c r="O30" s="471"/>
      <c r="P30" s="471"/>
      <c r="Q30" s="471"/>
      <c r="R30" s="471"/>
      <c r="S30" s="471"/>
      <c r="T30" s="471"/>
      <c r="U30" s="471"/>
      <c r="V30" s="471"/>
      <c r="W30" s="471"/>
      <c r="X30" s="472"/>
      <c r="Y30" s="473"/>
      <c r="Z30" s="474"/>
      <c r="AA30" s="474"/>
      <c r="AB30" s="572"/>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c r="A31" s="1052"/>
      <c r="B31" s="1053"/>
      <c r="C31" s="1053"/>
      <c r="D31" s="1053"/>
      <c r="E31" s="1053"/>
      <c r="F31" s="105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52"/>
      <c r="B32" s="1053"/>
      <c r="C32" s="1053"/>
      <c r="D32" s="1053"/>
      <c r="E32" s="1053"/>
      <c r="F32" s="105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52"/>
      <c r="B33" s="1053"/>
      <c r="C33" s="1053"/>
      <c r="D33" s="1053"/>
      <c r="E33" s="1053"/>
      <c r="F33" s="105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52"/>
      <c r="B34" s="1053"/>
      <c r="C34" s="1053"/>
      <c r="D34" s="1053"/>
      <c r="E34" s="1053"/>
      <c r="F34" s="105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52"/>
      <c r="B35" s="1053"/>
      <c r="C35" s="1053"/>
      <c r="D35" s="1053"/>
      <c r="E35" s="1053"/>
      <c r="F35" s="105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52"/>
      <c r="B36" s="1053"/>
      <c r="C36" s="1053"/>
      <c r="D36" s="1053"/>
      <c r="E36" s="1053"/>
      <c r="F36" s="105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52"/>
      <c r="B37" s="1053"/>
      <c r="C37" s="1053"/>
      <c r="D37" s="1053"/>
      <c r="E37" s="1053"/>
      <c r="F37" s="105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52"/>
      <c r="B38" s="1053"/>
      <c r="C38" s="1053"/>
      <c r="D38" s="1053"/>
      <c r="E38" s="1053"/>
      <c r="F38" s="105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52"/>
      <c r="B39" s="1053"/>
      <c r="C39" s="1053"/>
      <c r="D39" s="1053"/>
      <c r="E39" s="1053"/>
      <c r="F39" s="105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2"/>
      <c r="B40" s="1053"/>
      <c r="C40" s="1053"/>
      <c r="D40" s="1053"/>
      <c r="E40" s="1053"/>
      <c r="F40" s="105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2"/>
      <c r="B41" s="1053"/>
      <c r="C41" s="1053"/>
      <c r="D41" s="1053"/>
      <c r="E41" s="1053"/>
      <c r="F41" s="1054"/>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2"/>
      <c r="B42" s="1053"/>
      <c r="C42" s="1053"/>
      <c r="D42" s="1053"/>
      <c r="E42" s="1053"/>
      <c r="F42" s="1054"/>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2"/>
      <c r="B43" s="1053"/>
      <c r="C43" s="1053"/>
      <c r="D43" s="1053"/>
      <c r="E43" s="1053"/>
      <c r="F43" s="1054"/>
      <c r="G43" s="467"/>
      <c r="H43" s="468"/>
      <c r="I43" s="468"/>
      <c r="J43" s="468"/>
      <c r="K43" s="469"/>
      <c r="L43" s="470"/>
      <c r="M43" s="471"/>
      <c r="N43" s="471"/>
      <c r="O43" s="471"/>
      <c r="P43" s="471"/>
      <c r="Q43" s="471"/>
      <c r="R43" s="471"/>
      <c r="S43" s="471"/>
      <c r="T43" s="471"/>
      <c r="U43" s="471"/>
      <c r="V43" s="471"/>
      <c r="W43" s="471"/>
      <c r="X43" s="472"/>
      <c r="Y43" s="473"/>
      <c r="Z43" s="474"/>
      <c r="AA43" s="474"/>
      <c r="AB43" s="572"/>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c r="A44" s="1052"/>
      <c r="B44" s="1053"/>
      <c r="C44" s="1053"/>
      <c r="D44" s="1053"/>
      <c r="E44" s="1053"/>
      <c r="F44" s="105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52"/>
      <c r="B45" s="1053"/>
      <c r="C45" s="1053"/>
      <c r="D45" s="1053"/>
      <c r="E45" s="1053"/>
      <c r="F45" s="105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52"/>
      <c r="B46" s="1053"/>
      <c r="C46" s="1053"/>
      <c r="D46" s="1053"/>
      <c r="E46" s="1053"/>
      <c r="F46" s="105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52"/>
      <c r="B47" s="1053"/>
      <c r="C47" s="1053"/>
      <c r="D47" s="1053"/>
      <c r="E47" s="1053"/>
      <c r="F47" s="105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52"/>
      <c r="B48" s="1053"/>
      <c r="C48" s="1053"/>
      <c r="D48" s="1053"/>
      <c r="E48" s="1053"/>
      <c r="F48" s="105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52"/>
      <c r="B49" s="1053"/>
      <c r="C49" s="1053"/>
      <c r="D49" s="1053"/>
      <c r="E49" s="1053"/>
      <c r="F49" s="105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52"/>
      <c r="B50" s="1053"/>
      <c r="C50" s="1053"/>
      <c r="D50" s="1053"/>
      <c r="E50" s="1053"/>
      <c r="F50" s="105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52"/>
      <c r="B51" s="1053"/>
      <c r="C51" s="1053"/>
      <c r="D51" s="1053"/>
      <c r="E51" s="1053"/>
      <c r="F51" s="105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52"/>
      <c r="B52" s="1053"/>
      <c r="C52" s="1053"/>
      <c r="D52" s="1053"/>
      <c r="E52" s="1053"/>
      <c r="F52" s="105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row r="55" spans="1:50" ht="30" customHeight="1">
      <c r="A55" s="1049" t="s">
        <v>28</v>
      </c>
      <c r="B55" s="1050"/>
      <c r="C55" s="1050"/>
      <c r="D55" s="1050"/>
      <c r="E55" s="1050"/>
      <c r="F55" s="1051"/>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2"/>
      <c r="B56" s="1053"/>
      <c r="C56" s="1053"/>
      <c r="D56" s="1053"/>
      <c r="E56" s="1053"/>
      <c r="F56" s="1054"/>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2"/>
      <c r="B57" s="1053"/>
      <c r="C57" s="1053"/>
      <c r="D57" s="1053"/>
      <c r="E57" s="1053"/>
      <c r="F57" s="1054"/>
      <c r="G57" s="467"/>
      <c r="H57" s="468"/>
      <c r="I57" s="468"/>
      <c r="J57" s="468"/>
      <c r="K57" s="469"/>
      <c r="L57" s="470"/>
      <c r="M57" s="471"/>
      <c r="N57" s="471"/>
      <c r="O57" s="471"/>
      <c r="P57" s="471"/>
      <c r="Q57" s="471"/>
      <c r="R57" s="471"/>
      <c r="S57" s="471"/>
      <c r="T57" s="471"/>
      <c r="U57" s="471"/>
      <c r="V57" s="471"/>
      <c r="W57" s="471"/>
      <c r="X57" s="472"/>
      <c r="Y57" s="473"/>
      <c r="Z57" s="474"/>
      <c r="AA57" s="474"/>
      <c r="AB57" s="572"/>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c r="A58" s="1052"/>
      <c r="B58" s="1053"/>
      <c r="C58" s="1053"/>
      <c r="D58" s="1053"/>
      <c r="E58" s="1053"/>
      <c r="F58" s="105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52"/>
      <c r="B59" s="1053"/>
      <c r="C59" s="1053"/>
      <c r="D59" s="1053"/>
      <c r="E59" s="1053"/>
      <c r="F59" s="105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52"/>
      <c r="B60" s="1053"/>
      <c r="C60" s="1053"/>
      <c r="D60" s="1053"/>
      <c r="E60" s="1053"/>
      <c r="F60" s="105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52"/>
      <c r="B61" s="1053"/>
      <c r="C61" s="1053"/>
      <c r="D61" s="1053"/>
      <c r="E61" s="1053"/>
      <c r="F61" s="105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52"/>
      <c r="B62" s="1053"/>
      <c r="C62" s="1053"/>
      <c r="D62" s="1053"/>
      <c r="E62" s="1053"/>
      <c r="F62" s="105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52"/>
      <c r="B63" s="1053"/>
      <c r="C63" s="1053"/>
      <c r="D63" s="1053"/>
      <c r="E63" s="1053"/>
      <c r="F63" s="105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52"/>
      <c r="B64" s="1053"/>
      <c r="C64" s="1053"/>
      <c r="D64" s="1053"/>
      <c r="E64" s="1053"/>
      <c r="F64" s="105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52"/>
      <c r="B65" s="1053"/>
      <c r="C65" s="1053"/>
      <c r="D65" s="1053"/>
      <c r="E65" s="1053"/>
      <c r="F65" s="105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52"/>
      <c r="B66" s="1053"/>
      <c r="C66" s="1053"/>
      <c r="D66" s="1053"/>
      <c r="E66" s="1053"/>
      <c r="F66" s="105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2"/>
      <c r="B67" s="1053"/>
      <c r="C67" s="1053"/>
      <c r="D67" s="1053"/>
      <c r="E67" s="1053"/>
      <c r="F67" s="105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2"/>
      <c r="B68" s="1053"/>
      <c r="C68" s="1053"/>
      <c r="D68" s="1053"/>
      <c r="E68" s="1053"/>
      <c r="F68" s="1054"/>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2"/>
      <c r="B69" s="1053"/>
      <c r="C69" s="1053"/>
      <c r="D69" s="1053"/>
      <c r="E69" s="1053"/>
      <c r="F69" s="1054"/>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2"/>
      <c r="B70" s="1053"/>
      <c r="C70" s="1053"/>
      <c r="D70" s="1053"/>
      <c r="E70" s="1053"/>
      <c r="F70" s="1054"/>
      <c r="G70" s="467"/>
      <c r="H70" s="468"/>
      <c r="I70" s="468"/>
      <c r="J70" s="468"/>
      <c r="K70" s="469"/>
      <c r="L70" s="470"/>
      <c r="M70" s="471"/>
      <c r="N70" s="471"/>
      <c r="O70" s="471"/>
      <c r="P70" s="471"/>
      <c r="Q70" s="471"/>
      <c r="R70" s="471"/>
      <c r="S70" s="471"/>
      <c r="T70" s="471"/>
      <c r="U70" s="471"/>
      <c r="V70" s="471"/>
      <c r="W70" s="471"/>
      <c r="X70" s="472"/>
      <c r="Y70" s="473"/>
      <c r="Z70" s="474"/>
      <c r="AA70" s="474"/>
      <c r="AB70" s="572"/>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c r="A71" s="1052"/>
      <c r="B71" s="1053"/>
      <c r="C71" s="1053"/>
      <c r="D71" s="1053"/>
      <c r="E71" s="1053"/>
      <c r="F71" s="105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52"/>
      <c r="B72" s="1053"/>
      <c r="C72" s="1053"/>
      <c r="D72" s="1053"/>
      <c r="E72" s="1053"/>
      <c r="F72" s="105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52"/>
      <c r="B73" s="1053"/>
      <c r="C73" s="1053"/>
      <c r="D73" s="1053"/>
      <c r="E73" s="1053"/>
      <c r="F73" s="105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52"/>
      <c r="B74" s="1053"/>
      <c r="C74" s="1053"/>
      <c r="D74" s="1053"/>
      <c r="E74" s="1053"/>
      <c r="F74" s="105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52"/>
      <c r="B75" s="1053"/>
      <c r="C75" s="1053"/>
      <c r="D75" s="1053"/>
      <c r="E75" s="1053"/>
      <c r="F75" s="105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52"/>
      <c r="B76" s="1053"/>
      <c r="C76" s="1053"/>
      <c r="D76" s="1053"/>
      <c r="E76" s="1053"/>
      <c r="F76" s="105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52"/>
      <c r="B77" s="1053"/>
      <c r="C77" s="1053"/>
      <c r="D77" s="1053"/>
      <c r="E77" s="1053"/>
      <c r="F77" s="105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52"/>
      <c r="B78" s="1053"/>
      <c r="C78" s="1053"/>
      <c r="D78" s="1053"/>
      <c r="E78" s="1053"/>
      <c r="F78" s="105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52"/>
      <c r="B79" s="1053"/>
      <c r="C79" s="1053"/>
      <c r="D79" s="1053"/>
      <c r="E79" s="1053"/>
      <c r="F79" s="105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2"/>
      <c r="B80" s="1053"/>
      <c r="C80" s="1053"/>
      <c r="D80" s="1053"/>
      <c r="E80" s="1053"/>
      <c r="F80" s="105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2"/>
      <c r="B81" s="1053"/>
      <c r="C81" s="1053"/>
      <c r="D81" s="1053"/>
      <c r="E81" s="1053"/>
      <c r="F81" s="1054"/>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2"/>
      <c r="B82" s="1053"/>
      <c r="C82" s="1053"/>
      <c r="D82" s="1053"/>
      <c r="E82" s="1053"/>
      <c r="F82" s="1054"/>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2"/>
      <c r="B83" s="1053"/>
      <c r="C83" s="1053"/>
      <c r="D83" s="1053"/>
      <c r="E83" s="1053"/>
      <c r="F83" s="1054"/>
      <c r="G83" s="467"/>
      <c r="H83" s="468"/>
      <c r="I83" s="468"/>
      <c r="J83" s="468"/>
      <c r="K83" s="469"/>
      <c r="L83" s="470"/>
      <c r="M83" s="471"/>
      <c r="N83" s="471"/>
      <c r="O83" s="471"/>
      <c r="P83" s="471"/>
      <c r="Q83" s="471"/>
      <c r="R83" s="471"/>
      <c r="S83" s="471"/>
      <c r="T83" s="471"/>
      <c r="U83" s="471"/>
      <c r="V83" s="471"/>
      <c r="W83" s="471"/>
      <c r="X83" s="472"/>
      <c r="Y83" s="473"/>
      <c r="Z83" s="474"/>
      <c r="AA83" s="474"/>
      <c r="AB83" s="572"/>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c r="A84" s="1052"/>
      <c r="B84" s="1053"/>
      <c r="C84" s="1053"/>
      <c r="D84" s="1053"/>
      <c r="E84" s="1053"/>
      <c r="F84" s="105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52"/>
      <c r="B85" s="1053"/>
      <c r="C85" s="1053"/>
      <c r="D85" s="1053"/>
      <c r="E85" s="1053"/>
      <c r="F85" s="105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52"/>
      <c r="B86" s="1053"/>
      <c r="C86" s="1053"/>
      <c r="D86" s="1053"/>
      <c r="E86" s="1053"/>
      <c r="F86" s="105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52"/>
      <c r="B87" s="1053"/>
      <c r="C87" s="1053"/>
      <c r="D87" s="1053"/>
      <c r="E87" s="1053"/>
      <c r="F87" s="105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52"/>
      <c r="B88" s="1053"/>
      <c r="C88" s="1053"/>
      <c r="D88" s="1053"/>
      <c r="E88" s="1053"/>
      <c r="F88" s="105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52"/>
      <c r="B89" s="1053"/>
      <c r="C89" s="1053"/>
      <c r="D89" s="1053"/>
      <c r="E89" s="1053"/>
      <c r="F89" s="105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52"/>
      <c r="B90" s="1053"/>
      <c r="C90" s="1053"/>
      <c r="D90" s="1053"/>
      <c r="E90" s="1053"/>
      <c r="F90" s="105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52"/>
      <c r="B91" s="1053"/>
      <c r="C91" s="1053"/>
      <c r="D91" s="1053"/>
      <c r="E91" s="1053"/>
      <c r="F91" s="105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52"/>
      <c r="B92" s="1053"/>
      <c r="C92" s="1053"/>
      <c r="D92" s="1053"/>
      <c r="E92" s="1053"/>
      <c r="F92" s="105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2"/>
      <c r="B93" s="1053"/>
      <c r="C93" s="1053"/>
      <c r="D93" s="1053"/>
      <c r="E93" s="1053"/>
      <c r="F93" s="105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2"/>
      <c r="B94" s="1053"/>
      <c r="C94" s="1053"/>
      <c r="D94" s="1053"/>
      <c r="E94" s="1053"/>
      <c r="F94" s="1054"/>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2"/>
      <c r="B95" s="1053"/>
      <c r="C95" s="1053"/>
      <c r="D95" s="1053"/>
      <c r="E95" s="1053"/>
      <c r="F95" s="1054"/>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2"/>
      <c r="B96" s="1053"/>
      <c r="C96" s="1053"/>
      <c r="D96" s="1053"/>
      <c r="E96" s="1053"/>
      <c r="F96" s="1054"/>
      <c r="G96" s="467"/>
      <c r="H96" s="468"/>
      <c r="I96" s="468"/>
      <c r="J96" s="468"/>
      <c r="K96" s="469"/>
      <c r="L96" s="470"/>
      <c r="M96" s="471"/>
      <c r="N96" s="471"/>
      <c r="O96" s="471"/>
      <c r="P96" s="471"/>
      <c r="Q96" s="471"/>
      <c r="R96" s="471"/>
      <c r="S96" s="471"/>
      <c r="T96" s="471"/>
      <c r="U96" s="471"/>
      <c r="V96" s="471"/>
      <c r="W96" s="471"/>
      <c r="X96" s="472"/>
      <c r="Y96" s="473"/>
      <c r="Z96" s="474"/>
      <c r="AA96" s="474"/>
      <c r="AB96" s="572"/>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c r="A97" s="1052"/>
      <c r="B97" s="1053"/>
      <c r="C97" s="1053"/>
      <c r="D97" s="1053"/>
      <c r="E97" s="1053"/>
      <c r="F97" s="105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52"/>
      <c r="B98" s="1053"/>
      <c r="C98" s="1053"/>
      <c r="D98" s="1053"/>
      <c r="E98" s="1053"/>
      <c r="F98" s="105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52"/>
      <c r="B99" s="1053"/>
      <c r="C99" s="1053"/>
      <c r="D99" s="1053"/>
      <c r="E99" s="1053"/>
      <c r="F99" s="105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52"/>
      <c r="B100" s="1053"/>
      <c r="C100" s="1053"/>
      <c r="D100" s="1053"/>
      <c r="E100" s="1053"/>
      <c r="F100" s="105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2"/>
      <c r="B101" s="1053"/>
      <c r="C101" s="1053"/>
      <c r="D101" s="1053"/>
      <c r="E101" s="1053"/>
      <c r="F101" s="105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2"/>
      <c r="B102" s="1053"/>
      <c r="C102" s="1053"/>
      <c r="D102" s="1053"/>
      <c r="E102" s="1053"/>
      <c r="F102" s="105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2"/>
      <c r="B103" s="1053"/>
      <c r="C103" s="1053"/>
      <c r="D103" s="1053"/>
      <c r="E103" s="1053"/>
      <c r="F103" s="105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2"/>
      <c r="B104" s="1053"/>
      <c r="C104" s="1053"/>
      <c r="D104" s="1053"/>
      <c r="E104" s="1053"/>
      <c r="F104" s="105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2"/>
      <c r="B105" s="1053"/>
      <c r="C105" s="1053"/>
      <c r="D105" s="1053"/>
      <c r="E105" s="1053"/>
      <c r="F105" s="105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row r="108" spans="1:50" ht="30" customHeight="1">
      <c r="A108" s="1049" t="s">
        <v>28</v>
      </c>
      <c r="B108" s="1050"/>
      <c r="C108" s="1050"/>
      <c r="D108" s="1050"/>
      <c r="E108" s="1050"/>
      <c r="F108" s="1051"/>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2"/>
      <c r="B109" s="1053"/>
      <c r="C109" s="1053"/>
      <c r="D109" s="1053"/>
      <c r="E109" s="1053"/>
      <c r="F109" s="1054"/>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2"/>
      <c r="B110" s="1053"/>
      <c r="C110" s="1053"/>
      <c r="D110" s="1053"/>
      <c r="E110" s="1053"/>
      <c r="F110" s="105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2"/>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c r="A111" s="1052"/>
      <c r="B111" s="1053"/>
      <c r="C111" s="1053"/>
      <c r="D111" s="1053"/>
      <c r="E111" s="1053"/>
      <c r="F111" s="105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2"/>
      <c r="B112" s="1053"/>
      <c r="C112" s="1053"/>
      <c r="D112" s="1053"/>
      <c r="E112" s="1053"/>
      <c r="F112" s="105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2"/>
      <c r="B113" s="1053"/>
      <c r="C113" s="1053"/>
      <c r="D113" s="1053"/>
      <c r="E113" s="1053"/>
      <c r="F113" s="105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2"/>
      <c r="B114" s="1053"/>
      <c r="C114" s="1053"/>
      <c r="D114" s="1053"/>
      <c r="E114" s="1053"/>
      <c r="F114" s="105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2"/>
      <c r="B115" s="1053"/>
      <c r="C115" s="1053"/>
      <c r="D115" s="1053"/>
      <c r="E115" s="1053"/>
      <c r="F115" s="105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2"/>
      <c r="B116" s="1053"/>
      <c r="C116" s="1053"/>
      <c r="D116" s="1053"/>
      <c r="E116" s="1053"/>
      <c r="F116" s="105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2"/>
      <c r="B117" s="1053"/>
      <c r="C117" s="1053"/>
      <c r="D117" s="1053"/>
      <c r="E117" s="1053"/>
      <c r="F117" s="105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2"/>
      <c r="B118" s="1053"/>
      <c r="C118" s="1053"/>
      <c r="D118" s="1053"/>
      <c r="E118" s="1053"/>
      <c r="F118" s="105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2"/>
      <c r="B119" s="1053"/>
      <c r="C119" s="1053"/>
      <c r="D119" s="1053"/>
      <c r="E119" s="1053"/>
      <c r="F119" s="105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2"/>
      <c r="B120" s="1053"/>
      <c r="C120" s="1053"/>
      <c r="D120" s="1053"/>
      <c r="E120" s="1053"/>
      <c r="F120" s="105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2"/>
      <c r="B121" s="1053"/>
      <c r="C121" s="1053"/>
      <c r="D121" s="1053"/>
      <c r="E121" s="1053"/>
      <c r="F121" s="1054"/>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2"/>
      <c r="B122" s="1053"/>
      <c r="C122" s="1053"/>
      <c r="D122" s="1053"/>
      <c r="E122" s="1053"/>
      <c r="F122" s="1054"/>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2"/>
      <c r="B123" s="1053"/>
      <c r="C123" s="1053"/>
      <c r="D123" s="1053"/>
      <c r="E123" s="1053"/>
      <c r="F123" s="105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2"/>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052"/>
      <c r="B124" s="1053"/>
      <c r="C124" s="1053"/>
      <c r="D124" s="1053"/>
      <c r="E124" s="1053"/>
      <c r="F124" s="105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2"/>
      <c r="B125" s="1053"/>
      <c r="C125" s="1053"/>
      <c r="D125" s="1053"/>
      <c r="E125" s="1053"/>
      <c r="F125" s="105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2"/>
      <c r="B126" s="1053"/>
      <c r="C126" s="1053"/>
      <c r="D126" s="1053"/>
      <c r="E126" s="1053"/>
      <c r="F126" s="105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2"/>
      <c r="B127" s="1053"/>
      <c r="C127" s="1053"/>
      <c r="D127" s="1053"/>
      <c r="E127" s="1053"/>
      <c r="F127" s="105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2"/>
      <c r="B128" s="1053"/>
      <c r="C128" s="1053"/>
      <c r="D128" s="1053"/>
      <c r="E128" s="1053"/>
      <c r="F128" s="105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2"/>
      <c r="B129" s="1053"/>
      <c r="C129" s="1053"/>
      <c r="D129" s="1053"/>
      <c r="E129" s="1053"/>
      <c r="F129" s="105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2"/>
      <c r="B130" s="1053"/>
      <c r="C130" s="1053"/>
      <c r="D130" s="1053"/>
      <c r="E130" s="1053"/>
      <c r="F130" s="105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2"/>
      <c r="B131" s="1053"/>
      <c r="C131" s="1053"/>
      <c r="D131" s="1053"/>
      <c r="E131" s="1053"/>
      <c r="F131" s="105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2"/>
      <c r="B132" s="1053"/>
      <c r="C132" s="1053"/>
      <c r="D132" s="1053"/>
      <c r="E132" s="1053"/>
      <c r="F132" s="105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2"/>
      <c r="B133" s="1053"/>
      <c r="C133" s="1053"/>
      <c r="D133" s="1053"/>
      <c r="E133" s="1053"/>
      <c r="F133" s="105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2"/>
      <c r="B134" s="1053"/>
      <c r="C134" s="1053"/>
      <c r="D134" s="1053"/>
      <c r="E134" s="1053"/>
      <c r="F134" s="1054"/>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2"/>
      <c r="B135" s="1053"/>
      <c r="C135" s="1053"/>
      <c r="D135" s="1053"/>
      <c r="E135" s="1053"/>
      <c r="F135" s="1054"/>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2"/>
      <c r="B136" s="1053"/>
      <c r="C136" s="1053"/>
      <c r="D136" s="1053"/>
      <c r="E136" s="1053"/>
      <c r="F136" s="105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2"/>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c r="A137" s="1052"/>
      <c r="B137" s="1053"/>
      <c r="C137" s="1053"/>
      <c r="D137" s="1053"/>
      <c r="E137" s="1053"/>
      <c r="F137" s="105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2"/>
      <c r="B138" s="1053"/>
      <c r="C138" s="1053"/>
      <c r="D138" s="1053"/>
      <c r="E138" s="1053"/>
      <c r="F138" s="105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2"/>
      <c r="B139" s="1053"/>
      <c r="C139" s="1053"/>
      <c r="D139" s="1053"/>
      <c r="E139" s="1053"/>
      <c r="F139" s="105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2"/>
      <c r="B140" s="1053"/>
      <c r="C140" s="1053"/>
      <c r="D140" s="1053"/>
      <c r="E140" s="1053"/>
      <c r="F140" s="105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2"/>
      <c r="B141" s="1053"/>
      <c r="C141" s="1053"/>
      <c r="D141" s="1053"/>
      <c r="E141" s="1053"/>
      <c r="F141" s="105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2"/>
      <c r="B142" s="1053"/>
      <c r="C142" s="1053"/>
      <c r="D142" s="1053"/>
      <c r="E142" s="1053"/>
      <c r="F142" s="105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2"/>
      <c r="B143" s="1053"/>
      <c r="C143" s="1053"/>
      <c r="D143" s="1053"/>
      <c r="E143" s="1053"/>
      <c r="F143" s="105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2"/>
      <c r="B144" s="1053"/>
      <c r="C144" s="1053"/>
      <c r="D144" s="1053"/>
      <c r="E144" s="1053"/>
      <c r="F144" s="105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2"/>
      <c r="B145" s="1053"/>
      <c r="C145" s="1053"/>
      <c r="D145" s="1053"/>
      <c r="E145" s="1053"/>
      <c r="F145" s="105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2"/>
      <c r="B146" s="1053"/>
      <c r="C146" s="1053"/>
      <c r="D146" s="1053"/>
      <c r="E146" s="1053"/>
      <c r="F146" s="105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2"/>
      <c r="B147" s="1053"/>
      <c r="C147" s="1053"/>
      <c r="D147" s="1053"/>
      <c r="E147" s="1053"/>
      <c r="F147" s="1054"/>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2"/>
      <c r="B148" s="1053"/>
      <c r="C148" s="1053"/>
      <c r="D148" s="1053"/>
      <c r="E148" s="1053"/>
      <c r="F148" s="1054"/>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2"/>
      <c r="B149" s="1053"/>
      <c r="C149" s="1053"/>
      <c r="D149" s="1053"/>
      <c r="E149" s="1053"/>
      <c r="F149" s="105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2"/>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c r="A150" s="1052"/>
      <c r="B150" s="1053"/>
      <c r="C150" s="1053"/>
      <c r="D150" s="1053"/>
      <c r="E150" s="1053"/>
      <c r="F150" s="105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2"/>
      <c r="B151" s="1053"/>
      <c r="C151" s="1053"/>
      <c r="D151" s="1053"/>
      <c r="E151" s="1053"/>
      <c r="F151" s="105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2"/>
      <c r="B152" s="1053"/>
      <c r="C152" s="1053"/>
      <c r="D152" s="1053"/>
      <c r="E152" s="1053"/>
      <c r="F152" s="105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2"/>
      <c r="B153" s="1053"/>
      <c r="C153" s="1053"/>
      <c r="D153" s="1053"/>
      <c r="E153" s="1053"/>
      <c r="F153" s="105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2"/>
      <c r="B154" s="1053"/>
      <c r="C154" s="1053"/>
      <c r="D154" s="1053"/>
      <c r="E154" s="1053"/>
      <c r="F154" s="105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2"/>
      <c r="B155" s="1053"/>
      <c r="C155" s="1053"/>
      <c r="D155" s="1053"/>
      <c r="E155" s="1053"/>
      <c r="F155" s="105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2"/>
      <c r="B156" s="1053"/>
      <c r="C156" s="1053"/>
      <c r="D156" s="1053"/>
      <c r="E156" s="1053"/>
      <c r="F156" s="105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2"/>
      <c r="B157" s="1053"/>
      <c r="C157" s="1053"/>
      <c r="D157" s="1053"/>
      <c r="E157" s="1053"/>
      <c r="F157" s="105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2"/>
      <c r="B158" s="1053"/>
      <c r="C158" s="1053"/>
      <c r="D158" s="1053"/>
      <c r="E158" s="1053"/>
      <c r="F158" s="105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row r="161" spans="1:50" ht="30" customHeight="1">
      <c r="A161" s="1049" t="s">
        <v>28</v>
      </c>
      <c r="B161" s="1050"/>
      <c r="C161" s="1050"/>
      <c r="D161" s="1050"/>
      <c r="E161" s="1050"/>
      <c r="F161" s="1051"/>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2"/>
      <c r="B162" s="1053"/>
      <c r="C162" s="1053"/>
      <c r="D162" s="1053"/>
      <c r="E162" s="1053"/>
      <c r="F162" s="1054"/>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2"/>
      <c r="B163" s="1053"/>
      <c r="C163" s="1053"/>
      <c r="D163" s="1053"/>
      <c r="E163" s="1053"/>
      <c r="F163" s="105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2"/>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c r="A164" s="1052"/>
      <c r="B164" s="1053"/>
      <c r="C164" s="1053"/>
      <c r="D164" s="1053"/>
      <c r="E164" s="1053"/>
      <c r="F164" s="105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2"/>
      <c r="B165" s="1053"/>
      <c r="C165" s="1053"/>
      <c r="D165" s="1053"/>
      <c r="E165" s="1053"/>
      <c r="F165" s="105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2"/>
      <c r="B166" s="1053"/>
      <c r="C166" s="1053"/>
      <c r="D166" s="1053"/>
      <c r="E166" s="1053"/>
      <c r="F166" s="105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2"/>
      <c r="B167" s="1053"/>
      <c r="C167" s="1053"/>
      <c r="D167" s="1053"/>
      <c r="E167" s="1053"/>
      <c r="F167" s="105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2"/>
      <c r="B168" s="1053"/>
      <c r="C168" s="1053"/>
      <c r="D168" s="1053"/>
      <c r="E168" s="1053"/>
      <c r="F168" s="105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2"/>
      <c r="B169" s="1053"/>
      <c r="C169" s="1053"/>
      <c r="D169" s="1053"/>
      <c r="E169" s="1053"/>
      <c r="F169" s="105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2"/>
      <c r="B170" s="1053"/>
      <c r="C170" s="1053"/>
      <c r="D170" s="1053"/>
      <c r="E170" s="1053"/>
      <c r="F170" s="105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2"/>
      <c r="B171" s="1053"/>
      <c r="C171" s="1053"/>
      <c r="D171" s="1053"/>
      <c r="E171" s="1053"/>
      <c r="F171" s="105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2"/>
      <c r="B172" s="1053"/>
      <c r="C172" s="1053"/>
      <c r="D172" s="1053"/>
      <c r="E172" s="1053"/>
      <c r="F172" s="105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2"/>
      <c r="B173" s="1053"/>
      <c r="C173" s="1053"/>
      <c r="D173" s="1053"/>
      <c r="E173" s="1053"/>
      <c r="F173" s="105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2"/>
      <c r="B174" s="1053"/>
      <c r="C174" s="1053"/>
      <c r="D174" s="1053"/>
      <c r="E174" s="1053"/>
      <c r="F174" s="1054"/>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2"/>
      <c r="B175" s="1053"/>
      <c r="C175" s="1053"/>
      <c r="D175" s="1053"/>
      <c r="E175" s="1053"/>
      <c r="F175" s="1054"/>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2"/>
      <c r="B176" s="1053"/>
      <c r="C176" s="1053"/>
      <c r="D176" s="1053"/>
      <c r="E176" s="1053"/>
      <c r="F176" s="105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2"/>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c r="A177" s="1052"/>
      <c r="B177" s="1053"/>
      <c r="C177" s="1053"/>
      <c r="D177" s="1053"/>
      <c r="E177" s="1053"/>
      <c r="F177" s="105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2"/>
      <c r="B178" s="1053"/>
      <c r="C178" s="1053"/>
      <c r="D178" s="1053"/>
      <c r="E178" s="1053"/>
      <c r="F178" s="105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2"/>
      <c r="B179" s="1053"/>
      <c r="C179" s="1053"/>
      <c r="D179" s="1053"/>
      <c r="E179" s="1053"/>
      <c r="F179" s="105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2"/>
      <c r="B180" s="1053"/>
      <c r="C180" s="1053"/>
      <c r="D180" s="1053"/>
      <c r="E180" s="1053"/>
      <c r="F180" s="105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2"/>
      <c r="B181" s="1053"/>
      <c r="C181" s="1053"/>
      <c r="D181" s="1053"/>
      <c r="E181" s="1053"/>
      <c r="F181" s="105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2"/>
      <c r="B182" s="1053"/>
      <c r="C182" s="1053"/>
      <c r="D182" s="1053"/>
      <c r="E182" s="1053"/>
      <c r="F182" s="105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2"/>
      <c r="B183" s="1053"/>
      <c r="C183" s="1053"/>
      <c r="D183" s="1053"/>
      <c r="E183" s="1053"/>
      <c r="F183" s="105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2"/>
      <c r="B184" s="1053"/>
      <c r="C184" s="1053"/>
      <c r="D184" s="1053"/>
      <c r="E184" s="1053"/>
      <c r="F184" s="105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2"/>
      <c r="B185" s="1053"/>
      <c r="C185" s="1053"/>
      <c r="D185" s="1053"/>
      <c r="E185" s="1053"/>
      <c r="F185" s="105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2"/>
      <c r="B186" s="1053"/>
      <c r="C186" s="1053"/>
      <c r="D186" s="1053"/>
      <c r="E186" s="1053"/>
      <c r="F186" s="105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2"/>
      <c r="B187" s="1053"/>
      <c r="C187" s="1053"/>
      <c r="D187" s="1053"/>
      <c r="E187" s="1053"/>
      <c r="F187" s="1054"/>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2"/>
      <c r="B188" s="1053"/>
      <c r="C188" s="1053"/>
      <c r="D188" s="1053"/>
      <c r="E188" s="1053"/>
      <c r="F188" s="1054"/>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2"/>
      <c r="B189" s="1053"/>
      <c r="C189" s="1053"/>
      <c r="D189" s="1053"/>
      <c r="E189" s="1053"/>
      <c r="F189" s="105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2"/>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c r="A190" s="1052"/>
      <c r="B190" s="1053"/>
      <c r="C190" s="1053"/>
      <c r="D190" s="1053"/>
      <c r="E190" s="1053"/>
      <c r="F190" s="105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2"/>
      <c r="B191" s="1053"/>
      <c r="C191" s="1053"/>
      <c r="D191" s="1053"/>
      <c r="E191" s="1053"/>
      <c r="F191" s="105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2"/>
      <c r="B192" s="1053"/>
      <c r="C192" s="1053"/>
      <c r="D192" s="1053"/>
      <c r="E192" s="1053"/>
      <c r="F192" s="105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2"/>
      <c r="B193" s="1053"/>
      <c r="C193" s="1053"/>
      <c r="D193" s="1053"/>
      <c r="E193" s="1053"/>
      <c r="F193" s="105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2"/>
      <c r="B194" s="1053"/>
      <c r="C194" s="1053"/>
      <c r="D194" s="1053"/>
      <c r="E194" s="1053"/>
      <c r="F194" s="105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2"/>
      <c r="B195" s="1053"/>
      <c r="C195" s="1053"/>
      <c r="D195" s="1053"/>
      <c r="E195" s="1053"/>
      <c r="F195" s="105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2"/>
      <c r="B196" s="1053"/>
      <c r="C196" s="1053"/>
      <c r="D196" s="1053"/>
      <c r="E196" s="1053"/>
      <c r="F196" s="105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2"/>
      <c r="B197" s="1053"/>
      <c r="C197" s="1053"/>
      <c r="D197" s="1053"/>
      <c r="E197" s="1053"/>
      <c r="F197" s="105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2"/>
      <c r="B198" s="1053"/>
      <c r="C198" s="1053"/>
      <c r="D198" s="1053"/>
      <c r="E198" s="1053"/>
      <c r="F198" s="105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2"/>
      <c r="B199" s="1053"/>
      <c r="C199" s="1053"/>
      <c r="D199" s="1053"/>
      <c r="E199" s="1053"/>
      <c r="F199" s="105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2"/>
      <c r="B200" s="1053"/>
      <c r="C200" s="1053"/>
      <c r="D200" s="1053"/>
      <c r="E200" s="1053"/>
      <c r="F200" s="1054"/>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2"/>
      <c r="B201" s="1053"/>
      <c r="C201" s="1053"/>
      <c r="D201" s="1053"/>
      <c r="E201" s="1053"/>
      <c r="F201" s="1054"/>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2"/>
      <c r="B202" s="1053"/>
      <c r="C202" s="1053"/>
      <c r="D202" s="1053"/>
      <c r="E202" s="1053"/>
      <c r="F202" s="105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2"/>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c r="A203" s="1052"/>
      <c r="B203" s="1053"/>
      <c r="C203" s="1053"/>
      <c r="D203" s="1053"/>
      <c r="E203" s="1053"/>
      <c r="F203" s="105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2"/>
      <c r="B204" s="1053"/>
      <c r="C204" s="1053"/>
      <c r="D204" s="1053"/>
      <c r="E204" s="1053"/>
      <c r="F204" s="105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2"/>
      <c r="B205" s="1053"/>
      <c r="C205" s="1053"/>
      <c r="D205" s="1053"/>
      <c r="E205" s="1053"/>
      <c r="F205" s="105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2"/>
      <c r="B206" s="1053"/>
      <c r="C206" s="1053"/>
      <c r="D206" s="1053"/>
      <c r="E206" s="1053"/>
      <c r="F206" s="105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2"/>
      <c r="B207" s="1053"/>
      <c r="C207" s="1053"/>
      <c r="D207" s="1053"/>
      <c r="E207" s="1053"/>
      <c r="F207" s="105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2"/>
      <c r="B208" s="1053"/>
      <c r="C208" s="1053"/>
      <c r="D208" s="1053"/>
      <c r="E208" s="1053"/>
      <c r="F208" s="105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2"/>
      <c r="B209" s="1053"/>
      <c r="C209" s="1053"/>
      <c r="D209" s="1053"/>
      <c r="E209" s="1053"/>
      <c r="F209" s="105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2"/>
      <c r="B210" s="1053"/>
      <c r="C210" s="1053"/>
      <c r="D210" s="1053"/>
      <c r="E210" s="1053"/>
      <c r="F210" s="105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2"/>
      <c r="B211" s="1053"/>
      <c r="C211" s="1053"/>
      <c r="D211" s="1053"/>
      <c r="E211" s="1053"/>
      <c r="F211" s="105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row r="214" spans="1:50" ht="30" customHeight="1">
      <c r="A214" s="1069" t="s">
        <v>28</v>
      </c>
      <c r="B214" s="1070"/>
      <c r="C214" s="1070"/>
      <c r="D214" s="1070"/>
      <c r="E214" s="1070"/>
      <c r="F214" s="1071"/>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2"/>
      <c r="B215" s="1053"/>
      <c r="C215" s="1053"/>
      <c r="D215" s="1053"/>
      <c r="E215" s="1053"/>
      <c r="F215" s="1054"/>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2"/>
      <c r="B216" s="1053"/>
      <c r="C216" s="1053"/>
      <c r="D216" s="1053"/>
      <c r="E216" s="1053"/>
      <c r="F216" s="105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2"/>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c r="A217" s="1052"/>
      <c r="B217" s="1053"/>
      <c r="C217" s="1053"/>
      <c r="D217" s="1053"/>
      <c r="E217" s="1053"/>
      <c r="F217" s="105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2"/>
      <c r="B218" s="1053"/>
      <c r="C218" s="1053"/>
      <c r="D218" s="1053"/>
      <c r="E218" s="1053"/>
      <c r="F218" s="105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2"/>
      <c r="B219" s="1053"/>
      <c r="C219" s="1053"/>
      <c r="D219" s="1053"/>
      <c r="E219" s="1053"/>
      <c r="F219" s="105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2"/>
      <c r="B220" s="1053"/>
      <c r="C220" s="1053"/>
      <c r="D220" s="1053"/>
      <c r="E220" s="1053"/>
      <c r="F220" s="105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2"/>
      <c r="B221" s="1053"/>
      <c r="C221" s="1053"/>
      <c r="D221" s="1053"/>
      <c r="E221" s="1053"/>
      <c r="F221" s="105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2"/>
      <c r="B222" s="1053"/>
      <c r="C222" s="1053"/>
      <c r="D222" s="1053"/>
      <c r="E222" s="1053"/>
      <c r="F222" s="105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2"/>
      <c r="B223" s="1053"/>
      <c r="C223" s="1053"/>
      <c r="D223" s="1053"/>
      <c r="E223" s="1053"/>
      <c r="F223" s="105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2"/>
      <c r="B224" s="1053"/>
      <c r="C224" s="1053"/>
      <c r="D224" s="1053"/>
      <c r="E224" s="1053"/>
      <c r="F224" s="105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2"/>
      <c r="B225" s="1053"/>
      <c r="C225" s="1053"/>
      <c r="D225" s="1053"/>
      <c r="E225" s="1053"/>
      <c r="F225" s="105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2"/>
      <c r="B226" s="1053"/>
      <c r="C226" s="1053"/>
      <c r="D226" s="1053"/>
      <c r="E226" s="1053"/>
      <c r="F226" s="105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2"/>
      <c r="B227" s="1053"/>
      <c r="C227" s="1053"/>
      <c r="D227" s="1053"/>
      <c r="E227" s="1053"/>
      <c r="F227" s="1054"/>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2"/>
      <c r="B228" s="1053"/>
      <c r="C228" s="1053"/>
      <c r="D228" s="1053"/>
      <c r="E228" s="1053"/>
      <c r="F228" s="1054"/>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2"/>
      <c r="B229" s="1053"/>
      <c r="C229" s="1053"/>
      <c r="D229" s="1053"/>
      <c r="E229" s="1053"/>
      <c r="F229" s="105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2"/>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c r="A230" s="1052"/>
      <c r="B230" s="1053"/>
      <c r="C230" s="1053"/>
      <c r="D230" s="1053"/>
      <c r="E230" s="1053"/>
      <c r="F230" s="105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2"/>
      <c r="B231" s="1053"/>
      <c r="C231" s="1053"/>
      <c r="D231" s="1053"/>
      <c r="E231" s="1053"/>
      <c r="F231" s="105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2"/>
      <c r="B232" s="1053"/>
      <c r="C232" s="1053"/>
      <c r="D232" s="1053"/>
      <c r="E232" s="1053"/>
      <c r="F232" s="105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2"/>
      <c r="B233" s="1053"/>
      <c r="C233" s="1053"/>
      <c r="D233" s="1053"/>
      <c r="E233" s="1053"/>
      <c r="F233" s="105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2"/>
      <c r="B234" s="1053"/>
      <c r="C234" s="1053"/>
      <c r="D234" s="1053"/>
      <c r="E234" s="1053"/>
      <c r="F234" s="105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2"/>
      <c r="B235" s="1053"/>
      <c r="C235" s="1053"/>
      <c r="D235" s="1053"/>
      <c r="E235" s="1053"/>
      <c r="F235" s="105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2"/>
      <c r="B236" s="1053"/>
      <c r="C236" s="1053"/>
      <c r="D236" s="1053"/>
      <c r="E236" s="1053"/>
      <c r="F236" s="105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2"/>
      <c r="B237" s="1053"/>
      <c r="C237" s="1053"/>
      <c r="D237" s="1053"/>
      <c r="E237" s="1053"/>
      <c r="F237" s="105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2"/>
      <c r="B238" s="1053"/>
      <c r="C238" s="1053"/>
      <c r="D238" s="1053"/>
      <c r="E238" s="1053"/>
      <c r="F238" s="105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2"/>
      <c r="B239" s="1053"/>
      <c r="C239" s="1053"/>
      <c r="D239" s="1053"/>
      <c r="E239" s="1053"/>
      <c r="F239" s="105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2"/>
      <c r="B240" s="1053"/>
      <c r="C240" s="1053"/>
      <c r="D240" s="1053"/>
      <c r="E240" s="1053"/>
      <c r="F240" s="1054"/>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2"/>
      <c r="B241" s="1053"/>
      <c r="C241" s="1053"/>
      <c r="D241" s="1053"/>
      <c r="E241" s="1053"/>
      <c r="F241" s="1054"/>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2"/>
      <c r="B242" s="1053"/>
      <c r="C242" s="1053"/>
      <c r="D242" s="1053"/>
      <c r="E242" s="1053"/>
      <c r="F242" s="105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2"/>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c r="A243" s="1052"/>
      <c r="B243" s="1053"/>
      <c r="C243" s="1053"/>
      <c r="D243" s="1053"/>
      <c r="E243" s="1053"/>
      <c r="F243" s="105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2"/>
      <c r="B244" s="1053"/>
      <c r="C244" s="1053"/>
      <c r="D244" s="1053"/>
      <c r="E244" s="1053"/>
      <c r="F244" s="105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2"/>
      <c r="B245" s="1053"/>
      <c r="C245" s="1053"/>
      <c r="D245" s="1053"/>
      <c r="E245" s="1053"/>
      <c r="F245" s="105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2"/>
      <c r="B246" s="1053"/>
      <c r="C246" s="1053"/>
      <c r="D246" s="1053"/>
      <c r="E246" s="1053"/>
      <c r="F246" s="105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2"/>
      <c r="B247" s="1053"/>
      <c r="C247" s="1053"/>
      <c r="D247" s="1053"/>
      <c r="E247" s="1053"/>
      <c r="F247" s="105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2"/>
      <c r="B248" s="1053"/>
      <c r="C248" s="1053"/>
      <c r="D248" s="1053"/>
      <c r="E248" s="1053"/>
      <c r="F248" s="105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2"/>
      <c r="B249" s="1053"/>
      <c r="C249" s="1053"/>
      <c r="D249" s="1053"/>
      <c r="E249" s="1053"/>
      <c r="F249" s="105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2"/>
      <c r="B250" s="1053"/>
      <c r="C250" s="1053"/>
      <c r="D250" s="1053"/>
      <c r="E250" s="1053"/>
      <c r="F250" s="105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2"/>
      <c r="B251" s="1053"/>
      <c r="C251" s="1053"/>
      <c r="D251" s="1053"/>
      <c r="E251" s="1053"/>
      <c r="F251" s="105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2"/>
      <c r="B252" s="1053"/>
      <c r="C252" s="1053"/>
      <c r="D252" s="1053"/>
      <c r="E252" s="1053"/>
      <c r="F252" s="105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2"/>
      <c r="B253" s="1053"/>
      <c r="C253" s="1053"/>
      <c r="D253" s="1053"/>
      <c r="E253" s="1053"/>
      <c r="F253" s="1054"/>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2"/>
      <c r="B254" s="1053"/>
      <c r="C254" s="1053"/>
      <c r="D254" s="1053"/>
      <c r="E254" s="1053"/>
      <c r="F254" s="1054"/>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2"/>
      <c r="B255" s="1053"/>
      <c r="C255" s="1053"/>
      <c r="D255" s="1053"/>
      <c r="E255" s="1053"/>
      <c r="F255" s="105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2"/>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c r="A256" s="1052"/>
      <c r="B256" s="1053"/>
      <c r="C256" s="1053"/>
      <c r="D256" s="1053"/>
      <c r="E256" s="1053"/>
      <c r="F256" s="105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2"/>
      <c r="B257" s="1053"/>
      <c r="C257" s="1053"/>
      <c r="D257" s="1053"/>
      <c r="E257" s="1053"/>
      <c r="F257" s="105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2"/>
      <c r="B258" s="1053"/>
      <c r="C258" s="1053"/>
      <c r="D258" s="1053"/>
      <c r="E258" s="1053"/>
      <c r="F258" s="105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2"/>
      <c r="B259" s="1053"/>
      <c r="C259" s="1053"/>
      <c r="D259" s="1053"/>
      <c r="E259" s="1053"/>
      <c r="F259" s="105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2"/>
      <c r="B260" s="1053"/>
      <c r="C260" s="1053"/>
      <c r="D260" s="1053"/>
      <c r="E260" s="1053"/>
      <c r="F260" s="105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2"/>
      <c r="B261" s="1053"/>
      <c r="C261" s="1053"/>
      <c r="D261" s="1053"/>
      <c r="E261" s="1053"/>
      <c r="F261" s="105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2"/>
      <c r="B262" s="1053"/>
      <c r="C262" s="1053"/>
      <c r="D262" s="1053"/>
      <c r="E262" s="1053"/>
      <c r="F262" s="105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2"/>
      <c r="B263" s="1053"/>
      <c r="C263" s="1053"/>
      <c r="D263" s="1053"/>
      <c r="E263" s="1053"/>
      <c r="F263" s="105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2"/>
      <c r="B264" s="1053"/>
      <c r="C264" s="1053"/>
      <c r="D264" s="1053"/>
      <c r="E264" s="1053"/>
      <c r="F264" s="105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4"/>
      <c r="AP3" s="435" t="s">
        <v>301</v>
      </c>
      <c r="AQ3" s="435"/>
      <c r="AR3" s="435"/>
      <c r="AS3" s="435"/>
      <c r="AT3" s="435"/>
      <c r="AU3" s="435"/>
      <c r="AV3" s="435"/>
      <c r="AW3" s="435"/>
      <c r="AX3" s="435"/>
    </row>
    <row r="4" spans="1:50" ht="26.25" customHeight="1">
      <c r="A4" s="1072">
        <v>1</v>
      </c>
      <c r="B4" s="1072">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2">
        <v>2</v>
      </c>
      <c r="B5" s="107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2">
        <v>3</v>
      </c>
      <c r="B6" s="107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2">
        <v>4</v>
      </c>
      <c r="B7" s="107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2">
        <v>5</v>
      </c>
      <c r="B8" s="107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2">
        <v>6</v>
      </c>
      <c r="B9" s="107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2">
        <v>7</v>
      </c>
      <c r="B10" s="107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2">
        <v>8</v>
      </c>
      <c r="B11" s="107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2">
        <v>9</v>
      </c>
      <c r="B12" s="107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2">
        <v>10</v>
      </c>
      <c r="B13" s="107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2">
        <v>11</v>
      </c>
      <c r="B14" s="107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2">
        <v>12</v>
      </c>
      <c r="B15" s="107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2">
        <v>13</v>
      </c>
      <c r="B16" s="107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2">
        <v>14</v>
      </c>
      <c r="B17" s="107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2">
        <v>15</v>
      </c>
      <c r="B18" s="107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2">
        <v>16</v>
      </c>
      <c r="B19" s="107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2">
        <v>17</v>
      </c>
      <c r="B20" s="107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2">
        <v>18</v>
      </c>
      <c r="B21" s="107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2">
        <v>19</v>
      </c>
      <c r="B22" s="107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2">
        <v>20</v>
      </c>
      <c r="B23" s="107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2">
        <v>21</v>
      </c>
      <c r="B24" s="107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2">
        <v>22</v>
      </c>
      <c r="B25" s="107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2">
        <v>23</v>
      </c>
      <c r="B26" s="107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2">
        <v>24</v>
      </c>
      <c r="B27" s="107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2">
        <v>25</v>
      </c>
      <c r="B28" s="107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2">
        <v>26</v>
      </c>
      <c r="B29" s="107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2">
        <v>27</v>
      </c>
      <c r="B30" s="107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2">
        <v>28</v>
      </c>
      <c r="B31" s="107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2">
        <v>29</v>
      </c>
      <c r="B32" s="107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2">
        <v>30</v>
      </c>
      <c r="B33" s="107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4"/>
      <c r="AP36" s="435" t="s">
        <v>301</v>
      </c>
      <c r="AQ36" s="435"/>
      <c r="AR36" s="435"/>
      <c r="AS36" s="435"/>
      <c r="AT36" s="435"/>
      <c r="AU36" s="435"/>
      <c r="AV36" s="435"/>
      <c r="AW36" s="435"/>
      <c r="AX36" s="435"/>
    </row>
    <row r="37" spans="1:50" ht="26.25" customHeight="1">
      <c r="A37" s="1072">
        <v>1</v>
      </c>
      <c r="B37" s="1072">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2">
        <v>2</v>
      </c>
      <c r="B38" s="107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2">
        <v>3</v>
      </c>
      <c r="B39" s="107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2">
        <v>4</v>
      </c>
      <c r="B40" s="107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2">
        <v>5</v>
      </c>
      <c r="B41" s="107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2">
        <v>6</v>
      </c>
      <c r="B42" s="107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2">
        <v>7</v>
      </c>
      <c r="B43" s="107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2">
        <v>8</v>
      </c>
      <c r="B44" s="107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2">
        <v>9</v>
      </c>
      <c r="B45" s="107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2">
        <v>10</v>
      </c>
      <c r="B46" s="107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2">
        <v>11</v>
      </c>
      <c r="B47" s="107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2">
        <v>12</v>
      </c>
      <c r="B48" s="107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2">
        <v>13</v>
      </c>
      <c r="B49" s="107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2">
        <v>14</v>
      </c>
      <c r="B50" s="107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2">
        <v>15</v>
      </c>
      <c r="B51" s="107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2">
        <v>16</v>
      </c>
      <c r="B52" s="107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2">
        <v>17</v>
      </c>
      <c r="B53" s="107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2">
        <v>18</v>
      </c>
      <c r="B54" s="107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2">
        <v>19</v>
      </c>
      <c r="B55" s="107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2">
        <v>20</v>
      </c>
      <c r="B56" s="107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2">
        <v>21</v>
      </c>
      <c r="B57" s="107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2">
        <v>22</v>
      </c>
      <c r="B58" s="107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2">
        <v>23</v>
      </c>
      <c r="B59" s="107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2">
        <v>24</v>
      </c>
      <c r="B60" s="107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2">
        <v>25</v>
      </c>
      <c r="B61" s="107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2">
        <v>26</v>
      </c>
      <c r="B62" s="107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2">
        <v>27</v>
      </c>
      <c r="B63" s="107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2">
        <v>28</v>
      </c>
      <c r="B64" s="107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2">
        <v>29</v>
      </c>
      <c r="B65" s="107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2">
        <v>30</v>
      </c>
      <c r="B66" s="107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4"/>
      <c r="AP69" s="435" t="s">
        <v>301</v>
      </c>
      <c r="AQ69" s="435"/>
      <c r="AR69" s="435"/>
      <c r="AS69" s="435"/>
      <c r="AT69" s="435"/>
      <c r="AU69" s="435"/>
      <c r="AV69" s="435"/>
      <c r="AW69" s="435"/>
      <c r="AX69" s="435"/>
    </row>
    <row r="70" spans="1:50" ht="26.25" customHeight="1">
      <c r="A70" s="1072">
        <v>1</v>
      </c>
      <c r="B70" s="1072">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2">
        <v>2</v>
      </c>
      <c r="B71" s="107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2">
        <v>3</v>
      </c>
      <c r="B72" s="107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2">
        <v>4</v>
      </c>
      <c r="B73" s="107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2">
        <v>5</v>
      </c>
      <c r="B74" s="107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2">
        <v>6</v>
      </c>
      <c r="B75" s="107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2">
        <v>7</v>
      </c>
      <c r="B76" s="107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2">
        <v>8</v>
      </c>
      <c r="B77" s="107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2">
        <v>9</v>
      </c>
      <c r="B78" s="107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2">
        <v>10</v>
      </c>
      <c r="B79" s="107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2">
        <v>11</v>
      </c>
      <c r="B80" s="107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2">
        <v>12</v>
      </c>
      <c r="B81" s="107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2">
        <v>13</v>
      </c>
      <c r="B82" s="107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2">
        <v>14</v>
      </c>
      <c r="B83" s="107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2">
        <v>15</v>
      </c>
      <c r="B84" s="107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2">
        <v>16</v>
      </c>
      <c r="B85" s="107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2">
        <v>17</v>
      </c>
      <c r="B86" s="107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2">
        <v>18</v>
      </c>
      <c r="B87" s="107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2">
        <v>19</v>
      </c>
      <c r="B88" s="107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2">
        <v>20</v>
      </c>
      <c r="B89" s="107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2">
        <v>21</v>
      </c>
      <c r="B90" s="107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2">
        <v>22</v>
      </c>
      <c r="B91" s="107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2">
        <v>23</v>
      </c>
      <c r="B92" s="107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2">
        <v>24</v>
      </c>
      <c r="B93" s="107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2">
        <v>25</v>
      </c>
      <c r="B94" s="107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2">
        <v>26</v>
      </c>
      <c r="B95" s="107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2">
        <v>27</v>
      </c>
      <c r="B96" s="107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2">
        <v>28</v>
      </c>
      <c r="B97" s="107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2">
        <v>29</v>
      </c>
      <c r="B98" s="107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2">
        <v>30</v>
      </c>
      <c r="B99" s="107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4"/>
      <c r="AP102" s="435" t="s">
        <v>301</v>
      </c>
      <c r="AQ102" s="435"/>
      <c r="AR102" s="435"/>
      <c r="AS102" s="435"/>
      <c r="AT102" s="435"/>
      <c r="AU102" s="435"/>
      <c r="AV102" s="435"/>
      <c r="AW102" s="435"/>
      <c r="AX102" s="435"/>
    </row>
    <row r="103" spans="1:50" ht="26.25" customHeight="1">
      <c r="A103" s="1072">
        <v>1</v>
      </c>
      <c r="B103" s="107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2">
        <v>2</v>
      </c>
      <c r="B104" s="107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2">
        <v>3</v>
      </c>
      <c r="B105" s="107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2">
        <v>4</v>
      </c>
      <c r="B106" s="107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2">
        <v>5</v>
      </c>
      <c r="B107" s="107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2">
        <v>6</v>
      </c>
      <c r="B108" s="107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2">
        <v>7</v>
      </c>
      <c r="B109" s="107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2">
        <v>8</v>
      </c>
      <c r="B110" s="107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2">
        <v>9</v>
      </c>
      <c r="B111" s="107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2">
        <v>10</v>
      </c>
      <c r="B112" s="107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2">
        <v>11</v>
      </c>
      <c r="B113" s="107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2">
        <v>12</v>
      </c>
      <c r="B114" s="107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2">
        <v>13</v>
      </c>
      <c r="B115" s="107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2">
        <v>14</v>
      </c>
      <c r="B116" s="107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2">
        <v>15</v>
      </c>
      <c r="B117" s="107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2">
        <v>16</v>
      </c>
      <c r="B118" s="107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2">
        <v>17</v>
      </c>
      <c r="B119" s="107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2">
        <v>18</v>
      </c>
      <c r="B120" s="107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2">
        <v>19</v>
      </c>
      <c r="B121" s="107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2">
        <v>20</v>
      </c>
      <c r="B122" s="107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2">
        <v>21</v>
      </c>
      <c r="B123" s="107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2">
        <v>22</v>
      </c>
      <c r="B124" s="107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2">
        <v>23</v>
      </c>
      <c r="B125" s="107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2">
        <v>24</v>
      </c>
      <c r="B126" s="107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2">
        <v>25</v>
      </c>
      <c r="B127" s="107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2">
        <v>26</v>
      </c>
      <c r="B128" s="107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2">
        <v>27</v>
      </c>
      <c r="B129" s="107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2">
        <v>28</v>
      </c>
      <c r="B130" s="107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2">
        <v>29</v>
      </c>
      <c r="B131" s="107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2">
        <v>30</v>
      </c>
      <c r="B132" s="107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4"/>
      <c r="AP135" s="435" t="s">
        <v>301</v>
      </c>
      <c r="AQ135" s="435"/>
      <c r="AR135" s="435"/>
      <c r="AS135" s="435"/>
      <c r="AT135" s="435"/>
      <c r="AU135" s="435"/>
      <c r="AV135" s="435"/>
      <c r="AW135" s="435"/>
      <c r="AX135" s="435"/>
    </row>
    <row r="136" spans="1:50" ht="26.25" customHeight="1">
      <c r="A136" s="1072">
        <v>1</v>
      </c>
      <c r="B136" s="107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2">
        <v>2</v>
      </c>
      <c r="B137" s="107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2">
        <v>3</v>
      </c>
      <c r="B138" s="107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2">
        <v>4</v>
      </c>
      <c r="B139" s="107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2">
        <v>5</v>
      </c>
      <c r="B140" s="107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2">
        <v>6</v>
      </c>
      <c r="B141" s="107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2">
        <v>7</v>
      </c>
      <c r="B142" s="107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2">
        <v>8</v>
      </c>
      <c r="B143" s="107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2">
        <v>9</v>
      </c>
      <c r="B144" s="107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2">
        <v>10</v>
      </c>
      <c r="B145" s="107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2">
        <v>11</v>
      </c>
      <c r="B146" s="107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2">
        <v>12</v>
      </c>
      <c r="B147" s="107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2">
        <v>13</v>
      </c>
      <c r="B148" s="107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2">
        <v>14</v>
      </c>
      <c r="B149" s="107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2">
        <v>15</v>
      </c>
      <c r="B150" s="107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2">
        <v>16</v>
      </c>
      <c r="B151" s="107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2">
        <v>17</v>
      </c>
      <c r="B152" s="107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2">
        <v>18</v>
      </c>
      <c r="B153" s="107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2">
        <v>19</v>
      </c>
      <c r="B154" s="107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2">
        <v>20</v>
      </c>
      <c r="B155" s="107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2">
        <v>21</v>
      </c>
      <c r="B156" s="107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2">
        <v>22</v>
      </c>
      <c r="B157" s="107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2">
        <v>23</v>
      </c>
      <c r="B158" s="107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2">
        <v>24</v>
      </c>
      <c r="B159" s="107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2">
        <v>25</v>
      </c>
      <c r="B160" s="107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2">
        <v>26</v>
      </c>
      <c r="B161" s="107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2">
        <v>27</v>
      </c>
      <c r="B162" s="107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2">
        <v>28</v>
      </c>
      <c r="B163" s="107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2">
        <v>29</v>
      </c>
      <c r="B164" s="107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2">
        <v>30</v>
      </c>
      <c r="B165" s="107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4"/>
      <c r="AP168" s="435" t="s">
        <v>301</v>
      </c>
      <c r="AQ168" s="435"/>
      <c r="AR168" s="435"/>
      <c r="AS168" s="435"/>
      <c r="AT168" s="435"/>
      <c r="AU168" s="435"/>
      <c r="AV168" s="435"/>
      <c r="AW168" s="435"/>
      <c r="AX168" s="435"/>
    </row>
    <row r="169" spans="1:50" ht="26.25" customHeight="1">
      <c r="A169" s="1072">
        <v>1</v>
      </c>
      <c r="B169" s="107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2">
        <v>2</v>
      </c>
      <c r="B170" s="107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2">
        <v>3</v>
      </c>
      <c r="B171" s="107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2">
        <v>4</v>
      </c>
      <c r="B172" s="107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2">
        <v>5</v>
      </c>
      <c r="B173" s="107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2">
        <v>6</v>
      </c>
      <c r="B174" s="107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2">
        <v>7</v>
      </c>
      <c r="B175" s="107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2">
        <v>8</v>
      </c>
      <c r="B176" s="107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2">
        <v>9</v>
      </c>
      <c r="B177" s="107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2">
        <v>10</v>
      </c>
      <c r="B178" s="107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2">
        <v>11</v>
      </c>
      <c r="B179" s="107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2">
        <v>12</v>
      </c>
      <c r="B180" s="107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2">
        <v>13</v>
      </c>
      <c r="B181" s="107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2">
        <v>14</v>
      </c>
      <c r="B182" s="107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2">
        <v>15</v>
      </c>
      <c r="B183" s="107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2">
        <v>16</v>
      </c>
      <c r="B184" s="107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2">
        <v>17</v>
      </c>
      <c r="B185" s="107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2">
        <v>18</v>
      </c>
      <c r="B186" s="107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2">
        <v>19</v>
      </c>
      <c r="B187" s="107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2">
        <v>20</v>
      </c>
      <c r="B188" s="107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2">
        <v>21</v>
      </c>
      <c r="B189" s="107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2">
        <v>22</v>
      </c>
      <c r="B190" s="107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2">
        <v>23</v>
      </c>
      <c r="B191" s="107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2">
        <v>24</v>
      </c>
      <c r="B192" s="107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2">
        <v>25</v>
      </c>
      <c r="B193" s="107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2">
        <v>26</v>
      </c>
      <c r="B194" s="107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2">
        <v>27</v>
      </c>
      <c r="B195" s="107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2">
        <v>28</v>
      </c>
      <c r="B196" s="107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2">
        <v>29</v>
      </c>
      <c r="B197" s="107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2">
        <v>30</v>
      </c>
      <c r="B198" s="107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4"/>
      <c r="AP201" s="435" t="s">
        <v>301</v>
      </c>
      <c r="AQ201" s="435"/>
      <c r="AR201" s="435"/>
      <c r="AS201" s="435"/>
      <c r="AT201" s="435"/>
      <c r="AU201" s="435"/>
      <c r="AV201" s="435"/>
      <c r="AW201" s="435"/>
      <c r="AX201" s="435"/>
    </row>
    <row r="202" spans="1:50" ht="26.25" customHeight="1">
      <c r="A202" s="1072">
        <v>1</v>
      </c>
      <c r="B202" s="107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2">
        <v>2</v>
      </c>
      <c r="B203" s="107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2">
        <v>3</v>
      </c>
      <c r="B204" s="107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2">
        <v>4</v>
      </c>
      <c r="B205" s="107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2">
        <v>5</v>
      </c>
      <c r="B206" s="107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2">
        <v>6</v>
      </c>
      <c r="B207" s="107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2">
        <v>7</v>
      </c>
      <c r="B208" s="107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2">
        <v>8</v>
      </c>
      <c r="B209" s="107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2">
        <v>9</v>
      </c>
      <c r="B210" s="107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2">
        <v>10</v>
      </c>
      <c r="B211" s="107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2">
        <v>11</v>
      </c>
      <c r="B212" s="107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2">
        <v>12</v>
      </c>
      <c r="B213" s="107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2">
        <v>13</v>
      </c>
      <c r="B214" s="107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2">
        <v>14</v>
      </c>
      <c r="B215" s="107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2">
        <v>15</v>
      </c>
      <c r="B216" s="107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2">
        <v>16</v>
      </c>
      <c r="B217" s="107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2">
        <v>17</v>
      </c>
      <c r="B218" s="107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2">
        <v>18</v>
      </c>
      <c r="B219" s="107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2">
        <v>19</v>
      </c>
      <c r="B220" s="107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2">
        <v>20</v>
      </c>
      <c r="B221" s="107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2">
        <v>21</v>
      </c>
      <c r="B222" s="107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2">
        <v>22</v>
      </c>
      <c r="B223" s="107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2">
        <v>23</v>
      </c>
      <c r="B224" s="107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2">
        <v>24</v>
      </c>
      <c r="B225" s="107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2">
        <v>25</v>
      </c>
      <c r="B226" s="107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2">
        <v>26</v>
      </c>
      <c r="B227" s="107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2">
        <v>27</v>
      </c>
      <c r="B228" s="107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2">
        <v>28</v>
      </c>
      <c r="B229" s="107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2">
        <v>29</v>
      </c>
      <c r="B230" s="107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2">
        <v>30</v>
      </c>
      <c r="B231" s="107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4"/>
      <c r="AP234" s="435" t="s">
        <v>301</v>
      </c>
      <c r="AQ234" s="435"/>
      <c r="AR234" s="435"/>
      <c r="AS234" s="435"/>
      <c r="AT234" s="435"/>
      <c r="AU234" s="435"/>
      <c r="AV234" s="435"/>
      <c r="AW234" s="435"/>
      <c r="AX234" s="435"/>
    </row>
    <row r="235" spans="1:50" ht="26.25" customHeight="1">
      <c r="A235" s="1072">
        <v>1</v>
      </c>
      <c r="B235" s="107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2">
        <v>2</v>
      </c>
      <c r="B236" s="107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2">
        <v>3</v>
      </c>
      <c r="B237" s="107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2">
        <v>4</v>
      </c>
      <c r="B238" s="107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2">
        <v>5</v>
      </c>
      <c r="B239" s="107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2">
        <v>6</v>
      </c>
      <c r="B240" s="107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2">
        <v>7</v>
      </c>
      <c r="B241" s="107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2">
        <v>8</v>
      </c>
      <c r="B242" s="107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2">
        <v>9</v>
      </c>
      <c r="B243" s="107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2">
        <v>10</v>
      </c>
      <c r="B244" s="107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2">
        <v>11</v>
      </c>
      <c r="B245" s="107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2">
        <v>12</v>
      </c>
      <c r="B246" s="107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2">
        <v>13</v>
      </c>
      <c r="B247" s="107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2">
        <v>14</v>
      </c>
      <c r="B248" s="107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2">
        <v>15</v>
      </c>
      <c r="B249" s="107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2">
        <v>16</v>
      </c>
      <c r="B250" s="107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2">
        <v>17</v>
      </c>
      <c r="B251" s="107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2">
        <v>18</v>
      </c>
      <c r="B252" s="107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2">
        <v>19</v>
      </c>
      <c r="B253" s="107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2">
        <v>20</v>
      </c>
      <c r="B254" s="107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2">
        <v>21</v>
      </c>
      <c r="B255" s="107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2">
        <v>22</v>
      </c>
      <c r="B256" s="107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2">
        <v>23</v>
      </c>
      <c r="B257" s="107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2">
        <v>24</v>
      </c>
      <c r="B258" s="107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2">
        <v>25</v>
      </c>
      <c r="B259" s="107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2">
        <v>26</v>
      </c>
      <c r="B260" s="107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2">
        <v>27</v>
      </c>
      <c r="B261" s="107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2">
        <v>28</v>
      </c>
      <c r="B262" s="107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2">
        <v>29</v>
      </c>
      <c r="B263" s="107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2">
        <v>30</v>
      </c>
      <c r="B264" s="107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4"/>
      <c r="AP267" s="435" t="s">
        <v>301</v>
      </c>
      <c r="AQ267" s="435"/>
      <c r="AR267" s="435"/>
      <c r="AS267" s="435"/>
      <c r="AT267" s="435"/>
      <c r="AU267" s="435"/>
      <c r="AV267" s="435"/>
      <c r="AW267" s="435"/>
      <c r="AX267" s="435"/>
    </row>
    <row r="268" spans="1:50" ht="26.25" customHeight="1">
      <c r="A268" s="1072">
        <v>1</v>
      </c>
      <c r="B268" s="107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2">
        <v>2</v>
      </c>
      <c r="B269" s="107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2">
        <v>3</v>
      </c>
      <c r="B270" s="107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2">
        <v>4</v>
      </c>
      <c r="B271" s="107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2">
        <v>5</v>
      </c>
      <c r="B272" s="107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2">
        <v>6</v>
      </c>
      <c r="B273" s="107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2">
        <v>7</v>
      </c>
      <c r="B274" s="107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2">
        <v>8</v>
      </c>
      <c r="B275" s="107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2">
        <v>9</v>
      </c>
      <c r="B276" s="107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2">
        <v>10</v>
      </c>
      <c r="B277" s="107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2">
        <v>11</v>
      </c>
      <c r="B278" s="107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2">
        <v>12</v>
      </c>
      <c r="B279" s="107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2">
        <v>13</v>
      </c>
      <c r="B280" s="107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2">
        <v>14</v>
      </c>
      <c r="B281" s="107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2">
        <v>15</v>
      </c>
      <c r="B282" s="107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2">
        <v>16</v>
      </c>
      <c r="B283" s="107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2">
        <v>17</v>
      </c>
      <c r="B284" s="107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2">
        <v>18</v>
      </c>
      <c r="B285" s="107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2">
        <v>19</v>
      </c>
      <c r="B286" s="107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2">
        <v>20</v>
      </c>
      <c r="B287" s="107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2">
        <v>21</v>
      </c>
      <c r="B288" s="107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2">
        <v>22</v>
      </c>
      <c r="B289" s="107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2">
        <v>23</v>
      </c>
      <c r="B290" s="107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2">
        <v>24</v>
      </c>
      <c r="B291" s="107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2">
        <v>25</v>
      </c>
      <c r="B292" s="107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2">
        <v>26</v>
      </c>
      <c r="B293" s="107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2">
        <v>27</v>
      </c>
      <c r="B294" s="107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2">
        <v>28</v>
      </c>
      <c r="B295" s="107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2">
        <v>29</v>
      </c>
      <c r="B296" s="107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2">
        <v>30</v>
      </c>
      <c r="B297" s="107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4"/>
      <c r="AP300" s="435" t="s">
        <v>301</v>
      </c>
      <c r="AQ300" s="435"/>
      <c r="AR300" s="435"/>
      <c r="AS300" s="435"/>
      <c r="AT300" s="435"/>
      <c r="AU300" s="435"/>
      <c r="AV300" s="435"/>
      <c r="AW300" s="435"/>
      <c r="AX300" s="435"/>
    </row>
    <row r="301" spans="1:50" ht="26.25" customHeight="1">
      <c r="A301" s="1072">
        <v>1</v>
      </c>
      <c r="B301" s="107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2">
        <v>2</v>
      </c>
      <c r="B302" s="107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2">
        <v>3</v>
      </c>
      <c r="B303" s="107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2">
        <v>4</v>
      </c>
      <c r="B304" s="107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2">
        <v>5</v>
      </c>
      <c r="B305" s="107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2">
        <v>6</v>
      </c>
      <c r="B306" s="107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2">
        <v>7</v>
      </c>
      <c r="B307" s="107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2">
        <v>8</v>
      </c>
      <c r="B308" s="107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2">
        <v>9</v>
      </c>
      <c r="B309" s="107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2">
        <v>10</v>
      </c>
      <c r="B310" s="107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2">
        <v>11</v>
      </c>
      <c r="B311" s="107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2">
        <v>12</v>
      </c>
      <c r="B312" s="107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2">
        <v>13</v>
      </c>
      <c r="B313" s="107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2">
        <v>14</v>
      </c>
      <c r="B314" s="107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2">
        <v>15</v>
      </c>
      <c r="B315" s="107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2">
        <v>16</v>
      </c>
      <c r="B316" s="107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2">
        <v>17</v>
      </c>
      <c r="B317" s="107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2">
        <v>18</v>
      </c>
      <c r="B318" s="107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2">
        <v>19</v>
      </c>
      <c r="B319" s="107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2">
        <v>20</v>
      </c>
      <c r="B320" s="107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2">
        <v>21</v>
      </c>
      <c r="B321" s="107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2">
        <v>22</v>
      </c>
      <c r="B322" s="107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2">
        <v>23</v>
      </c>
      <c r="B323" s="107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2">
        <v>24</v>
      </c>
      <c r="B324" s="107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2">
        <v>25</v>
      </c>
      <c r="B325" s="107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2">
        <v>26</v>
      </c>
      <c r="B326" s="107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2">
        <v>27</v>
      </c>
      <c r="B327" s="107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2">
        <v>28</v>
      </c>
      <c r="B328" s="107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2">
        <v>29</v>
      </c>
      <c r="B329" s="107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2">
        <v>30</v>
      </c>
      <c r="B330" s="107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4"/>
      <c r="AP333" s="435" t="s">
        <v>301</v>
      </c>
      <c r="AQ333" s="435"/>
      <c r="AR333" s="435"/>
      <c r="AS333" s="435"/>
      <c r="AT333" s="435"/>
      <c r="AU333" s="435"/>
      <c r="AV333" s="435"/>
      <c r="AW333" s="435"/>
      <c r="AX333" s="435"/>
    </row>
    <row r="334" spans="1:50" ht="26.25" customHeight="1">
      <c r="A334" s="1072">
        <v>1</v>
      </c>
      <c r="B334" s="107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2">
        <v>2</v>
      </c>
      <c r="B335" s="107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2">
        <v>3</v>
      </c>
      <c r="B336" s="107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2">
        <v>4</v>
      </c>
      <c r="B337" s="107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2">
        <v>5</v>
      </c>
      <c r="B338" s="107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2">
        <v>6</v>
      </c>
      <c r="B339" s="107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2">
        <v>7</v>
      </c>
      <c r="B340" s="107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2">
        <v>8</v>
      </c>
      <c r="B341" s="107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2">
        <v>9</v>
      </c>
      <c r="B342" s="107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2">
        <v>10</v>
      </c>
      <c r="B343" s="107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2">
        <v>11</v>
      </c>
      <c r="B344" s="107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2">
        <v>12</v>
      </c>
      <c r="B345" s="107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2">
        <v>13</v>
      </c>
      <c r="B346" s="107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2">
        <v>14</v>
      </c>
      <c r="B347" s="107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2">
        <v>15</v>
      </c>
      <c r="B348" s="107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2">
        <v>16</v>
      </c>
      <c r="B349" s="107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2">
        <v>17</v>
      </c>
      <c r="B350" s="107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2">
        <v>18</v>
      </c>
      <c r="B351" s="107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2">
        <v>19</v>
      </c>
      <c r="B352" s="107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2">
        <v>20</v>
      </c>
      <c r="B353" s="107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2">
        <v>21</v>
      </c>
      <c r="B354" s="107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2">
        <v>22</v>
      </c>
      <c r="B355" s="107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2">
        <v>23</v>
      </c>
      <c r="B356" s="107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2">
        <v>24</v>
      </c>
      <c r="B357" s="107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2">
        <v>25</v>
      </c>
      <c r="B358" s="107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2">
        <v>26</v>
      </c>
      <c r="B359" s="107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2">
        <v>27</v>
      </c>
      <c r="B360" s="107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2">
        <v>28</v>
      </c>
      <c r="B361" s="107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2">
        <v>29</v>
      </c>
      <c r="B362" s="107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2">
        <v>30</v>
      </c>
      <c r="B363" s="107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4"/>
      <c r="AP366" s="435" t="s">
        <v>301</v>
      </c>
      <c r="AQ366" s="435"/>
      <c r="AR366" s="435"/>
      <c r="AS366" s="435"/>
      <c r="AT366" s="435"/>
      <c r="AU366" s="435"/>
      <c r="AV366" s="435"/>
      <c r="AW366" s="435"/>
      <c r="AX366" s="435"/>
    </row>
    <row r="367" spans="1:50" ht="26.25" customHeight="1">
      <c r="A367" s="1072">
        <v>1</v>
      </c>
      <c r="B367" s="107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2">
        <v>2</v>
      </c>
      <c r="B368" s="107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2">
        <v>3</v>
      </c>
      <c r="B369" s="107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2">
        <v>4</v>
      </c>
      <c r="B370" s="107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2">
        <v>5</v>
      </c>
      <c r="B371" s="107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2">
        <v>6</v>
      </c>
      <c r="B372" s="107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2">
        <v>7</v>
      </c>
      <c r="B373" s="107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2">
        <v>8</v>
      </c>
      <c r="B374" s="107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2">
        <v>9</v>
      </c>
      <c r="B375" s="107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2">
        <v>10</v>
      </c>
      <c r="B376" s="107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2">
        <v>11</v>
      </c>
      <c r="B377" s="107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2">
        <v>12</v>
      </c>
      <c r="B378" s="107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2">
        <v>13</v>
      </c>
      <c r="B379" s="107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2">
        <v>14</v>
      </c>
      <c r="B380" s="107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2">
        <v>15</v>
      </c>
      <c r="B381" s="107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2">
        <v>16</v>
      </c>
      <c r="B382" s="107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2">
        <v>17</v>
      </c>
      <c r="B383" s="107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2">
        <v>18</v>
      </c>
      <c r="B384" s="107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2">
        <v>19</v>
      </c>
      <c r="B385" s="107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2">
        <v>20</v>
      </c>
      <c r="B386" s="107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2">
        <v>21</v>
      </c>
      <c r="B387" s="107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2">
        <v>22</v>
      </c>
      <c r="B388" s="107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2">
        <v>23</v>
      </c>
      <c r="B389" s="107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2">
        <v>24</v>
      </c>
      <c r="B390" s="107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2">
        <v>25</v>
      </c>
      <c r="B391" s="107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2">
        <v>26</v>
      </c>
      <c r="B392" s="107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2">
        <v>27</v>
      </c>
      <c r="B393" s="107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2">
        <v>28</v>
      </c>
      <c r="B394" s="107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2">
        <v>29</v>
      </c>
      <c r="B395" s="107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2">
        <v>30</v>
      </c>
      <c r="B396" s="107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4"/>
      <c r="AP399" s="435" t="s">
        <v>301</v>
      </c>
      <c r="AQ399" s="435"/>
      <c r="AR399" s="435"/>
      <c r="AS399" s="435"/>
      <c r="AT399" s="435"/>
      <c r="AU399" s="435"/>
      <c r="AV399" s="435"/>
      <c r="AW399" s="435"/>
      <c r="AX399" s="435"/>
    </row>
    <row r="400" spans="1:50" ht="26.25" customHeight="1">
      <c r="A400" s="1072">
        <v>1</v>
      </c>
      <c r="B400" s="107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2">
        <v>2</v>
      </c>
      <c r="B401" s="107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2">
        <v>3</v>
      </c>
      <c r="B402" s="107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2">
        <v>4</v>
      </c>
      <c r="B403" s="107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2">
        <v>5</v>
      </c>
      <c r="B404" s="107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2">
        <v>6</v>
      </c>
      <c r="B405" s="107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2">
        <v>7</v>
      </c>
      <c r="B406" s="107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2">
        <v>8</v>
      </c>
      <c r="B407" s="107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2">
        <v>9</v>
      </c>
      <c r="B408" s="107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2">
        <v>10</v>
      </c>
      <c r="B409" s="107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2">
        <v>11</v>
      </c>
      <c r="B410" s="107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2">
        <v>12</v>
      </c>
      <c r="B411" s="107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2">
        <v>13</v>
      </c>
      <c r="B412" s="107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2">
        <v>14</v>
      </c>
      <c r="B413" s="107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2">
        <v>15</v>
      </c>
      <c r="B414" s="107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2">
        <v>16</v>
      </c>
      <c r="B415" s="107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2">
        <v>17</v>
      </c>
      <c r="B416" s="107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2">
        <v>18</v>
      </c>
      <c r="B417" s="107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2">
        <v>19</v>
      </c>
      <c r="B418" s="107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2">
        <v>20</v>
      </c>
      <c r="B419" s="107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2">
        <v>21</v>
      </c>
      <c r="B420" s="107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2">
        <v>22</v>
      </c>
      <c r="B421" s="107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2">
        <v>23</v>
      </c>
      <c r="B422" s="107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2">
        <v>24</v>
      </c>
      <c r="B423" s="107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2">
        <v>25</v>
      </c>
      <c r="B424" s="107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2">
        <v>26</v>
      </c>
      <c r="B425" s="107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2">
        <v>27</v>
      </c>
      <c r="B426" s="107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2">
        <v>28</v>
      </c>
      <c r="B427" s="107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2">
        <v>29</v>
      </c>
      <c r="B428" s="107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2">
        <v>30</v>
      </c>
      <c r="B429" s="107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4"/>
      <c r="AP432" s="435" t="s">
        <v>301</v>
      </c>
      <c r="AQ432" s="435"/>
      <c r="AR432" s="435"/>
      <c r="AS432" s="435"/>
      <c r="AT432" s="435"/>
      <c r="AU432" s="435"/>
      <c r="AV432" s="435"/>
      <c r="AW432" s="435"/>
      <c r="AX432" s="435"/>
    </row>
    <row r="433" spans="1:50" ht="26.25" customHeight="1">
      <c r="A433" s="1072">
        <v>1</v>
      </c>
      <c r="B433" s="107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2">
        <v>2</v>
      </c>
      <c r="B434" s="107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2">
        <v>3</v>
      </c>
      <c r="B435" s="107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2">
        <v>4</v>
      </c>
      <c r="B436" s="107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2">
        <v>5</v>
      </c>
      <c r="B437" s="107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2">
        <v>6</v>
      </c>
      <c r="B438" s="107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2">
        <v>7</v>
      </c>
      <c r="B439" s="107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2">
        <v>8</v>
      </c>
      <c r="B440" s="107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2">
        <v>9</v>
      </c>
      <c r="B441" s="107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2">
        <v>10</v>
      </c>
      <c r="B442" s="107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2">
        <v>11</v>
      </c>
      <c r="B443" s="107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2">
        <v>12</v>
      </c>
      <c r="B444" s="107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2">
        <v>13</v>
      </c>
      <c r="B445" s="107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2">
        <v>14</v>
      </c>
      <c r="B446" s="107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2">
        <v>15</v>
      </c>
      <c r="B447" s="107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2">
        <v>16</v>
      </c>
      <c r="B448" s="107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2">
        <v>17</v>
      </c>
      <c r="B449" s="107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2">
        <v>18</v>
      </c>
      <c r="B450" s="107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2">
        <v>19</v>
      </c>
      <c r="B451" s="107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2">
        <v>20</v>
      </c>
      <c r="B452" s="107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2">
        <v>21</v>
      </c>
      <c r="B453" s="107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2">
        <v>22</v>
      </c>
      <c r="B454" s="107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2">
        <v>23</v>
      </c>
      <c r="B455" s="107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2">
        <v>24</v>
      </c>
      <c r="B456" s="107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2">
        <v>25</v>
      </c>
      <c r="B457" s="107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2">
        <v>26</v>
      </c>
      <c r="B458" s="107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2">
        <v>27</v>
      </c>
      <c r="B459" s="107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2">
        <v>28</v>
      </c>
      <c r="B460" s="107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2">
        <v>29</v>
      </c>
      <c r="B461" s="107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2">
        <v>30</v>
      </c>
      <c r="B462" s="107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4"/>
      <c r="AP465" s="435" t="s">
        <v>301</v>
      </c>
      <c r="AQ465" s="435"/>
      <c r="AR465" s="435"/>
      <c r="AS465" s="435"/>
      <c r="AT465" s="435"/>
      <c r="AU465" s="435"/>
      <c r="AV465" s="435"/>
      <c r="AW465" s="435"/>
      <c r="AX465" s="435"/>
    </row>
    <row r="466" spans="1:50" ht="26.25" customHeight="1">
      <c r="A466" s="1072">
        <v>1</v>
      </c>
      <c r="B466" s="107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2">
        <v>2</v>
      </c>
      <c r="B467" s="107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2">
        <v>3</v>
      </c>
      <c r="B468" s="107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2">
        <v>4</v>
      </c>
      <c r="B469" s="107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2">
        <v>5</v>
      </c>
      <c r="B470" s="107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2">
        <v>6</v>
      </c>
      <c r="B471" s="107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2">
        <v>7</v>
      </c>
      <c r="B472" s="107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2">
        <v>8</v>
      </c>
      <c r="B473" s="107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2">
        <v>9</v>
      </c>
      <c r="B474" s="107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2">
        <v>10</v>
      </c>
      <c r="B475" s="107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2">
        <v>11</v>
      </c>
      <c r="B476" s="107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2">
        <v>12</v>
      </c>
      <c r="B477" s="107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2">
        <v>13</v>
      </c>
      <c r="B478" s="107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2">
        <v>14</v>
      </c>
      <c r="B479" s="107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2">
        <v>15</v>
      </c>
      <c r="B480" s="107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2">
        <v>16</v>
      </c>
      <c r="B481" s="107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2">
        <v>17</v>
      </c>
      <c r="B482" s="107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2">
        <v>18</v>
      </c>
      <c r="B483" s="107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2">
        <v>19</v>
      </c>
      <c r="B484" s="107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2">
        <v>20</v>
      </c>
      <c r="B485" s="107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2">
        <v>21</v>
      </c>
      <c r="B486" s="107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2">
        <v>22</v>
      </c>
      <c r="B487" s="107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2">
        <v>23</v>
      </c>
      <c r="B488" s="107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2">
        <v>24</v>
      </c>
      <c r="B489" s="107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2">
        <v>25</v>
      </c>
      <c r="B490" s="107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2">
        <v>26</v>
      </c>
      <c r="B491" s="107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2">
        <v>27</v>
      </c>
      <c r="B492" s="107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2">
        <v>28</v>
      </c>
      <c r="B493" s="107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2">
        <v>29</v>
      </c>
      <c r="B494" s="107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2">
        <v>30</v>
      </c>
      <c r="B495" s="107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4"/>
      <c r="AP498" s="435" t="s">
        <v>301</v>
      </c>
      <c r="AQ498" s="435"/>
      <c r="AR498" s="435"/>
      <c r="AS498" s="435"/>
      <c r="AT498" s="435"/>
      <c r="AU498" s="435"/>
      <c r="AV498" s="435"/>
      <c r="AW498" s="435"/>
      <c r="AX498" s="435"/>
    </row>
    <row r="499" spans="1:50" ht="26.25" customHeight="1">
      <c r="A499" s="1072">
        <v>1</v>
      </c>
      <c r="B499" s="107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2">
        <v>2</v>
      </c>
      <c r="B500" s="107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2">
        <v>3</v>
      </c>
      <c r="B501" s="107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2">
        <v>4</v>
      </c>
      <c r="B502" s="107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2">
        <v>5</v>
      </c>
      <c r="B503" s="107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2">
        <v>6</v>
      </c>
      <c r="B504" s="107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2">
        <v>7</v>
      </c>
      <c r="B505" s="107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2">
        <v>8</v>
      </c>
      <c r="B506" s="107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2">
        <v>9</v>
      </c>
      <c r="B507" s="107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2">
        <v>10</v>
      </c>
      <c r="B508" s="107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2">
        <v>11</v>
      </c>
      <c r="B509" s="107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2">
        <v>12</v>
      </c>
      <c r="B510" s="107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2">
        <v>13</v>
      </c>
      <c r="B511" s="107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2">
        <v>14</v>
      </c>
      <c r="B512" s="107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2">
        <v>15</v>
      </c>
      <c r="B513" s="107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2">
        <v>16</v>
      </c>
      <c r="B514" s="107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2">
        <v>17</v>
      </c>
      <c r="B515" s="107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2">
        <v>18</v>
      </c>
      <c r="B516" s="107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2">
        <v>19</v>
      </c>
      <c r="B517" s="107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2">
        <v>20</v>
      </c>
      <c r="B518" s="107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2">
        <v>21</v>
      </c>
      <c r="B519" s="107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2">
        <v>22</v>
      </c>
      <c r="B520" s="107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2">
        <v>23</v>
      </c>
      <c r="B521" s="107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2">
        <v>24</v>
      </c>
      <c r="B522" s="107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2">
        <v>25</v>
      </c>
      <c r="B523" s="107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2">
        <v>26</v>
      </c>
      <c r="B524" s="107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2">
        <v>27</v>
      </c>
      <c r="B525" s="107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2">
        <v>28</v>
      </c>
      <c r="B526" s="107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2">
        <v>29</v>
      </c>
      <c r="B527" s="107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2">
        <v>30</v>
      </c>
      <c r="B528" s="107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4"/>
      <c r="AP531" s="435" t="s">
        <v>301</v>
      </c>
      <c r="AQ531" s="435"/>
      <c r="AR531" s="435"/>
      <c r="AS531" s="435"/>
      <c r="AT531" s="435"/>
      <c r="AU531" s="435"/>
      <c r="AV531" s="435"/>
      <c r="AW531" s="435"/>
      <c r="AX531" s="435"/>
    </row>
    <row r="532" spans="1:50" ht="26.25" customHeight="1">
      <c r="A532" s="1072">
        <v>1</v>
      </c>
      <c r="B532" s="107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2">
        <v>2</v>
      </c>
      <c r="B533" s="107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2">
        <v>3</v>
      </c>
      <c r="B534" s="107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2">
        <v>4</v>
      </c>
      <c r="B535" s="107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2">
        <v>5</v>
      </c>
      <c r="B536" s="107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2">
        <v>6</v>
      </c>
      <c r="B537" s="107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2">
        <v>7</v>
      </c>
      <c r="B538" s="107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2">
        <v>8</v>
      </c>
      <c r="B539" s="107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2">
        <v>9</v>
      </c>
      <c r="B540" s="107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2">
        <v>10</v>
      </c>
      <c r="B541" s="107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2">
        <v>11</v>
      </c>
      <c r="B542" s="107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2">
        <v>12</v>
      </c>
      <c r="B543" s="107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2">
        <v>13</v>
      </c>
      <c r="B544" s="107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2">
        <v>14</v>
      </c>
      <c r="B545" s="107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2">
        <v>15</v>
      </c>
      <c r="B546" s="107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2">
        <v>16</v>
      </c>
      <c r="B547" s="107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2">
        <v>17</v>
      </c>
      <c r="B548" s="107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2">
        <v>18</v>
      </c>
      <c r="B549" s="107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2">
        <v>19</v>
      </c>
      <c r="B550" s="107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2">
        <v>20</v>
      </c>
      <c r="B551" s="107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2">
        <v>21</v>
      </c>
      <c r="B552" s="107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2">
        <v>22</v>
      </c>
      <c r="B553" s="107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2">
        <v>23</v>
      </c>
      <c r="B554" s="107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2">
        <v>24</v>
      </c>
      <c r="B555" s="107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2">
        <v>25</v>
      </c>
      <c r="B556" s="107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2">
        <v>26</v>
      </c>
      <c r="B557" s="107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2">
        <v>27</v>
      </c>
      <c r="B558" s="107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2">
        <v>28</v>
      </c>
      <c r="B559" s="107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2">
        <v>29</v>
      </c>
      <c r="B560" s="107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2">
        <v>30</v>
      </c>
      <c r="B561" s="107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4"/>
      <c r="AP564" s="435" t="s">
        <v>301</v>
      </c>
      <c r="AQ564" s="435"/>
      <c r="AR564" s="435"/>
      <c r="AS564" s="435"/>
      <c r="AT564" s="435"/>
      <c r="AU564" s="435"/>
      <c r="AV564" s="435"/>
      <c r="AW564" s="435"/>
      <c r="AX564" s="435"/>
    </row>
    <row r="565" spans="1:50" ht="26.25" customHeight="1">
      <c r="A565" s="1072">
        <v>1</v>
      </c>
      <c r="B565" s="107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2">
        <v>2</v>
      </c>
      <c r="B566" s="107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2">
        <v>3</v>
      </c>
      <c r="B567" s="107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2">
        <v>4</v>
      </c>
      <c r="B568" s="107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2">
        <v>5</v>
      </c>
      <c r="B569" s="107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2">
        <v>6</v>
      </c>
      <c r="B570" s="107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2">
        <v>7</v>
      </c>
      <c r="B571" s="107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2">
        <v>8</v>
      </c>
      <c r="B572" s="107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2">
        <v>9</v>
      </c>
      <c r="B573" s="107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2">
        <v>10</v>
      </c>
      <c r="B574" s="107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2">
        <v>11</v>
      </c>
      <c r="B575" s="107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2">
        <v>12</v>
      </c>
      <c r="B576" s="107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2">
        <v>13</v>
      </c>
      <c r="B577" s="107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2">
        <v>14</v>
      </c>
      <c r="B578" s="107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2">
        <v>15</v>
      </c>
      <c r="B579" s="107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2">
        <v>16</v>
      </c>
      <c r="B580" s="107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2">
        <v>17</v>
      </c>
      <c r="B581" s="107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2">
        <v>18</v>
      </c>
      <c r="B582" s="107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2">
        <v>19</v>
      </c>
      <c r="B583" s="107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2">
        <v>20</v>
      </c>
      <c r="B584" s="107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2">
        <v>21</v>
      </c>
      <c r="B585" s="107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2">
        <v>22</v>
      </c>
      <c r="B586" s="107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2">
        <v>23</v>
      </c>
      <c r="B587" s="107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2">
        <v>24</v>
      </c>
      <c r="B588" s="107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2">
        <v>25</v>
      </c>
      <c r="B589" s="107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2">
        <v>26</v>
      </c>
      <c r="B590" s="107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2">
        <v>27</v>
      </c>
      <c r="B591" s="107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2">
        <v>28</v>
      </c>
      <c r="B592" s="107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2">
        <v>29</v>
      </c>
      <c r="B593" s="107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2">
        <v>30</v>
      </c>
      <c r="B594" s="107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4"/>
      <c r="AP597" s="435" t="s">
        <v>301</v>
      </c>
      <c r="AQ597" s="435"/>
      <c r="AR597" s="435"/>
      <c r="AS597" s="435"/>
      <c r="AT597" s="435"/>
      <c r="AU597" s="435"/>
      <c r="AV597" s="435"/>
      <c r="AW597" s="435"/>
      <c r="AX597" s="435"/>
    </row>
    <row r="598" spans="1:50" ht="26.25" customHeight="1">
      <c r="A598" s="1072">
        <v>1</v>
      </c>
      <c r="B598" s="107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2">
        <v>2</v>
      </c>
      <c r="B599" s="107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2">
        <v>3</v>
      </c>
      <c r="B600" s="107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2">
        <v>4</v>
      </c>
      <c r="B601" s="107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2">
        <v>5</v>
      </c>
      <c r="B602" s="107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2">
        <v>6</v>
      </c>
      <c r="B603" s="107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2">
        <v>7</v>
      </c>
      <c r="B604" s="107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2">
        <v>8</v>
      </c>
      <c r="B605" s="107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2">
        <v>9</v>
      </c>
      <c r="B606" s="107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2">
        <v>10</v>
      </c>
      <c r="B607" s="107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2">
        <v>11</v>
      </c>
      <c r="B608" s="107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2">
        <v>12</v>
      </c>
      <c r="B609" s="107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2">
        <v>13</v>
      </c>
      <c r="B610" s="107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2">
        <v>14</v>
      </c>
      <c r="B611" s="107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2">
        <v>15</v>
      </c>
      <c r="B612" s="107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2">
        <v>16</v>
      </c>
      <c r="B613" s="107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2">
        <v>17</v>
      </c>
      <c r="B614" s="107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2">
        <v>18</v>
      </c>
      <c r="B615" s="107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2">
        <v>19</v>
      </c>
      <c r="B616" s="107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2">
        <v>20</v>
      </c>
      <c r="B617" s="107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2">
        <v>21</v>
      </c>
      <c r="B618" s="107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2">
        <v>22</v>
      </c>
      <c r="B619" s="107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2">
        <v>23</v>
      </c>
      <c r="B620" s="107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2">
        <v>24</v>
      </c>
      <c r="B621" s="107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2">
        <v>25</v>
      </c>
      <c r="B622" s="107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2">
        <v>26</v>
      </c>
      <c r="B623" s="107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2">
        <v>27</v>
      </c>
      <c r="B624" s="107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2">
        <v>28</v>
      </c>
      <c r="B625" s="107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2">
        <v>29</v>
      </c>
      <c r="B626" s="107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2">
        <v>30</v>
      </c>
      <c r="B627" s="107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4"/>
      <c r="AP630" s="435" t="s">
        <v>301</v>
      </c>
      <c r="AQ630" s="435"/>
      <c r="AR630" s="435"/>
      <c r="AS630" s="435"/>
      <c r="AT630" s="435"/>
      <c r="AU630" s="435"/>
      <c r="AV630" s="435"/>
      <c r="AW630" s="435"/>
      <c r="AX630" s="435"/>
    </row>
    <row r="631" spans="1:50" ht="26.25" customHeight="1">
      <c r="A631" s="1072">
        <v>1</v>
      </c>
      <c r="B631" s="107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2">
        <v>2</v>
      </c>
      <c r="B632" s="107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2">
        <v>3</v>
      </c>
      <c r="B633" s="107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2">
        <v>4</v>
      </c>
      <c r="B634" s="107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2">
        <v>5</v>
      </c>
      <c r="B635" s="107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2">
        <v>6</v>
      </c>
      <c r="B636" s="107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2">
        <v>7</v>
      </c>
      <c r="B637" s="107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2">
        <v>8</v>
      </c>
      <c r="B638" s="107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2">
        <v>9</v>
      </c>
      <c r="B639" s="107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2">
        <v>10</v>
      </c>
      <c r="B640" s="107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2">
        <v>11</v>
      </c>
      <c r="B641" s="107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2">
        <v>12</v>
      </c>
      <c r="B642" s="107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2">
        <v>13</v>
      </c>
      <c r="B643" s="107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2">
        <v>14</v>
      </c>
      <c r="B644" s="107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2">
        <v>15</v>
      </c>
      <c r="B645" s="107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2">
        <v>16</v>
      </c>
      <c r="B646" s="107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2">
        <v>17</v>
      </c>
      <c r="B647" s="107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2">
        <v>18</v>
      </c>
      <c r="B648" s="107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2">
        <v>19</v>
      </c>
      <c r="B649" s="107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2">
        <v>20</v>
      </c>
      <c r="B650" s="107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2">
        <v>21</v>
      </c>
      <c r="B651" s="107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2">
        <v>22</v>
      </c>
      <c r="B652" s="107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2">
        <v>23</v>
      </c>
      <c r="B653" s="107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2">
        <v>24</v>
      </c>
      <c r="B654" s="107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2">
        <v>25</v>
      </c>
      <c r="B655" s="107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2">
        <v>26</v>
      </c>
      <c r="B656" s="107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2">
        <v>27</v>
      </c>
      <c r="B657" s="107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2">
        <v>28</v>
      </c>
      <c r="B658" s="107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2">
        <v>29</v>
      </c>
      <c r="B659" s="107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2">
        <v>30</v>
      </c>
      <c r="B660" s="107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4"/>
      <c r="AP663" s="435" t="s">
        <v>301</v>
      </c>
      <c r="AQ663" s="435"/>
      <c r="AR663" s="435"/>
      <c r="AS663" s="435"/>
      <c r="AT663" s="435"/>
      <c r="AU663" s="435"/>
      <c r="AV663" s="435"/>
      <c r="AW663" s="435"/>
      <c r="AX663" s="435"/>
    </row>
    <row r="664" spans="1:50" ht="26.25" customHeight="1">
      <c r="A664" s="1072">
        <v>1</v>
      </c>
      <c r="B664" s="107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2">
        <v>2</v>
      </c>
      <c r="B665" s="107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2">
        <v>3</v>
      </c>
      <c r="B666" s="107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2">
        <v>4</v>
      </c>
      <c r="B667" s="107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2">
        <v>5</v>
      </c>
      <c r="B668" s="107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2">
        <v>6</v>
      </c>
      <c r="B669" s="107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2">
        <v>7</v>
      </c>
      <c r="B670" s="107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2">
        <v>8</v>
      </c>
      <c r="B671" s="107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2">
        <v>9</v>
      </c>
      <c r="B672" s="107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2">
        <v>10</v>
      </c>
      <c r="B673" s="107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2">
        <v>11</v>
      </c>
      <c r="B674" s="107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2">
        <v>12</v>
      </c>
      <c r="B675" s="107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2">
        <v>13</v>
      </c>
      <c r="B676" s="107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2">
        <v>14</v>
      </c>
      <c r="B677" s="107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2">
        <v>15</v>
      </c>
      <c r="B678" s="107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2">
        <v>16</v>
      </c>
      <c r="B679" s="107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2">
        <v>17</v>
      </c>
      <c r="B680" s="107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2">
        <v>18</v>
      </c>
      <c r="B681" s="107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2">
        <v>19</v>
      </c>
      <c r="B682" s="107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2">
        <v>20</v>
      </c>
      <c r="B683" s="107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2">
        <v>21</v>
      </c>
      <c r="B684" s="107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2">
        <v>22</v>
      </c>
      <c r="B685" s="107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2">
        <v>23</v>
      </c>
      <c r="B686" s="107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2">
        <v>24</v>
      </c>
      <c r="B687" s="107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2">
        <v>25</v>
      </c>
      <c r="B688" s="107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2">
        <v>26</v>
      </c>
      <c r="B689" s="107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2">
        <v>27</v>
      </c>
      <c r="B690" s="107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2">
        <v>28</v>
      </c>
      <c r="B691" s="107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2">
        <v>29</v>
      </c>
      <c r="B692" s="107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2">
        <v>30</v>
      </c>
      <c r="B693" s="107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4"/>
      <c r="AP696" s="435" t="s">
        <v>301</v>
      </c>
      <c r="AQ696" s="435"/>
      <c r="AR696" s="435"/>
      <c r="AS696" s="435"/>
      <c r="AT696" s="435"/>
      <c r="AU696" s="435"/>
      <c r="AV696" s="435"/>
      <c r="AW696" s="435"/>
      <c r="AX696" s="435"/>
    </row>
    <row r="697" spans="1:50" ht="26.25" customHeight="1">
      <c r="A697" s="1072">
        <v>1</v>
      </c>
      <c r="B697" s="107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2">
        <v>2</v>
      </c>
      <c r="B698" s="107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2">
        <v>3</v>
      </c>
      <c r="B699" s="107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2">
        <v>4</v>
      </c>
      <c r="B700" s="107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2">
        <v>5</v>
      </c>
      <c r="B701" s="107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2">
        <v>6</v>
      </c>
      <c r="B702" s="107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2">
        <v>7</v>
      </c>
      <c r="B703" s="107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2">
        <v>8</v>
      </c>
      <c r="B704" s="107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2">
        <v>9</v>
      </c>
      <c r="B705" s="107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2">
        <v>10</v>
      </c>
      <c r="B706" s="107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2">
        <v>11</v>
      </c>
      <c r="B707" s="107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2">
        <v>12</v>
      </c>
      <c r="B708" s="107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2">
        <v>13</v>
      </c>
      <c r="B709" s="107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2">
        <v>14</v>
      </c>
      <c r="B710" s="107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2">
        <v>15</v>
      </c>
      <c r="B711" s="107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2">
        <v>16</v>
      </c>
      <c r="B712" s="107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2">
        <v>17</v>
      </c>
      <c r="B713" s="107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2">
        <v>18</v>
      </c>
      <c r="B714" s="107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2">
        <v>19</v>
      </c>
      <c r="B715" s="107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2">
        <v>20</v>
      </c>
      <c r="B716" s="107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2">
        <v>21</v>
      </c>
      <c r="B717" s="107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2">
        <v>22</v>
      </c>
      <c r="B718" s="107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2">
        <v>23</v>
      </c>
      <c r="B719" s="107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2">
        <v>24</v>
      </c>
      <c r="B720" s="107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2">
        <v>25</v>
      </c>
      <c r="B721" s="107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2">
        <v>26</v>
      </c>
      <c r="B722" s="107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2">
        <v>27</v>
      </c>
      <c r="B723" s="107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2">
        <v>28</v>
      </c>
      <c r="B724" s="107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2">
        <v>29</v>
      </c>
      <c r="B725" s="107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2">
        <v>30</v>
      </c>
      <c r="B726" s="107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4"/>
      <c r="AP729" s="435" t="s">
        <v>301</v>
      </c>
      <c r="AQ729" s="435"/>
      <c r="AR729" s="435"/>
      <c r="AS729" s="435"/>
      <c r="AT729" s="435"/>
      <c r="AU729" s="435"/>
      <c r="AV729" s="435"/>
      <c r="AW729" s="435"/>
      <c r="AX729" s="435"/>
    </row>
    <row r="730" spans="1:50" ht="26.25" customHeight="1">
      <c r="A730" s="1072">
        <v>1</v>
      </c>
      <c r="B730" s="107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2">
        <v>2</v>
      </c>
      <c r="B731" s="107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2">
        <v>3</v>
      </c>
      <c r="B732" s="107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2">
        <v>4</v>
      </c>
      <c r="B733" s="107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2">
        <v>5</v>
      </c>
      <c r="B734" s="107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2">
        <v>6</v>
      </c>
      <c r="B735" s="107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2">
        <v>7</v>
      </c>
      <c r="B736" s="107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2">
        <v>8</v>
      </c>
      <c r="B737" s="107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2">
        <v>9</v>
      </c>
      <c r="B738" s="107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2">
        <v>10</v>
      </c>
      <c r="B739" s="107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2">
        <v>11</v>
      </c>
      <c r="B740" s="107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2">
        <v>12</v>
      </c>
      <c r="B741" s="107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2">
        <v>13</v>
      </c>
      <c r="B742" s="107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2">
        <v>14</v>
      </c>
      <c r="B743" s="107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2">
        <v>15</v>
      </c>
      <c r="B744" s="107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2">
        <v>16</v>
      </c>
      <c r="B745" s="107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2">
        <v>17</v>
      </c>
      <c r="B746" s="107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2">
        <v>18</v>
      </c>
      <c r="B747" s="107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2">
        <v>19</v>
      </c>
      <c r="B748" s="107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2">
        <v>20</v>
      </c>
      <c r="B749" s="107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2">
        <v>21</v>
      </c>
      <c r="B750" s="107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2">
        <v>22</v>
      </c>
      <c r="B751" s="107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2">
        <v>23</v>
      </c>
      <c r="B752" s="107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2">
        <v>24</v>
      </c>
      <c r="B753" s="107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2">
        <v>25</v>
      </c>
      <c r="B754" s="107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2">
        <v>26</v>
      </c>
      <c r="B755" s="107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2">
        <v>27</v>
      </c>
      <c r="B756" s="107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2">
        <v>28</v>
      </c>
      <c r="B757" s="107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2">
        <v>29</v>
      </c>
      <c r="B758" s="107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2">
        <v>30</v>
      </c>
      <c r="B759" s="107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4"/>
      <c r="AP762" s="435" t="s">
        <v>301</v>
      </c>
      <c r="AQ762" s="435"/>
      <c r="AR762" s="435"/>
      <c r="AS762" s="435"/>
      <c r="AT762" s="435"/>
      <c r="AU762" s="435"/>
      <c r="AV762" s="435"/>
      <c r="AW762" s="435"/>
      <c r="AX762" s="435"/>
    </row>
    <row r="763" spans="1:50" ht="26.25" customHeight="1">
      <c r="A763" s="1072">
        <v>1</v>
      </c>
      <c r="B763" s="107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2">
        <v>2</v>
      </c>
      <c r="B764" s="107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2">
        <v>3</v>
      </c>
      <c r="B765" s="107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2">
        <v>4</v>
      </c>
      <c r="B766" s="107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2">
        <v>5</v>
      </c>
      <c r="B767" s="107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2">
        <v>6</v>
      </c>
      <c r="B768" s="107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2">
        <v>7</v>
      </c>
      <c r="B769" s="107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2">
        <v>8</v>
      </c>
      <c r="B770" s="107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2">
        <v>9</v>
      </c>
      <c r="B771" s="107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2">
        <v>10</v>
      </c>
      <c r="B772" s="107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2">
        <v>11</v>
      </c>
      <c r="B773" s="107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2">
        <v>12</v>
      </c>
      <c r="B774" s="107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2">
        <v>13</v>
      </c>
      <c r="B775" s="107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2">
        <v>14</v>
      </c>
      <c r="B776" s="107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2">
        <v>15</v>
      </c>
      <c r="B777" s="107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2">
        <v>16</v>
      </c>
      <c r="B778" s="107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2">
        <v>17</v>
      </c>
      <c r="B779" s="107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2">
        <v>18</v>
      </c>
      <c r="B780" s="107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2">
        <v>19</v>
      </c>
      <c r="B781" s="107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2">
        <v>20</v>
      </c>
      <c r="B782" s="107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2">
        <v>21</v>
      </c>
      <c r="B783" s="107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2">
        <v>22</v>
      </c>
      <c r="B784" s="107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2">
        <v>23</v>
      </c>
      <c r="B785" s="107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2">
        <v>24</v>
      </c>
      <c r="B786" s="107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2">
        <v>25</v>
      </c>
      <c r="B787" s="107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2">
        <v>26</v>
      </c>
      <c r="B788" s="107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2">
        <v>27</v>
      </c>
      <c r="B789" s="107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2">
        <v>28</v>
      </c>
      <c r="B790" s="107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2">
        <v>29</v>
      </c>
      <c r="B791" s="107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2">
        <v>30</v>
      </c>
      <c r="B792" s="107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4"/>
      <c r="AP795" s="435" t="s">
        <v>301</v>
      </c>
      <c r="AQ795" s="435"/>
      <c r="AR795" s="435"/>
      <c r="AS795" s="435"/>
      <c r="AT795" s="435"/>
      <c r="AU795" s="435"/>
      <c r="AV795" s="435"/>
      <c r="AW795" s="435"/>
      <c r="AX795" s="435"/>
    </row>
    <row r="796" spans="1:50" ht="26.25" customHeight="1">
      <c r="A796" s="1072">
        <v>1</v>
      </c>
      <c r="B796" s="107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2">
        <v>2</v>
      </c>
      <c r="B797" s="107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2">
        <v>3</v>
      </c>
      <c r="B798" s="107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2">
        <v>4</v>
      </c>
      <c r="B799" s="107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2">
        <v>5</v>
      </c>
      <c r="B800" s="107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2">
        <v>6</v>
      </c>
      <c r="B801" s="107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2">
        <v>7</v>
      </c>
      <c r="B802" s="107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2">
        <v>8</v>
      </c>
      <c r="B803" s="107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2">
        <v>9</v>
      </c>
      <c r="B804" s="107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2">
        <v>10</v>
      </c>
      <c r="B805" s="107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2">
        <v>11</v>
      </c>
      <c r="B806" s="107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2">
        <v>12</v>
      </c>
      <c r="B807" s="107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2">
        <v>13</v>
      </c>
      <c r="B808" s="107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2">
        <v>14</v>
      </c>
      <c r="B809" s="107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2">
        <v>15</v>
      </c>
      <c r="B810" s="107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2">
        <v>16</v>
      </c>
      <c r="B811" s="107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2">
        <v>17</v>
      </c>
      <c r="B812" s="107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2">
        <v>18</v>
      </c>
      <c r="B813" s="107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2">
        <v>19</v>
      </c>
      <c r="B814" s="107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2">
        <v>20</v>
      </c>
      <c r="B815" s="107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2">
        <v>21</v>
      </c>
      <c r="B816" s="107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2">
        <v>22</v>
      </c>
      <c r="B817" s="107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2">
        <v>23</v>
      </c>
      <c r="B818" s="107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2">
        <v>24</v>
      </c>
      <c r="B819" s="107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2">
        <v>25</v>
      </c>
      <c r="B820" s="107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2">
        <v>26</v>
      </c>
      <c r="B821" s="107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2">
        <v>27</v>
      </c>
      <c r="B822" s="107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2">
        <v>28</v>
      </c>
      <c r="B823" s="107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2">
        <v>29</v>
      </c>
      <c r="B824" s="107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2">
        <v>30</v>
      </c>
      <c r="B825" s="107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4"/>
      <c r="AP828" s="435" t="s">
        <v>301</v>
      </c>
      <c r="AQ828" s="435"/>
      <c r="AR828" s="435"/>
      <c r="AS828" s="435"/>
      <c r="AT828" s="435"/>
      <c r="AU828" s="435"/>
      <c r="AV828" s="435"/>
      <c r="AW828" s="435"/>
      <c r="AX828" s="435"/>
    </row>
    <row r="829" spans="1:50" ht="26.25" customHeight="1">
      <c r="A829" s="1072">
        <v>1</v>
      </c>
      <c r="B829" s="107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2">
        <v>2</v>
      </c>
      <c r="B830" s="107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2">
        <v>3</v>
      </c>
      <c r="B831" s="107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2">
        <v>4</v>
      </c>
      <c r="B832" s="107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2">
        <v>5</v>
      </c>
      <c r="B833" s="107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2">
        <v>6</v>
      </c>
      <c r="B834" s="107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2">
        <v>7</v>
      </c>
      <c r="B835" s="107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2">
        <v>8</v>
      </c>
      <c r="B836" s="107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2">
        <v>9</v>
      </c>
      <c r="B837" s="107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2">
        <v>10</v>
      </c>
      <c r="B838" s="107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2">
        <v>11</v>
      </c>
      <c r="B839" s="107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2">
        <v>12</v>
      </c>
      <c r="B840" s="107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2">
        <v>13</v>
      </c>
      <c r="B841" s="107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2">
        <v>14</v>
      </c>
      <c r="B842" s="107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2">
        <v>15</v>
      </c>
      <c r="B843" s="107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2">
        <v>16</v>
      </c>
      <c r="B844" s="107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2">
        <v>17</v>
      </c>
      <c r="B845" s="107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2">
        <v>18</v>
      </c>
      <c r="B846" s="107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2">
        <v>19</v>
      </c>
      <c r="B847" s="107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2">
        <v>20</v>
      </c>
      <c r="B848" s="107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2">
        <v>21</v>
      </c>
      <c r="B849" s="107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2">
        <v>22</v>
      </c>
      <c r="B850" s="107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2">
        <v>23</v>
      </c>
      <c r="B851" s="107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2">
        <v>24</v>
      </c>
      <c r="B852" s="107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2">
        <v>25</v>
      </c>
      <c r="B853" s="107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2">
        <v>26</v>
      </c>
      <c r="B854" s="107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2">
        <v>27</v>
      </c>
      <c r="B855" s="107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2">
        <v>28</v>
      </c>
      <c r="B856" s="107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2">
        <v>29</v>
      </c>
      <c r="B857" s="107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2">
        <v>30</v>
      </c>
      <c r="B858" s="107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4"/>
      <c r="AP861" s="435" t="s">
        <v>301</v>
      </c>
      <c r="AQ861" s="435"/>
      <c r="AR861" s="435"/>
      <c r="AS861" s="435"/>
      <c r="AT861" s="435"/>
      <c r="AU861" s="435"/>
      <c r="AV861" s="435"/>
      <c r="AW861" s="435"/>
      <c r="AX861" s="435"/>
    </row>
    <row r="862" spans="1:50" ht="26.25" customHeight="1">
      <c r="A862" s="1072">
        <v>1</v>
      </c>
      <c r="B862" s="107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2">
        <v>2</v>
      </c>
      <c r="B863" s="107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2">
        <v>3</v>
      </c>
      <c r="B864" s="107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2">
        <v>4</v>
      </c>
      <c r="B865" s="107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2">
        <v>5</v>
      </c>
      <c r="B866" s="107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2">
        <v>6</v>
      </c>
      <c r="B867" s="107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2">
        <v>7</v>
      </c>
      <c r="B868" s="107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2">
        <v>8</v>
      </c>
      <c r="B869" s="107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2">
        <v>9</v>
      </c>
      <c r="B870" s="107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2">
        <v>10</v>
      </c>
      <c r="B871" s="107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2">
        <v>11</v>
      </c>
      <c r="B872" s="107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2">
        <v>12</v>
      </c>
      <c r="B873" s="107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2">
        <v>13</v>
      </c>
      <c r="B874" s="107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2">
        <v>14</v>
      </c>
      <c r="B875" s="107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2">
        <v>15</v>
      </c>
      <c r="B876" s="107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2">
        <v>16</v>
      </c>
      <c r="B877" s="107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2">
        <v>17</v>
      </c>
      <c r="B878" s="107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2">
        <v>18</v>
      </c>
      <c r="B879" s="107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2">
        <v>19</v>
      </c>
      <c r="B880" s="107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2">
        <v>20</v>
      </c>
      <c r="B881" s="107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2">
        <v>21</v>
      </c>
      <c r="B882" s="107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2">
        <v>22</v>
      </c>
      <c r="B883" s="107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2">
        <v>23</v>
      </c>
      <c r="B884" s="107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2">
        <v>24</v>
      </c>
      <c r="B885" s="107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2">
        <v>25</v>
      </c>
      <c r="B886" s="107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2">
        <v>26</v>
      </c>
      <c r="B887" s="107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2">
        <v>27</v>
      </c>
      <c r="B888" s="107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2">
        <v>28</v>
      </c>
      <c r="B889" s="107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2">
        <v>29</v>
      </c>
      <c r="B890" s="107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2">
        <v>30</v>
      </c>
      <c r="B891" s="107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4"/>
      <c r="AP894" s="435" t="s">
        <v>301</v>
      </c>
      <c r="AQ894" s="435"/>
      <c r="AR894" s="435"/>
      <c r="AS894" s="435"/>
      <c r="AT894" s="435"/>
      <c r="AU894" s="435"/>
      <c r="AV894" s="435"/>
      <c r="AW894" s="435"/>
      <c r="AX894" s="435"/>
    </row>
    <row r="895" spans="1:50" ht="26.25" customHeight="1">
      <c r="A895" s="1072">
        <v>1</v>
      </c>
      <c r="B895" s="107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2">
        <v>2</v>
      </c>
      <c r="B896" s="107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2">
        <v>3</v>
      </c>
      <c r="B897" s="107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2">
        <v>4</v>
      </c>
      <c r="B898" s="107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2">
        <v>5</v>
      </c>
      <c r="B899" s="107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2">
        <v>6</v>
      </c>
      <c r="B900" s="107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2">
        <v>7</v>
      </c>
      <c r="B901" s="107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2">
        <v>8</v>
      </c>
      <c r="B902" s="107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2">
        <v>9</v>
      </c>
      <c r="B903" s="107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2">
        <v>10</v>
      </c>
      <c r="B904" s="107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2">
        <v>11</v>
      </c>
      <c r="B905" s="107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2">
        <v>12</v>
      </c>
      <c r="B906" s="107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2">
        <v>13</v>
      </c>
      <c r="B907" s="107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2">
        <v>14</v>
      </c>
      <c r="B908" s="107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2">
        <v>15</v>
      </c>
      <c r="B909" s="107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2">
        <v>16</v>
      </c>
      <c r="B910" s="107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2">
        <v>17</v>
      </c>
      <c r="B911" s="107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2">
        <v>18</v>
      </c>
      <c r="B912" s="107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2">
        <v>19</v>
      </c>
      <c r="B913" s="107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2">
        <v>20</v>
      </c>
      <c r="B914" s="107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2">
        <v>21</v>
      </c>
      <c r="B915" s="107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2">
        <v>22</v>
      </c>
      <c r="B916" s="107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2">
        <v>23</v>
      </c>
      <c r="B917" s="107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2">
        <v>24</v>
      </c>
      <c r="B918" s="107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2">
        <v>25</v>
      </c>
      <c r="B919" s="107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2">
        <v>26</v>
      </c>
      <c r="B920" s="107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2">
        <v>27</v>
      </c>
      <c r="B921" s="107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2">
        <v>28</v>
      </c>
      <c r="B922" s="107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2">
        <v>29</v>
      </c>
      <c r="B923" s="107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2">
        <v>30</v>
      </c>
      <c r="B924" s="107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4"/>
      <c r="AP927" s="435" t="s">
        <v>301</v>
      </c>
      <c r="AQ927" s="435"/>
      <c r="AR927" s="435"/>
      <c r="AS927" s="435"/>
      <c r="AT927" s="435"/>
      <c r="AU927" s="435"/>
      <c r="AV927" s="435"/>
      <c r="AW927" s="435"/>
      <c r="AX927" s="435"/>
    </row>
    <row r="928" spans="1:50" ht="26.25" customHeight="1">
      <c r="A928" s="1072">
        <v>1</v>
      </c>
      <c r="B928" s="107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2">
        <v>2</v>
      </c>
      <c r="B929" s="107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2">
        <v>3</v>
      </c>
      <c r="B930" s="107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2">
        <v>4</v>
      </c>
      <c r="B931" s="107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2">
        <v>5</v>
      </c>
      <c r="B932" s="107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2">
        <v>6</v>
      </c>
      <c r="B933" s="107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2">
        <v>7</v>
      </c>
      <c r="B934" s="107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2">
        <v>8</v>
      </c>
      <c r="B935" s="107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2">
        <v>9</v>
      </c>
      <c r="B936" s="107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2">
        <v>10</v>
      </c>
      <c r="B937" s="107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2">
        <v>11</v>
      </c>
      <c r="B938" s="107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2">
        <v>12</v>
      </c>
      <c r="B939" s="107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2">
        <v>13</v>
      </c>
      <c r="B940" s="107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2">
        <v>14</v>
      </c>
      <c r="B941" s="107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2">
        <v>15</v>
      </c>
      <c r="B942" s="107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2">
        <v>16</v>
      </c>
      <c r="B943" s="107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2">
        <v>17</v>
      </c>
      <c r="B944" s="107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2">
        <v>18</v>
      </c>
      <c r="B945" s="107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2">
        <v>19</v>
      </c>
      <c r="B946" s="107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2">
        <v>20</v>
      </c>
      <c r="B947" s="107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2">
        <v>21</v>
      </c>
      <c r="B948" s="107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2">
        <v>22</v>
      </c>
      <c r="B949" s="107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2">
        <v>23</v>
      </c>
      <c r="B950" s="107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2">
        <v>24</v>
      </c>
      <c r="B951" s="107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2">
        <v>25</v>
      </c>
      <c r="B952" s="107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2">
        <v>26</v>
      </c>
      <c r="B953" s="107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2">
        <v>27</v>
      </c>
      <c r="B954" s="107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2">
        <v>28</v>
      </c>
      <c r="B955" s="107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2">
        <v>29</v>
      </c>
      <c r="B956" s="107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2">
        <v>30</v>
      </c>
      <c r="B957" s="107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4"/>
      <c r="AP960" s="435" t="s">
        <v>301</v>
      </c>
      <c r="AQ960" s="435"/>
      <c r="AR960" s="435"/>
      <c r="AS960" s="435"/>
      <c r="AT960" s="435"/>
      <c r="AU960" s="435"/>
      <c r="AV960" s="435"/>
      <c r="AW960" s="435"/>
      <c r="AX960" s="435"/>
    </row>
    <row r="961" spans="1:50" ht="26.25" customHeight="1">
      <c r="A961" s="1072">
        <v>1</v>
      </c>
      <c r="B961" s="107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2">
        <v>2</v>
      </c>
      <c r="B962" s="107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2">
        <v>3</v>
      </c>
      <c r="B963" s="107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2">
        <v>4</v>
      </c>
      <c r="B964" s="107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2">
        <v>5</v>
      </c>
      <c r="B965" s="107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2">
        <v>6</v>
      </c>
      <c r="B966" s="107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2">
        <v>7</v>
      </c>
      <c r="B967" s="107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2">
        <v>8</v>
      </c>
      <c r="B968" s="107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2">
        <v>9</v>
      </c>
      <c r="B969" s="107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2">
        <v>10</v>
      </c>
      <c r="B970" s="107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2">
        <v>11</v>
      </c>
      <c r="B971" s="107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2">
        <v>12</v>
      </c>
      <c r="B972" s="107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2">
        <v>13</v>
      </c>
      <c r="B973" s="107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2">
        <v>14</v>
      </c>
      <c r="B974" s="107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2">
        <v>15</v>
      </c>
      <c r="B975" s="107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2">
        <v>16</v>
      </c>
      <c r="B976" s="107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2">
        <v>17</v>
      </c>
      <c r="B977" s="107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2">
        <v>18</v>
      </c>
      <c r="B978" s="107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2">
        <v>19</v>
      </c>
      <c r="B979" s="107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2">
        <v>20</v>
      </c>
      <c r="B980" s="107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2">
        <v>21</v>
      </c>
      <c r="B981" s="107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2">
        <v>22</v>
      </c>
      <c r="B982" s="107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2">
        <v>23</v>
      </c>
      <c r="B983" s="107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2">
        <v>24</v>
      </c>
      <c r="B984" s="107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2">
        <v>25</v>
      </c>
      <c r="B985" s="107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2">
        <v>26</v>
      </c>
      <c r="B986" s="107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2">
        <v>27</v>
      </c>
      <c r="B987" s="107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2">
        <v>28</v>
      </c>
      <c r="B988" s="107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2">
        <v>29</v>
      </c>
      <c r="B989" s="107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2">
        <v>30</v>
      </c>
      <c r="B990" s="107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4"/>
      <c r="AP993" s="435" t="s">
        <v>301</v>
      </c>
      <c r="AQ993" s="435"/>
      <c r="AR993" s="435"/>
      <c r="AS993" s="435"/>
      <c r="AT993" s="435"/>
      <c r="AU993" s="435"/>
      <c r="AV993" s="435"/>
      <c r="AW993" s="435"/>
      <c r="AX993" s="435"/>
    </row>
    <row r="994" spans="1:50" ht="26.25" customHeight="1">
      <c r="A994" s="1072">
        <v>1</v>
      </c>
      <c r="B994" s="107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2">
        <v>2</v>
      </c>
      <c r="B995" s="107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2">
        <v>3</v>
      </c>
      <c r="B996" s="107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2">
        <v>4</v>
      </c>
      <c r="B997" s="107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2">
        <v>5</v>
      </c>
      <c r="B998" s="107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2">
        <v>6</v>
      </c>
      <c r="B999" s="107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2">
        <v>7</v>
      </c>
      <c r="B1000" s="107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2">
        <v>8</v>
      </c>
      <c r="B1001" s="107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2">
        <v>9</v>
      </c>
      <c r="B1002" s="107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2">
        <v>10</v>
      </c>
      <c r="B1003" s="107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2">
        <v>11</v>
      </c>
      <c r="B1004" s="107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2">
        <v>12</v>
      </c>
      <c r="B1005" s="107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2">
        <v>13</v>
      </c>
      <c r="B1006" s="107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2">
        <v>14</v>
      </c>
      <c r="B1007" s="107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2">
        <v>15</v>
      </c>
      <c r="B1008" s="107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2">
        <v>16</v>
      </c>
      <c r="B1009" s="107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2">
        <v>17</v>
      </c>
      <c r="B1010" s="107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2">
        <v>18</v>
      </c>
      <c r="B1011" s="107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2">
        <v>19</v>
      </c>
      <c r="B1012" s="107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2">
        <v>20</v>
      </c>
      <c r="B1013" s="107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2">
        <v>21</v>
      </c>
      <c r="B1014" s="107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2">
        <v>22</v>
      </c>
      <c r="B1015" s="107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2">
        <v>23</v>
      </c>
      <c r="B1016" s="107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2">
        <v>24</v>
      </c>
      <c r="B1017" s="107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2">
        <v>25</v>
      </c>
      <c r="B1018" s="107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2">
        <v>26</v>
      </c>
      <c r="B1019" s="107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2">
        <v>27</v>
      </c>
      <c r="B1020" s="107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2">
        <v>28</v>
      </c>
      <c r="B1021" s="107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2">
        <v>29</v>
      </c>
      <c r="B1022" s="107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2">
        <v>30</v>
      </c>
      <c r="B1023" s="107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4"/>
      <c r="AP1026" s="435" t="s">
        <v>301</v>
      </c>
      <c r="AQ1026" s="435"/>
      <c r="AR1026" s="435"/>
      <c r="AS1026" s="435"/>
      <c r="AT1026" s="435"/>
      <c r="AU1026" s="435"/>
      <c r="AV1026" s="435"/>
      <c r="AW1026" s="435"/>
      <c r="AX1026" s="435"/>
    </row>
    <row r="1027" spans="1:50" ht="26.25" customHeight="1">
      <c r="A1027" s="1072">
        <v>1</v>
      </c>
      <c r="B1027" s="107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2">
        <v>2</v>
      </c>
      <c r="B1028" s="107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2">
        <v>3</v>
      </c>
      <c r="B1029" s="107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2">
        <v>4</v>
      </c>
      <c r="B1030" s="107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2">
        <v>5</v>
      </c>
      <c r="B1031" s="107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2">
        <v>6</v>
      </c>
      <c r="B1032" s="107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2">
        <v>7</v>
      </c>
      <c r="B1033" s="107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2">
        <v>8</v>
      </c>
      <c r="B1034" s="107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2">
        <v>9</v>
      </c>
      <c r="B1035" s="107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2">
        <v>10</v>
      </c>
      <c r="B1036" s="107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2">
        <v>11</v>
      </c>
      <c r="B1037" s="107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2">
        <v>12</v>
      </c>
      <c r="B1038" s="107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2">
        <v>13</v>
      </c>
      <c r="B1039" s="107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2">
        <v>14</v>
      </c>
      <c r="B1040" s="107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2">
        <v>15</v>
      </c>
      <c r="B1041" s="107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2">
        <v>16</v>
      </c>
      <c r="B1042" s="107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2">
        <v>17</v>
      </c>
      <c r="B1043" s="107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2">
        <v>18</v>
      </c>
      <c r="B1044" s="107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2">
        <v>19</v>
      </c>
      <c r="B1045" s="107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2">
        <v>20</v>
      </c>
      <c r="B1046" s="107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2">
        <v>21</v>
      </c>
      <c r="B1047" s="107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2">
        <v>22</v>
      </c>
      <c r="B1048" s="107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2">
        <v>23</v>
      </c>
      <c r="B1049" s="107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2">
        <v>24</v>
      </c>
      <c r="B1050" s="107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2">
        <v>25</v>
      </c>
      <c r="B1051" s="107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2">
        <v>26</v>
      </c>
      <c r="B1052" s="107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2">
        <v>27</v>
      </c>
      <c r="B1053" s="107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2">
        <v>28</v>
      </c>
      <c r="B1054" s="107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2">
        <v>29</v>
      </c>
      <c r="B1055" s="107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2">
        <v>30</v>
      </c>
      <c r="B1056" s="107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4"/>
      <c r="AP1059" s="435" t="s">
        <v>301</v>
      </c>
      <c r="AQ1059" s="435"/>
      <c r="AR1059" s="435"/>
      <c r="AS1059" s="435"/>
      <c r="AT1059" s="435"/>
      <c r="AU1059" s="435"/>
      <c r="AV1059" s="435"/>
      <c r="AW1059" s="435"/>
      <c r="AX1059" s="435"/>
    </row>
    <row r="1060" spans="1:50" ht="26.25" customHeight="1">
      <c r="A1060" s="1072">
        <v>1</v>
      </c>
      <c r="B1060" s="107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2">
        <v>2</v>
      </c>
      <c r="B1061" s="107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2">
        <v>3</v>
      </c>
      <c r="B1062" s="107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2">
        <v>4</v>
      </c>
      <c r="B1063" s="107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2">
        <v>5</v>
      </c>
      <c r="B1064" s="107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2">
        <v>6</v>
      </c>
      <c r="B1065" s="107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2">
        <v>7</v>
      </c>
      <c r="B1066" s="107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2">
        <v>8</v>
      </c>
      <c r="B1067" s="107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2">
        <v>9</v>
      </c>
      <c r="B1068" s="107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2">
        <v>10</v>
      </c>
      <c r="B1069" s="107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2">
        <v>11</v>
      </c>
      <c r="B1070" s="107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2">
        <v>12</v>
      </c>
      <c r="B1071" s="107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2">
        <v>13</v>
      </c>
      <c r="B1072" s="107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2">
        <v>14</v>
      </c>
      <c r="B1073" s="107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2">
        <v>15</v>
      </c>
      <c r="B1074" s="107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2">
        <v>16</v>
      </c>
      <c r="B1075" s="107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2">
        <v>17</v>
      </c>
      <c r="B1076" s="107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2">
        <v>18</v>
      </c>
      <c r="B1077" s="107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2">
        <v>19</v>
      </c>
      <c r="B1078" s="107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2">
        <v>20</v>
      </c>
      <c r="B1079" s="107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2">
        <v>21</v>
      </c>
      <c r="B1080" s="107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2">
        <v>22</v>
      </c>
      <c r="B1081" s="107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2">
        <v>23</v>
      </c>
      <c r="B1082" s="107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2">
        <v>24</v>
      </c>
      <c r="B1083" s="107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2">
        <v>25</v>
      </c>
      <c r="B1084" s="107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2">
        <v>26</v>
      </c>
      <c r="B1085" s="107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2">
        <v>27</v>
      </c>
      <c r="B1086" s="107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2">
        <v>28</v>
      </c>
      <c r="B1087" s="107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2">
        <v>29</v>
      </c>
      <c r="B1088" s="107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2">
        <v>30</v>
      </c>
      <c r="B1089" s="107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4"/>
      <c r="AP1092" s="435" t="s">
        <v>301</v>
      </c>
      <c r="AQ1092" s="435"/>
      <c r="AR1092" s="435"/>
      <c r="AS1092" s="435"/>
      <c r="AT1092" s="435"/>
      <c r="AU1092" s="435"/>
      <c r="AV1092" s="435"/>
      <c r="AW1092" s="435"/>
      <c r="AX1092" s="435"/>
    </row>
    <row r="1093" spans="1:50" ht="26.25" customHeight="1">
      <c r="A1093" s="1072">
        <v>1</v>
      </c>
      <c r="B1093" s="107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2">
        <v>2</v>
      </c>
      <c r="B1094" s="107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2">
        <v>3</v>
      </c>
      <c r="B1095" s="107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2">
        <v>4</v>
      </c>
      <c r="B1096" s="107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2">
        <v>5</v>
      </c>
      <c r="B1097" s="107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2">
        <v>6</v>
      </c>
      <c r="B1098" s="107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2">
        <v>7</v>
      </c>
      <c r="B1099" s="107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2">
        <v>8</v>
      </c>
      <c r="B1100" s="107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2">
        <v>9</v>
      </c>
      <c r="B1101" s="107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2">
        <v>10</v>
      </c>
      <c r="B1102" s="107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2">
        <v>11</v>
      </c>
      <c r="B1103" s="107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2">
        <v>12</v>
      </c>
      <c r="B1104" s="107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2">
        <v>13</v>
      </c>
      <c r="B1105" s="107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2">
        <v>14</v>
      </c>
      <c r="B1106" s="107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2">
        <v>15</v>
      </c>
      <c r="B1107" s="107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2">
        <v>16</v>
      </c>
      <c r="B1108" s="107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2">
        <v>17</v>
      </c>
      <c r="B1109" s="107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2">
        <v>18</v>
      </c>
      <c r="B1110" s="107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2">
        <v>19</v>
      </c>
      <c r="B1111" s="107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2">
        <v>20</v>
      </c>
      <c r="B1112" s="107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2">
        <v>21</v>
      </c>
      <c r="B1113" s="107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2">
        <v>22</v>
      </c>
      <c r="B1114" s="107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2">
        <v>23</v>
      </c>
      <c r="B1115" s="107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2">
        <v>24</v>
      </c>
      <c r="B1116" s="107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2">
        <v>25</v>
      </c>
      <c r="B1117" s="107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2">
        <v>26</v>
      </c>
      <c r="B1118" s="107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2">
        <v>27</v>
      </c>
      <c r="B1119" s="107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2">
        <v>28</v>
      </c>
      <c r="B1120" s="107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2">
        <v>29</v>
      </c>
      <c r="B1121" s="107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2">
        <v>30</v>
      </c>
      <c r="B1122" s="107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4"/>
      <c r="AP1125" s="435" t="s">
        <v>301</v>
      </c>
      <c r="AQ1125" s="435"/>
      <c r="AR1125" s="435"/>
      <c r="AS1125" s="435"/>
      <c r="AT1125" s="435"/>
      <c r="AU1125" s="435"/>
      <c r="AV1125" s="435"/>
      <c r="AW1125" s="435"/>
      <c r="AX1125" s="435"/>
    </row>
    <row r="1126" spans="1:50" ht="26.25" customHeight="1">
      <c r="A1126" s="1072">
        <v>1</v>
      </c>
      <c r="B1126" s="107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2">
        <v>2</v>
      </c>
      <c r="B1127" s="107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2">
        <v>3</v>
      </c>
      <c r="B1128" s="107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2">
        <v>4</v>
      </c>
      <c r="B1129" s="107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2">
        <v>5</v>
      </c>
      <c r="B1130" s="107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2">
        <v>6</v>
      </c>
      <c r="B1131" s="107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2">
        <v>7</v>
      </c>
      <c r="B1132" s="107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2">
        <v>8</v>
      </c>
      <c r="B1133" s="107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2">
        <v>9</v>
      </c>
      <c r="B1134" s="107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2">
        <v>10</v>
      </c>
      <c r="B1135" s="107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2">
        <v>11</v>
      </c>
      <c r="B1136" s="107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2">
        <v>12</v>
      </c>
      <c r="B1137" s="107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2">
        <v>13</v>
      </c>
      <c r="B1138" s="107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2">
        <v>14</v>
      </c>
      <c r="B1139" s="107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2">
        <v>15</v>
      </c>
      <c r="B1140" s="107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2">
        <v>16</v>
      </c>
      <c r="B1141" s="107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2">
        <v>17</v>
      </c>
      <c r="B1142" s="107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2">
        <v>18</v>
      </c>
      <c r="B1143" s="107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2">
        <v>19</v>
      </c>
      <c r="B1144" s="107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2">
        <v>20</v>
      </c>
      <c r="B1145" s="107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2">
        <v>21</v>
      </c>
      <c r="B1146" s="107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2">
        <v>22</v>
      </c>
      <c r="B1147" s="107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2">
        <v>23</v>
      </c>
      <c r="B1148" s="107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2">
        <v>24</v>
      </c>
      <c r="B1149" s="107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2">
        <v>25</v>
      </c>
      <c r="B1150" s="107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2">
        <v>26</v>
      </c>
      <c r="B1151" s="107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2">
        <v>27</v>
      </c>
      <c r="B1152" s="107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2">
        <v>28</v>
      </c>
      <c r="B1153" s="107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2">
        <v>29</v>
      </c>
      <c r="B1154" s="107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2">
        <v>30</v>
      </c>
      <c r="B1155" s="107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4"/>
      <c r="AP1158" s="435" t="s">
        <v>301</v>
      </c>
      <c r="AQ1158" s="435"/>
      <c r="AR1158" s="435"/>
      <c r="AS1158" s="435"/>
      <c r="AT1158" s="435"/>
      <c r="AU1158" s="435"/>
      <c r="AV1158" s="435"/>
      <c r="AW1158" s="435"/>
      <c r="AX1158" s="435"/>
    </row>
    <row r="1159" spans="1:50" ht="26.25" customHeight="1">
      <c r="A1159" s="1072">
        <v>1</v>
      </c>
      <c r="B1159" s="107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2">
        <v>2</v>
      </c>
      <c r="B1160" s="107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2">
        <v>3</v>
      </c>
      <c r="B1161" s="107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2">
        <v>4</v>
      </c>
      <c r="B1162" s="107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2">
        <v>5</v>
      </c>
      <c r="B1163" s="107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2">
        <v>6</v>
      </c>
      <c r="B1164" s="107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2">
        <v>7</v>
      </c>
      <c r="B1165" s="107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2">
        <v>8</v>
      </c>
      <c r="B1166" s="107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2">
        <v>9</v>
      </c>
      <c r="B1167" s="107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2">
        <v>10</v>
      </c>
      <c r="B1168" s="107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2">
        <v>11</v>
      </c>
      <c r="B1169" s="107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2">
        <v>12</v>
      </c>
      <c r="B1170" s="107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2">
        <v>13</v>
      </c>
      <c r="B1171" s="107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2">
        <v>14</v>
      </c>
      <c r="B1172" s="107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2">
        <v>15</v>
      </c>
      <c r="B1173" s="107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2">
        <v>16</v>
      </c>
      <c r="B1174" s="107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2">
        <v>17</v>
      </c>
      <c r="B1175" s="107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2">
        <v>18</v>
      </c>
      <c r="B1176" s="107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2">
        <v>19</v>
      </c>
      <c r="B1177" s="107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2">
        <v>20</v>
      </c>
      <c r="B1178" s="107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2">
        <v>21</v>
      </c>
      <c r="B1179" s="107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2">
        <v>22</v>
      </c>
      <c r="B1180" s="107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2">
        <v>23</v>
      </c>
      <c r="B1181" s="107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2">
        <v>24</v>
      </c>
      <c r="B1182" s="107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2">
        <v>25</v>
      </c>
      <c r="B1183" s="107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2">
        <v>26</v>
      </c>
      <c r="B1184" s="107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2">
        <v>27</v>
      </c>
      <c r="B1185" s="107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2">
        <v>28</v>
      </c>
      <c r="B1186" s="107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2">
        <v>29</v>
      </c>
      <c r="B1187" s="107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2">
        <v>30</v>
      </c>
      <c r="B1188" s="107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4"/>
      <c r="AP1191" s="435" t="s">
        <v>301</v>
      </c>
      <c r="AQ1191" s="435"/>
      <c r="AR1191" s="435"/>
      <c r="AS1191" s="435"/>
      <c r="AT1191" s="435"/>
      <c r="AU1191" s="435"/>
      <c r="AV1191" s="435"/>
      <c r="AW1191" s="435"/>
      <c r="AX1191" s="435"/>
    </row>
    <row r="1192" spans="1:50" ht="26.25" customHeight="1">
      <c r="A1192" s="1072">
        <v>1</v>
      </c>
      <c r="B1192" s="107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2">
        <v>2</v>
      </c>
      <c r="B1193" s="107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2">
        <v>3</v>
      </c>
      <c r="B1194" s="107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2">
        <v>4</v>
      </c>
      <c r="B1195" s="107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2">
        <v>5</v>
      </c>
      <c r="B1196" s="107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2">
        <v>6</v>
      </c>
      <c r="B1197" s="107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2">
        <v>7</v>
      </c>
      <c r="B1198" s="107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2">
        <v>8</v>
      </c>
      <c r="B1199" s="107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2">
        <v>9</v>
      </c>
      <c r="B1200" s="107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2">
        <v>10</v>
      </c>
      <c r="B1201" s="107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2">
        <v>11</v>
      </c>
      <c r="B1202" s="107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2">
        <v>12</v>
      </c>
      <c r="B1203" s="107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2">
        <v>13</v>
      </c>
      <c r="B1204" s="107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2">
        <v>14</v>
      </c>
      <c r="B1205" s="107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2">
        <v>15</v>
      </c>
      <c r="B1206" s="107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2">
        <v>16</v>
      </c>
      <c r="B1207" s="107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2">
        <v>17</v>
      </c>
      <c r="B1208" s="107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2">
        <v>18</v>
      </c>
      <c r="B1209" s="107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2">
        <v>19</v>
      </c>
      <c r="B1210" s="107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2">
        <v>20</v>
      </c>
      <c r="B1211" s="107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2">
        <v>21</v>
      </c>
      <c r="B1212" s="107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2">
        <v>22</v>
      </c>
      <c r="B1213" s="107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2">
        <v>23</v>
      </c>
      <c r="B1214" s="107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2">
        <v>24</v>
      </c>
      <c r="B1215" s="107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2">
        <v>25</v>
      </c>
      <c r="B1216" s="107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2">
        <v>26</v>
      </c>
      <c r="B1217" s="107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2">
        <v>27</v>
      </c>
      <c r="B1218" s="107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2">
        <v>28</v>
      </c>
      <c r="B1219" s="107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2">
        <v>29</v>
      </c>
      <c r="B1220" s="107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2">
        <v>30</v>
      </c>
      <c r="B1221" s="107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4"/>
      <c r="AP1224" s="435" t="s">
        <v>301</v>
      </c>
      <c r="AQ1224" s="435"/>
      <c r="AR1224" s="435"/>
      <c r="AS1224" s="435"/>
      <c r="AT1224" s="435"/>
      <c r="AU1224" s="435"/>
      <c r="AV1224" s="435"/>
      <c r="AW1224" s="435"/>
      <c r="AX1224" s="435"/>
    </row>
    <row r="1225" spans="1:50" ht="26.25" customHeight="1">
      <c r="A1225" s="1072">
        <v>1</v>
      </c>
      <c r="B1225" s="107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2">
        <v>2</v>
      </c>
      <c r="B1226" s="107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2">
        <v>3</v>
      </c>
      <c r="B1227" s="107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2">
        <v>4</v>
      </c>
      <c r="B1228" s="107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2">
        <v>5</v>
      </c>
      <c r="B1229" s="107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2">
        <v>6</v>
      </c>
      <c r="B1230" s="107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2">
        <v>7</v>
      </c>
      <c r="B1231" s="107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2">
        <v>8</v>
      </c>
      <c r="B1232" s="107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2">
        <v>9</v>
      </c>
      <c r="B1233" s="107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2">
        <v>10</v>
      </c>
      <c r="B1234" s="107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2">
        <v>11</v>
      </c>
      <c r="B1235" s="107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2">
        <v>12</v>
      </c>
      <c r="B1236" s="107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2">
        <v>13</v>
      </c>
      <c r="B1237" s="107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2">
        <v>14</v>
      </c>
      <c r="B1238" s="107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2">
        <v>15</v>
      </c>
      <c r="B1239" s="107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2">
        <v>16</v>
      </c>
      <c r="B1240" s="107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2">
        <v>17</v>
      </c>
      <c r="B1241" s="107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2">
        <v>18</v>
      </c>
      <c r="B1242" s="107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2">
        <v>19</v>
      </c>
      <c r="B1243" s="107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2">
        <v>20</v>
      </c>
      <c r="B1244" s="107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2">
        <v>21</v>
      </c>
      <c r="B1245" s="107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2">
        <v>22</v>
      </c>
      <c r="B1246" s="107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2">
        <v>23</v>
      </c>
      <c r="B1247" s="107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2">
        <v>24</v>
      </c>
      <c r="B1248" s="107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2">
        <v>25</v>
      </c>
      <c r="B1249" s="107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2">
        <v>26</v>
      </c>
      <c r="B1250" s="107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2">
        <v>27</v>
      </c>
      <c r="B1251" s="107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2">
        <v>28</v>
      </c>
      <c r="B1252" s="107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2">
        <v>29</v>
      </c>
      <c r="B1253" s="107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2">
        <v>30</v>
      </c>
      <c r="B1254" s="107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4"/>
      <c r="AP1257" s="435" t="s">
        <v>301</v>
      </c>
      <c r="AQ1257" s="435"/>
      <c r="AR1257" s="435"/>
      <c r="AS1257" s="435"/>
      <c r="AT1257" s="435"/>
      <c r="AU1257" s="435"/>
      <c r="AV1257" s="435"/>
      <c r="AW1257" s="435"/>
      <c r="AX1257" s="435"/>
    </row>
    <row r="1258" spans="1:50" ht="26.25" customHeight="1">
      <c r="A1258" s="1072">
        <v>1</v>
      </c>
      <c r="B1258" s="107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2">
        <v>2</v>
      </c>
      <c r="B1259" s="107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2">
        <v>3</v>
      </c>
      <c r="B1260" s="107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2">
        <v>4</v>
      </c>
      <c r="B1261" s="107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2">
        <v>5</v>
      </c>
      <c r="B1262" s="107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2">
        <v>6</v>
      </c>
      <c r="B1263" s="107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2">
        <v>7</v>
      </c>
      <c r="B1264" s="107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2">
        <v>8</v>
      </c>
      <c r="B1265" s="107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2">
        <v>9</v>
      </c>
      <c r="B1266" s="107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2">
        <v>10</v>
      </c>
      <c r="B1267" s="107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2">
        <v>11</v>
      </c>
      <c r="B1268" s="107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2">
        <v>12</v>
      </c>
      <c r="B1269" s="107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2">
        <v>13</v>
      </c>
      <c r="B1270" s="107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2">
        <v>14</v>
      </c>
      <c r="B1271" s="107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2">
        <v>15</v>
      </c>
      <c r="B1272" s="107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2">
        <v>16</v>
      </c>
      <c r="B1273" s="107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2">
        <v>17</v>
      </c>
      <c r="B1274" s="107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2">
        <v>18</v>
      </c>
      <c r="B1275" s="107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2">
        <v>19</v>
      </c>
      <c r="B1276" s="107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2">
        <v>20</v>
      </c>
      <c r="B1277" s="107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2">
        <v>21</v>
      </c>
      <c r="B1278" s="107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2">
        <v>22</v>
      </c>
      <c r="B1279" s="107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2">
        <v>23</v>
      </c>
      <c r="B1280" s="107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2">
        <v>24</v>
      </c>
      <c r="B1281" s="107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2">
        <v>25</v>
      </c>
      <c r="B1282" s="107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2">
        <v>26</v>
      </c>
      <c r="B1283" s="107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2">
        <v>27</v>
      </c>
      <c r="B1284" s="107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2">
        <v>28</v>
      </c>
      <c r="B1285" s="107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2">
        <v>29</v>
      </c>
      <c r="B1286" s="107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2">
        <v>30</v>
      </c>
      <c r="B1287" s="107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4"/>
      <c r="AP1290" s="435" t="s">
        <v>301</v>
      </c>
      <c r="AQ1290" s="435"/>
      <c r="AR1290" s="435"/>
      <c r="AS1290" s="435"/>
      <c r="AT1290" s="435"/>
      <c r="AU1290" s="435"/>
      <c r="AV1290" s="435"/>
      <c r="AW1290" s="435"/>
      <c r="AX1290" s="435"/>
    </row>
    <row r="1291" spans="1:50" ht="26.25" customHeight="1">
      <c r="A1291" s="1072">
        <v>1</v>
      </c>
      <c r="B1291" s="107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2">
        <v>2</v>
      </c>
      <c r="B1292" s="107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2">
        <v>3</v>
      </c>
      <c r="B1293" s="107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2">
        <v>4</v>
      </c>
      <c r="B1294" s="107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2">
        <v>5</v>
      </c>
      <c r="B1295" s="107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2">
        <v>6</v>
      </c>
      <c r="B1296" s="107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2">
        <v>7</v>
      </c>
      <c r="B1297" s="107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2">
        <v>8</v>
      </c>
      <c r="B1298" s="107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2">
        <v>9</v>
      </c>
      <c r="B1299" s="107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2">
        <v>10</v>
      </c>
      <c r="B1300" s="107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2">
        <v>11</v>
      </c>
      <c r="B1301" s="107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2">
        <v>12</v>
      </c>
      <c r="B1302" s="107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2">
        <v>13</v>
      </c>
      <c r="B1303" s="107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2">
        <v>14</v>
      </c>
      <c r="B1304" s="107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2">
        <v>15</v>
      </c>
      <c r="B1305" s="107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2">
        <v>16</v>
      </c>
      <c r="B1306" s="107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2">
        <v>17</v>
      </c>
      <c r="B1307" s="107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2">
        <v>18</v>
      </c>
      <c r="B1308" s="107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2">
        <v>19</v>
      </c>
      <c r="B1309" s="107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2">
        <v>20</v>
      </c>
      <c r="B1310" s="107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2">
        <v>21</v>
      </c>
      <c r="B1311" s="107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2">
        <v>22</v>
      </c>
      <c r="B1312" s="107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2">
        <v>23</v>
      </c>
      <c r="B1313" s="107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2">
        <v>24</v>
      </c>
      <c r="B1314" s="107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2">
        <v>25</v>
      </c>
      <c r="B1315" s="107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2">
        <v>26</v>
      </c>
      <c r="B1316" s="107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2">
        <v>27</v>
      </c>
      <c r="B1317" s="107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2">
        <v>28</v>
      </c>
      <c r="B1318" s="107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2">
        <v>29</v>
      </c>
      <c r="B1319" s="107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2">
        <v>30</v>
      </c>
      <c r="B1320" s="107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2020-10-01T04:23:29Z</cp:lastPrinted>
  <dcterms:created xsi:type="dcterms:W3CDTF">2012-03-13T00:50:25Z</dcterms:created>
  <dcterms:modified xsi:type="dcterms:W3CDTF">2020-10-19T07:24:26Z</dcterms:modified>
</cp:coreProperties>
</file>