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④施策Ⅱ－２　国際経済に関する取組\"/>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<sst xmlns="http://schemas.openxmlformats.org/spreadsheetml/2006/main" count="2861" uniqueCount="618">
  <si>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</si>
  <si>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</si>
  <si>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</si>
  <si>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</si>
  <si>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</si>
  <si>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</si>
  <si>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</si>
  <si>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</si>
  <si>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</si>
  <si>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</si>
  <si>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</si>
  <si>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</si>
  <si>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</si>
  <si>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</si>
  <si>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</si>
  <si>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</si>
  <si>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</si>
  <si>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</si>
  <si>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</si>
  <si>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</si>
  <si>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</si>
  <si>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</si>
  <si>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</si>
  <si>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</si>
  <si>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</si>
  <si>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</si>
  <si>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</si>
  <si>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</si>
  <si>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</si>
  <si>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</si>
  <si>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</si>
  <si>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</si>
  <si>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</si>
  <si>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</si>
  <si>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</si>
  <si>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</si>
  <si>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</si>
  <si>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</si>
  <si>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</si>
  <si>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</si>
  <si>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</si>
  <si>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</si>
  <si>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</si>
  <si>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</si>
  <si>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</si>
  <si>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</si>
  <si>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</si>
  <si>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</si>
  <si>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</si>
  <si>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</si>
  <si>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</si>
  <si>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</si>
  <si>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</si>
  <si>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</si>
  <si>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</si>
  <si>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</si>
  <si>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</si>
  <si>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</si>
  <si>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</si>
  <si>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</si>
  <si>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</si>
  <si>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</si>
  <si>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</si>
  <si>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</si>
  <si>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</si>
  <si>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</si>
  <si>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</si>
  <si>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</si>
  <si>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</si>
  <si>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</si>
  <si>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</si>
  <si>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</si>
  <si>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</si>
  <si>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</si>
  <si>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</si>
  <si>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</si>
  <si>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</si>
  <si>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</si>
  <si>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</si>
  <si>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</si>
  <si>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</si>
  <si>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</si>
  <si>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</si>
  <si>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</si>
  <si>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</si>
  <si>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</si>
  <si>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</si>
  <si>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</si>
  <si>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</si>
  <si>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</si>
  <si>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</si>
  <si>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</si>
  <si>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</si>
  <si>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</si>
  <si>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</si>
  <si>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</si>
  <si>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</si>
  <si>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</si>
  <si>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</si>
  <si>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</si>
  <si>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</si>
  <si>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</si>
  <si>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</si>
  <si>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</si>
  <si>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</si>
  <si>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</si>
  <si>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</si>
  <si>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</si>
  <si>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</si>
  <si>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</si>
  <si>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</si>
  <si>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</si>
  <si>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</si>
  <si>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</si>
  <si>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</si>
  <si>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</si>
  <si>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</si>
  <si>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</si>
  <si>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</si>
  <si>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</si>
  <si>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</si>
  <si>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</si>
  <si>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</si>
  <si>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</si>
  <si>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</si>
  <si>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</si>
  <si>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</si>
  <si>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</si>
  <si>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</si>
  <si>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</si>
  <si>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</si>
  <si>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</si>
  <si>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</si>
  <si>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</si>
  <si>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</si>
  <si>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</si>
  <si>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</si>
  <si>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</si>
  <si>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</si>
  <si>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</si>
  <si>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</si>
  <si>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</si>
  <si>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</si>
  <si>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</si>
  <si>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</si>
  <si>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</si>
  <si>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</si>
  <si>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</si>
  <si>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</si>
  <si>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</si>
  <si>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</si>
  <si>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</si>
  <si>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</si>
  <si>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</si>
  <si>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</si>
  <si>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</si>
  <si>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</si>
  <si>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</si>
  <si>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</si>
  <si>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</si>
  <si>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</si>
  <si>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</si>
  <si>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</si>
  <si>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</si>
  <si>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</si>
  <si>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</si>
  <si>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</si>
  <si>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</si>
  <si>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</si>
  <si>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</si>
  <si>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</si>
  <si>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</si>
  <si>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</si>
  <si>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</si>
  <si>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</si>
  <si>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</si>
  <si>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</si>
  <si>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</si>
  <si>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</si>
  <si>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</si>
  <si>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</si>
  <si>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</si>
  <si>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</si>
  <si>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</si>
  <si>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</si>
  <si>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</si>
  <si>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</si>
  <si>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</si>
  <si>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</si>
  <si>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</si>
  <si>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</si>
  <si>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</si>
  <si>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</si>
  <si>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</si>
  <si>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</si>
  <si>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</si>
  <si>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</si>
  <si>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</si>
  <si>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</si>
  <si>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</si>
  <si>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</si>
  <si>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</si>
  <si>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</si>
  <si>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</si>
  <si>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</si>
  <si>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</si>
  <si>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</si>
  <si>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</si>
  <si>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</si>
  <si>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</si>
  <si>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</si>
  <si>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</si>
  <si>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</si>
  <si>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</si>
  <si>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</si>
  <si>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</si>
  <si>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</si>
  <si>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</si>
  <si>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</si>
  <si>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</si>
  <si>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</si>
  <si>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</si>
  <si>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</si>
  <si>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</si>
  <si>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</si>
  <si>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</si>
  <si>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</si>
  <si>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</si>
  <si>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</si>
  <si>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</si>
  <si>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</si>
  <si>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</si>
  <si>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</si>
  <si>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</si>
  <si>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</si>
  <si>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</si>
  <si>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</si>
  <si>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</si>
  <si>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</si>
  <si>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</si>
  <si>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</si>
  <si>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</si>
  <si>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</si>
  <si>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</si>
  <si>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</si>
  <si>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</si>
  <si>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</si>
  <si>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</si>
  <si>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</si>
  <si>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</si>
  <si>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</si>
  <si>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</si>
  <si>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</si>
  <si>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</si>
  <si>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</si>
  <si>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</si>
  <si>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</si>
  <si>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</si>
  <si>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</si>
  <si>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</si>
  <si>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</si>
  <si>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</si>
  <si>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</si>
  <si>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</si>
  <si>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</si>
  <si>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</si>
  <si>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</si>
  <si>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</si>
  <si>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</si>
  <si>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</si>
  <si>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</si>
  <si>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</si>
  <si>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</si>
  <si>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</si>
  <si>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</si>
  <si>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</si>
  <si>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</si>
  <si>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</si>
  <si>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</si>
  <si>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</si>
  <si>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</si>
  <si>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</si>
  <si>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</si>
  <si>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</si>
  <si>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</si>
  <si>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</si>
  <si>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</si>
  <si>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</si>
  <si>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</si>
  <si>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</si>
  <si>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</si>
  <si>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</si>
  <si>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</si>
  <si>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</si>
  <si>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</si>
  <si>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</si>
  <si>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</si>
  <si>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</si>
  <si>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</si>
  <si>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</si>
  <si>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</si>
  <si>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</si>
  <si>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</si>
  <si>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</si>
  <si>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</si>
  <si>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</si>
  <si>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</si>
  <si>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</si>
  <si>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</si>
  <si>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</si>
  <si>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</si>
  <si>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</si>
  <si>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</si>
  <si>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</si>
  <si>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</si>
  <si>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</si>
  <si>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</si>
  <si>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</si>
  <si>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</si>
  <si>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</si>
  <si>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</si>
  <si>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</si>
  <si>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</si>
  <si>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</si>
  <si>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</si>
  <si>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</si>
  <si>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</si>
  <si>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</si>
  <si>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</si>
  <si>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</si>
  <si>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</si>
  <si>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</si>
  <si>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</si>
  <si>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</si>
  <si>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</si>
  <si>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</si>
  <si>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</si>
  <si>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</si>
  <si>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</si>
  <si>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</si>
  <si>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</si>
  <si>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</si>
  <si>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</si>
  <si>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</si>
  <si>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</si>
  <si>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</si>
  <si>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</si>
  <si>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</si>
  <si>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</si>
  <si>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</si>
  <si>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</si>
  <si>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</si>
  <si>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</si>
  <si>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</si>
  <si>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</si>
  <si>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</si>
  <si>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</si>
  <si>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</si>
  <si>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</si>
  <si>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</si>
  <si>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</si>
  <si>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</si>
  <si>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</si>
  <si>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</si>
  <si>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</si>
  <si>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</si>
  <si>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</si>
  <si>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</si>
  <si>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</si>
  <si>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</si>
  <si>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</si>
  <si>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</si>
  <si>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</si>
  <si>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</si>
  <si>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</si>
  <si>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</si>
  <si>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</si>
  <si>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</si>
  <si>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</si>
  <si>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</si>
  <si>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</si>
  <si>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</si>
  <si>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</si>
  <si>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</si>
  <si>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</si>
  <si>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</si>
  <si>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</si>
  <si>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</si>
  <si>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</si>
  <si>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</si>
  <si>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</si>
  <si>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</si>
  <si>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</si>
  <si>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</si>
  <si>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</si>
  <si>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</si>
  <si>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</si>
  <si>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</si>
  <si>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</si>
  <si>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</si>
  <si>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</si>
  <si>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</si>
  <si>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</si>
  <si>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</si>
  <si>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</si>
  <si>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</si>
  <si>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</si>
  <si>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</si>
  <si>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</si>
  <si>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</si>
  <si>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</si>
  <si>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</si>
  <si>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</si>
  <si>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</si>
  <si>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</si>
  <si>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</si>
  <si>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</si>
  <si>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</si>
  <si>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</si>
  <si>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</si>
  <si>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</si>
  <si>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</si>
  <si>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</si>
  <si>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</si>
  <si>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</si>
  <si>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</si>
  <si>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</si>
  <si>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</si>
  <si>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</si>
  <si>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</si>
  <si>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</si>
  <si>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</si>
  <si>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</si>
  <si>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</si>
  <si>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</si>
  <si>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</si>
  <si>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</si>
  <si>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</si>
  <si>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</si>
  <si>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</si>
  <si>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</si>
  <si>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</si>
  <si>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</si>
  <si>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</si>
  <si>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</si>
  <si>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</si>
  <si>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</si>
  <si>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</si>
  <si>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</si>
  <si>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</si>
  <si>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</si>
  <si>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</si>
  <si>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</si>
  <si>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</si>
  <si>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</si>
  <si>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</si>
  <si>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</si>
  <si>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</si>
  <si>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</si>
  <si>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</si>
  <si>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</si>
  <si>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</si>
  <si>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</si>
  <si>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</si>
  <si>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</si>
  <si>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</si>
  <si>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</si>
  <si>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</si>
  <si>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</si>
  <si>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</si>
  <si>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</si>
  <si>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</si>
  <si>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</si>
  <si>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</si>
  <si>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</si>
  <si>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</si>
  <si>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</si>
  <si>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</si>
  <si>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</si>
  <si>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</si>
  <si>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</si>
  <si>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</si>
  <si>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</si>
  <si>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</si>
  <si>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</si>
  <si>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</si>
  <si>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</si>
  <si>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</si>
  <si>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</si>
  <si>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</si>
  <si>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</si>
  <si>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</si>
  <si>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</si>
  <si>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</si>
  <si>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</si>
  <si>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</si>
  <si>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</si>
  <si>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</si>
  <si>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</si>
  <si>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</si>
  <si>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</si>
  <si>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</si>
  <si>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</si>
  <si>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</si>
  <si>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</si>
  <si>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</si>
  <si>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</si>
  <si>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</si>
  <si>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</si>
  <si>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</si>
  <si>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</si>
  <si>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</si>
  <si>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</si>
  <si>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</si>
  <si>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</si>
  <si>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</si>
  <si>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</si>
  <si>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</si>
  <si>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</si>
  <si>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</si>
  <si>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</si>
  <si>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</si>
  <si>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</si>
  <si>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</si>
  <si>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</si>
  <si>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</si>
  <si>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</si>
  <si>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</si>
  <si>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</si>
  <si>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</si>
  <si>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</si>
  <si>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</si>
  <si>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</si>
  <si>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</si>
  <si>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</si>
  <si>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</si>
  <si>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</si>
  <si>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</si>
  <si>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</si>
  <si>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</si>
  <si>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</si>
  <si>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</si>
  <si>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</si>
  <si>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</si>
  <si>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</si>
  <si>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</si>
  <si>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</si>
  <si>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</si>
  <si>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</si>
  <si>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</si>
  <si>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</si>
  <si>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</si>
  <si>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</si>
  <si>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</si>
  <si>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</si>
  <si>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</si>
  <si>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</si>
  <si>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</si>
  <si>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</si>
  <si>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</si>
  <si>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</si>
  <si>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</si>
  <si>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</si>
  <si>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2025年万博準備活動経費</t>
    <rPh sb="4" eb="5">
      <t>ネン</t>
    </rPh>
    <rPh sb="5" eb="7">
      <t>バンパク</t>
    </rPh>
    <rPh sb="7" eb="9">
      <t>ジュンビ</t>
    </rPh>
    <rPh sb="9" eb="11">
      <t>カツドウ</t>
    </rPh>
    <rPh sb="11" eb="13">
      <t>ケイヒ</t>
    </rPh>
    <phoneticPr fontId="5"/>
  </si>
  <si>
    <t>経済局</t>
    <rPh sb="0" eb="3">
      <t>ケイザイキョク</t>
    </rPh>
    <phoneticPr fontId="5"/>
  </si>
  <si>
    <t>政策課</t>
    <rPh sb="0" eb="3">
      <t>セイサクカ</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</si>
  <si>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</si>
  <si>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</si>
  <si>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平成三十七年に開催される国際博覧会の準備及び運営のために必要な特別措置に関する法律（平成31年2月閣議決定）</t>
    <rPh sb="0" eb="2">
      <t>ヘイセイ</t>
    </rPh>
    <rPh sb="2" eb="5">
      <t>サンジュウナナ</t>
    </rPh>
    <rPh sb="5" eb="6">
      <t>ネン</t>
    </rPh>
    <rPh sb="7" eb="9">
      <t>カイサイ</t>
    </rPh>
    <rPh sb="12" eb="14">
      <t>コクサイ</t>
    </rPh>
    <rPh sb="14" eb="17">
      <t>ハクランカイ</t>
    </rPh>
    <rPh sb="18" eb="20">
      <t>ジュンビ</t>
    </rPh>
    <rPh sb="20" eb="21">
      <t>オヨ</t>
    </rPh>
    <rPh sb="22" eb="24">
      <t>ウンエイ</t>
    </rPh>
    <rPh sb="28" eb="30">
      <t>ヒツヨウ</t>
    </rPh>
    <rPh sb="31" eb="33">
      <t>トクベツ</t>
    </rPh>
    <rPh sb="33" eb="35">
      <t>ソチ</t>
    </rPh>
    <rPh sb="36" eb="37">
      <t>カン</t>
    </rPh>
    <rPh sb="39" eb="41">
      <t>ホウリツ</t>
    </rPh>
    <rPh sb="42" eb="44">
      <t>ヘイセイ</t>
    </rPh>
    <rPh sb="46" eb="47">
      <t>ネン</t>
    </rPh>
    <rPh sb="48" eb="49">
      <t>ガツ</t>
    </rPh>
    <rPh sb="49" eb="51">
      <t>カクギ</t>
    </rPh>
    <rPh sb="51" eb="53">
      <t>ケッテイ</t>
    </rPh>
    <phoneticPr fontId="5"/>
  </si>
  <si>
    <t>-</t>
    <phoneticPr fontId="5"/>
  </si>
  <si>
    <t>-</t>
    <phoneticPr fontId="5"/>
  </si>
  <si>
    <t>-</t>
    <phoneticPr fontId="5"/>
  </si>
  <si>
    <t>-</t>
    <phoneticPr fontId="5"/>
  </si>
  <si>
    <t>-</t>
    <phoneticPr fontId="5"/>
  </si>
  <si>
    <t>招へい費</t>
    <rPh sb="0" eb="1">
      <t>ショウ</t>
    </rPh>
    <rPh sb="3" eb="4">
      <t>ヒ</t>
    </rPh>
    <phoneticPr fontId="5"/>
  </si>
  <si>
    <t>旅費</t>
    <rPh sb="0" eb="2">
      <t>リョヒ</t>
    </rPh>
    <phoneticPr fontId="5"/>
  </si>
  <si>
    <t>謝金</t>
    <rPh sb="0" eb="2">
      <t>シャキン</t>
    </rPh>
    <phoneticPr fontId="5"/>
  </si>
  <si>
    <t>庁費</t>
    <rPh sb="0" eb="2">
      <t>チョウヒ</t>
    </rPh>
    <phoneticPr fontId="5"/>
  </si>
  <si>
    <t>2025年大阪万博招致</t>
    <rPh sb="4" eb="5">
      <t>ネン</t>
    </rPh>
    <rPh sb="5" eb="7">
      <t>オオサカ</t>
    </rPh>
    <rPh sb="7" eb="9">
      <t>バンパク</t>
    </rPh>
    <rPh sb="9" eb="11">
      <t>ショウチ</t>
    </rPh>
    <phoneticPr fontId="5"/>
  </si>
  <si>
    <t>パビリオン出展国数</t>
    <rPh sb="5" eb="7">
      <t>シュッテン</t>
    </rPh>
    <rPh sb="7" eb="9">
      <t>コクスウ</t>
    </rPh>
    <phoneticPr fontId="5"/>
  </si>
  <si>
    <t>各国の政府代表等キーパーソンの招へいによる働きかけ</t>
    <rPh sb="0" eb="2">
      <t>カクコク</t>
    </rPh>
    <rPh sb="3" eb="5">
      <t>セイフ</t>
    </rPh>
    <rPh sb="5" eb="7">
      <t>ダイヒョウ</t>
    </rPh>
    <rPh sb="7" eb="8">
      <t>トウ</t>
    </rPh>
    <rPh sb="15" eb="16">
      <t>ショウ</t>
    </rPh>
    <rPh sb="21" eb="22">
      <t>ハタラ</t>
    </rPh>
    <phoneticPr fontId="5"/>
  </si>
  <si>
    <t>-</t>
    <phoneticPr fontId="5"/>
  </si>
  <si>
    <t>-</t>
    <phoneticPr fontId="5"/>
  </si>
  <si>
    <t>本省職員の国外における働きかけ</t>
    <rPh sb="0" eb="2">
      <t>ホンショウ</t>
    </rPh>
    <rPh sb="2" eb="4">
      <t>ショクイン</t>
    </rPh>
    <rPh sb="5" eb="7">
      <t>コクガイ</t>
    </rPh>
    <rPh sb="11" eb="12">
      <t>ハタラ</t>
    </rPh>
    <phoneticPr fontId="5"/>
  </si>
  <si>
    <t>人</t>
    <rPh sb="0" eb="1">
      <t>ニン</t>
    </rPh>
    <phoneticPr fontId="5"/>
  </si>
  <si>
    <t>回</t>
    <rPh sb="0" eb="1">
      <t>カイ</t>
    </rPh>
    <phoneticPr fontId="5"/>
  </si>
  <si>
    <t>-</t>
    <phoneticPr fontId="5"/>
  </si>
  <si>
    <t>-</t>
    <phoneticPr fontId="5"/>
  </si>
  <si>
    <t>招へい経費執行額／招へい者数　　　　　　　　　　　　　　</t>
    <rPh sb="0" eb="1">
      <t>ショウ</t>
    </rPh>
    <rPh sb="3" eb="5">
      <t>ケイヒ</t>
    </rPh>
    <rPh sb="5" eb="8">
      <t>シッコウガク</t>
    </rPh>
    <rPh sb="9" eb="10">
      <t>ショウ</t>
    </rPh>
    <rPh sb="12" eb="13">
      <t>シャ</t>
    </rPh>
    <rPh sb="13" eb="14">
      <t>スウ</t>
    </rPh>
    <phoneticPr fontId="5"/>
  </si>
  <si>
    <t>百万円</t>
    <rPh sb="0" eb="1">
      <t>ヒャク</t>
    </rPh>
    <rPh sb="1" eb="3">
      <t>マンエン</t>
    </rPh>
    <phoneticPr fontId="5"/>
  </si>
  <si>
    <t>　執行額/
　　　人数</t>
    <rPh sb="1" eb="4">
      <t>シッコウガク</t>
    </rPh>
    <rPh sb="9" eb="11">
      <t>ニンズウ</t>
    </rPh>
    <phoneticPr fontId="5"/>
  </si>
  <si>
    <t>-</t>
    <phoneticPr fontId="5"/>
  </si>
  <si>
    <t>20百万円/5名</t>
    <rPh sb="2" eb="3">
      <t>ヒャク</t>
    </rPh>
    <rPh sb="3" eb="5">
      <t>マンエン</t>
    </rPh>
    <rPh sb="7" eb="8">
      <t>メイ</t>
    </rPh>
    <phoneticPr fontId="5"/>
  </si>
  <si>
    <t>旅費執行額／出張回数　</t>
    <rPh sb="0" eb="2">
      <t>リョヒ</t>
    </rPh>
    <rPh sb="2" eb="5">
      <t>シッコウガク</t>
    </rPh>
    <rPh sb="6" eb="8">
      <t>シュッチョウ</t>
    </rPh>
    <rPh sb="8" eb="10">
      <t>カイスウ</t>
    </rPh>
    <phoneticPr fontId="5"/>
  </si>
  <si>
    <t>　執行額/
　　　回数</t>
    <rPh sb="1" eb="4">
      <t>シッコウガク</t>
    </rPh>
    <rPh sb="9" eb="11">
      <t>カイスウ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</si>
  <si>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</si>
  <si>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４　国際経済秩序形成への積極的参画等</t>
    <rPh sb="0" eb="2">
      <t>セサク</t>
    </rPh>
    <rPh sb="6" eb="8">
      <t>コクサイ</t>
    </rPh>
    <rPh sb="8" eb="10">
      <t>ケイザイ</t>
    </rPh>
    <rPh sb="11" eb="12">
      <t>カン</t>
    </rPh>
    <rPh sb="14" eb="16">
      <t>トリクミ</t>
    </rPh>
    <rPh sb="20" eb="22">
      <t>コクサイ</t>
    </rPh>
    <rPh sb="22" eb="24">
      <t>ケイザイ</t>
    </rPh>
    <rPh sb="24" eb="26">
      <t>チツジョ</t>
    </rPh>
    <rPh sb="26" eb="28">
      <t>ケイセイ</t>
    </rPh>
    <rPh sb="30" eb="33">
      <t>セッキョクテキ</t>
    </rPh>
    <rPh sb="33" eb="35">
      <t>サンカク</t>
    </rPh>
    <rPh sb="35" eb="36">
      <t>トウ</t>
    </rPh>
    <phoneticPr fontId="5"/>
  </si>
  <si>
    <t>2025年国際博覧会の大阪開催に向けた取組</t>
    <rPh sb="4" eb="5">
      <t>ネン</t>
    </rPh>
    <rPh sb="5" eb="7">
      <t>コクサイ</t>
    </rPh>
    <rPh sb="7" eb="10">
      <t>ハクランカイ</t>
    </rPh>
    <rPh sb="11" eb="13">
      <t>オオサカ</t>
    </rPh>
    <rPh sb="13" eb="15">
      <t>カイサイ</t>
    </rPh>
    <rPh sb="16" eb="17">
      <t>ム</t>
    </rPh>
    <rPh sb="19" eb="21">
      <t>トリクミ</t>
    </rPh>
    <phoneticPr fontId="5"/>
  </si>
  <si>
    <t>－</t>
    <phoneticPr fontId="5"/>
  </si>
  <si>
    <t>１　国際博覧会条約の規定に基づき、国際博覧会を開催する法人を公式に認めるとともに、当該法人による開催国の義務の履行を保証するため、政府は「平成37年に開催される国際博覧会の準備及び運営のために必要な特別措置に関する法律」を制定し（4月19日成立、5月23日施行）、この法律に基づき、5月31日、2025年の国際博覧会の準備及び運営に係る業務を実施する法人として、国・地方自治体・経済界の協力のもとに設立された、（一社）2025年日本国際博覧会協会（10月21日に公益社団法人として認定）を指定した。
２　令和2年中に予定されるBIEによる我が国の開催計画（登録申請書）の承認に向けては、令和元年12月20日、「第2回2025年に開催する国際博覧会関係閣僚会議」が開催され、その後に開催された閣議において、2025年日本国際博覧会のBIEに対する登録申請について閣議決定されたことを受け、12月27日に登録申請書をBIEに提出した。</t>
    <rPh sb="2" eb="4">
      <t>コクサイ</t>
    </rPh>
    <rPh sb="4" eb="7">
      <t>ハクランカイ</t>
    </rPh>
    <rPh sb="7" eb="9">
      <t>ジョウヤク</t>
    </rPh>
    <rPh sb="10" eb="12">
      <t>キテイ</t>
    </rPh>
    <rPh sb="13" eb="14">
      <t>モト</t>
    </rPh>
    <rPh sb="17" eb="19">
      <t>コクサイ</t>
    </rPh>
    <rPh sb="19" eb="22">
      <t>ハクランカイ</t>
    </rPh>
    <rPh sb="23" eb="25">
      <t>カイサイ</t>
    </rPh>
    <rPh sb="27" eb="29">
      <t>ホウジン</t>
    </rPh>
    <rPh sb="30" eb="32">
      <t>コウシキ</t>
    </rPh>
    <rPh sb="33" eb="34">
      <t>ミト</t>
    </rPh>
    <rPh sb="41" eb="43">
      <t>トウガイ</t>
    </rPh>
    <rPh sb="43" eb="45">
      <t>ホウジン</t>
    </rPh>
    <rPh sb="48" eb="51">
      <t>カイサイコク</t>
    </rPh>
    <rPh sb="52" eb="54">
      <t>ギム</t>
    </rPh>
    <rPh sb="55" eb="57">
      <t>リコウ</t>
    </rPh>
    <rPh sb="58" eb="60">
      <t>ホショウ</t>
    </rPh>
    <rPh sb="65" eb="67">
      <t>セイフ</t>
    </rPh>
    <rPh sb="69" eb="71">
      <t>ヘイセイ</t>
    </rPh>
    <phoneticPr fontId="5"/>
  </si>
  <si>
    <t>１　平成30年11月の博覧会国際事務局（BIE）総会において，日本が2025年国際博覧会開催国に決定されたことを受け，東京オリンピック・パラリンピック大会後の国家的なプロジェクトである「大阪・関西万博」の開催に向けて準備を進める。
２　万博特措法の成立により，大阪・関西万博の準備及び運営を担う博覧会協会が指定されるとともに，国の補助，国の職員の派遣などの支援措置が講じられていくほか，開催成功に向けて，構想の具体化が進められるところ，外務省としても遺漏なきよう準備を進める。具体的には，可能な限り多くの出展参加国を確保するため，令和2年中に予定されるBIEによる我が国の開催計画（登録申請書）の承認後，BIE加盟国のみならず，非加盟国も対象に，正式な参加招請活動を開始できるよう準備を進める。その際，相手国における参加意思決定に係るキーパーソンへの働きかけを行うとともに，大阪・関西万博のテーマである「いのち輝く未来社会のデザイン」が包含する様々な要素（SDGs達成へ向けた貢献，Society5.0の社会実装，等）に関連する国際会議等に参加し，大阪・関西万博の魅力・情報を発信する。</t>
    <rPh sb="2" eb="4">
      <t>ヘイセイ</t>
    </rPh>
    <rPh sb="6" eb="7">
      <t>ネン</t>
    </rPh>
    <rPh sb="9" eb="10">
      <t>ガツ</t>
    </rPh>
    <rPh sb="11" eb="14">
      <t>ハクランカイ</t>
    </rPh>
    <rPh sb="14" eb="16">
      <t>コクサイ</t>
    </rPh>
    <rPh sb="16" eb="19">
      <t>ジムキョク</t>
    </rPh>
    <rPh sb="24" eb="26">
      <t>ソウカイ</t>
    </rPh>
    <rPh sb="31" eb="33">
      <t>ニホン</t>
    </rPh>
    <rPh sb="38" eb="39">
      <t>ネン</t>
    </rPh>
    <rPh sb="39" eb="41">
      <t>コクサイ</t>
    </rPh>
    <rPh sb="41" eb="44">
      <t>ハクランカイ</t>
    </rPh>
    <rPh sb="44" eb="47">
      <t>カイサイコク</t>
    </rPh>
    <rPh sb="48" eb="50">
      <t>ケッテイ</t>
    </rPh>
    <rPh sb="56" eb="57">
      <t>ウ</t>
    </rPh>
    <rPh sb="59" eb="61">
      <t>トウキョウ</t>
    </rPh>
    <rPh sb="75" eb="78">
      <t>タイカイゴ</t>
    </rPh>
    <rPh sb="79" eb="82">
      <t>コッカテキ</t>
    </rPh>
    <rPh sb="93" eb="95">
      <t>オオサカ</t>
    </rPh>
    <rPh sb="96" eb="98">
      <t>カンサイ</t>
    </rPh>
    <rPh sb="98" eb="100">
      <t>バンパク</t>
    </rPh>
    <rPh sb="102" eb="104">
      <t>カイサイ</t>
    </rPh>
    <rPh sb="105" eb="106">
      <t>ム</t>
    </rPh>
    <rPh sb="108" eb="110">
      <t>ジュンビ</t>
    </rPh>
    <rPh sb="111" eb="112">
      <t>スス</t>
    </rPh>
    <rPh sb="118" eb="120">
      <t>バンパク</t>
    </rPh>
    <rPh sb="120" eb="123">
      <t>トクソホウ</t>
    </rPh>
    <rPh sb="124" eb="126">
      <t>セイリツ</t>
    </rPh>
    <rPh sb="130" eb="132">
      <t>オオサカ</t>
    </rPh>
    <rPh sb="133" eb="135">
      <t>カンサイ</t>
    </rPh>
    <rPh sb="135" eb="137">
      <t>バンパク</t>
    </rPh>
    <rPh sb="138" eb="140">
      <t>ジュンビ</t>
    </rPh>
    <rPh sb="140" eb="141">
      <t>オヨ</t>
    </rPh>
    <rPh sb="142" eb="144">
      <t>ウンエイ</t>
    </rPh>
    <rPh sb="145" eb="146">
      <t>ニナ</t>
    </rPh>
    <rPh sb="147" eb="150">
      <t>ハクランカイ</t>
    </rPh>
    <rPh sb="150" eb="152">
      <t>キョウカイ</t>
    </rPh>
    <rPh sb="153" eb="155">
      <t>シテイ</t>
    </rPh>
    <rPh sb="163" eb="164">
      <t>クニ</t>
    </rPh>
    <rPh sb="165" eb="167">
      <t>ホジョ</t>
    </rPh>
    <rPh sb="168" eb="169">
      <t>クニ</t>
    </rPh>
    <rPh sb="170" eb="172">
      <t>ショクイン</t>
    </rPh>
    <rPh sb="173" eb="175">
      <t>ハケン</t>
    </rPh>
    <rPh sb="178" eb="180">
      <t>シエン</t>
    </rPh>
    <rPh sb="180" eb="182">
      <t>ソチ</t>
    </rPh>
    <rPh sb="183" eb="184">
      <t>コウ</t>
    </rPh>
    <rPh sb="193" eb="195">
      <t>カイサイ</t>
    </rPh>
    <rPh sb="195" eb="197">
      <t>セイコウ</t>
    </rPh>
    <rPh sb="198" eb="199">
      <t>ム</t>
    </rPh>
    <rPh sb="202" eb="204">
      <t>コウソウ</t>
    </rPh>
    <rPh sb="205" eb="208">
      <t>グタイカ</t>
    </rPh>
    <rPh sb="209" eb="210">
      <t>スス</t>
    </rPh>
    <rPh sb="218" eb="221">
      <t>ガイムショウ</t>
    </rPh>
    <rPh sb="225" eb="227">
      <t>イロウ</t>
    </rPh>
    <rPh sb="231" eb="233">
      <t>ジュンビ</t>
    </rPh>
    <rPh sb="234" eb="235">
      <t>スス</t>
    </rPh>
    <rPh sb="238" eb="241">
      <t>グタイテキ</t>
    </rPh>
    <rPh sb="244" eb="246">
      <t>カノウ</t>
    </rPh>
    <rPh sb="247" eb="248">
      <t>カギ</t>
    </rPh>
    <rPh sb="249" eb="250">
      <t>オオ</t>
    </rPh>
    <rPh sb="252" eb="254">
      <t>シュッテン</t>
    </rPh>
    <rPh sb="254" eb="257">
      <t>サンカコク</t>
    </rPh>
    <rPh sb="258" eb="260">
      <t>カクホ</t>
    </rPh>
    <rPh sb="265" eb="267">
      <t>レイワ</t>
    </rPh>
    <rPh sb="365" eb="366">
      <t>カカ</t>
    </rPh>
    <rPh sb="435" eb="436">
      <t>ム</t>
    </rPh>
    <phoneticPr fontId="5"/>
  </si>
  <si>
    <t>2025年国際博覧会の成功は、日本の技術や魅力を世界に発信する絶好の機会となり、日本企業の海外展開に資するのみならず、インバウンド観光客が増大し、地域経済の活性化につながる。活気ある万博の成功を実現するには、より多くのパビリオン出展が求められる。</t>
    <rPh sb="4" eb="5">
      <t>ネン</t>
    </rPh>
    <rPh sb="5" eb="7">
      <t>コクサイ</t>
    </rPh>
    <rPh sb="7" eb="10">
      <t>ハクランカイ</t>
    </rPh>
    <rPh sb="11" eb="13">
      <t>セイコウ</t>
    </rPh>
    <rPh sb="15" eb="17">
      <t>ニホン</t>
    </rPh>
    <rPh sb="18" eb="20">
      <t>ギジュツ</t>
    </rPh>
    <rPh sb="21" eb="23">
      <t>ミリョク</t>
    </rPh>
    <rPh sb="24" eb="26">
      <t>セカイ</t>
    </rPh>
    <rPh sb="27" eb="29">
      <t>ハッシン</t>
    </rPh>
    <rPh sb="31" eb="33">
      <t>ゼッコウ</t>
    </rPh>
    <rPh sb="34" eb="36">
      <t>キカイ</t>
    </rPh>
    <rPh sb="40" eb="42">
      <t>ニホン</t>
    </rPh>
    <rPh sb="42" eb="44">
      <t>キギョウ</t>
    </rPh>
    <rPh sb="45" eb="47">
      <t>カイガイ</t>
    </rPh>
    <rPh sb="47" eb="49">
      <t>テンカイ</t>
    </rPh>
    <rPh sb="50" eb="51">
      <t>シ</t>
    </rPh>
    <rPh sb="65" eb="67">
      <t>カンコウ</t>
    </rPh>
    <rPh sb="67" eb="68">
      <t>キャク</t>
    </rPh>
    <rPh sb="69" eb="71">
      <t>ゾウダイ</t>
    </rPh>
    <rPh sb="73" eb="75">
      <t>チイキ</t>
    </rPh>
    <rPh sb="75" eb="77">
      <t>ケイザイ</t>
    </rPh>
    <rPh sb="78" eb="81">
      <t>カッセイカ</t>
    </rPh>
    <rPh sb="87" eb="89">
      <t>カッキ</t>
    </rPh>
    <rPh sb="91" eb="93">
      <t>バンパク</t>
    </rPh>
    <rPh sb="94" eb="96">
      <t>セイコウ</t>
    </rPh>
    <rPh sb="97" eb="99">
      <t>ジツゲン</t>
    </rPh>
    <rPh sb="106" eb="107">
      <t>オオ</t>
    </rPh>
    <rPh sb="114" eb="116">
      <t>シュッテン</t>
    </rPh>
    <rPh sb="117" eb="118">
      <t>モト</t>
    </rPh>
    <phoneticPr fontId="5"/>
  </si>
  <si>
    <t>各国の政府への働きかけは国が行う必要がある。</t>
    <rPh sb="0" eb="2">
      <t>カクコク</t>
    </rPh>
    <rPh sb="3" eb="5">
      <t>セイフ</t>
    </rPh>
    <rPh sb="7" eb="8">
      <t>ハタラ</t>
    </rPh>
    <rPh sb="12" eb="13">
      <t>コク</t>
    </rPh>
    <rPh sb="14" eb="15">
      <t>オコナ</t>
    </rPh>
    <rPh sb="16" eb="18">
      <t>ヒツヨウ</t>
    </rPh>
    <phoneticPr fontId="5"/>
  </si>
  <si>
    <t>‐</t>
  </si>
  <si>
    <t>経済産業省</t>
  </si>
  <si>
    <t>国際博覧会事業</t>
    <rPh sb="0" eb="2">
      <t>コクサイ</t>
    </rPh>
    <rPh sb="2" eb="5">
      <t>ハクランカイ</t>
    </rPh>
    <rPh sb="5" eb="7">
      <t>ジギョウ</t>
    </rPh>
    <phoneticPr fontId="5"/>
  </si>
  <si>
    <t>外務省は、招致活動のうち、諸外国への働きかけを中心に行う予定であり、右活動は、各国キーパーソン等の招へい、本省職員を派遣したパビリオンの出展要請、在外公館所在地におけるレセプション等となっている。</t>
    <rPh sb="0" eb="3">
      <t>ガイムショウ</t>
    </rPh>
    <rPh sb="5" eb="7">
      <t>ショウチ</t>
    </rPh>
    <rPh sb="7" eb="9">
      <t>カツドウ</t>
    </rPh>
    <rPh sb="13" eb="16">
      <t>ショガイコク</t>
    </rPh>
    <rPh sb="18" eb="19">
      <t>ハタラ</t>
    </rPh>
    <rPh sb="23" eb="25">
      <t>チュウシン</t>
    </rPh>
    <rPh sb="26" eb="27">
      <t>オコナ</t>
    </rPh>
    <rPh sb="28" eb="30">
      <t>ヨテイ</t>
    </rPh>
    <rPh sb="34" eb="35">
      <t>ミギ</t>
    </rPh>
    <rPh sb="35" eb="37">
      <t>カツドウ</t>
    </rPh>
    <rPh sb="39" eb="41">
      <t>カクコク</t>
    </rPh>
    <rPh sb="47" eb="48">
      <t>トウ</t>
    </rPh>
    <rPh sb="49" eb="50">
      <t>ショウ</t>
    </rPh>
    <rPh sb="53" eb="55">
      <t>ホンショウ</t>
    </rPh>
    <rPh sb="55" eb="57">
      <t>ショクイン</t>
    </rPh>
    <rPh sb="58" eb="60">
      <t>ハケン</t>
    </rPh>
    <rPh sb="68" eb="70">
      <t>シュッテン</t>
    </rPh>
    <rPh sb="70" eb="72">
      <t>ヨウセイ</t>
    </rPh>
    <rPh sb="73" eb="75">
      <t>ザイガイ</t>
    </rPh>
    <rPh sb="75" eb="77">
      <t>コウカン</t>
    </rPh>
    <rPh sb="77" eb="80">
      <t>ショザイチ</t>
    </rPh>
    <rPh sb="90" eb="91">
      <t>トウ</t>
    </rPh>
    <phoneticPr fontId="5"/>
  </si>
  <si>
    <t>2025年の大阪・関西万博開催を成功させることで、地方経済の活性化、インバウンド観光客の増加等の経済効果を促進する。</t>
    <rPh sb="4" eb="5">
      <t>ネン</t>
    </rPh>
    <rPh sb="6" eb="8">
      <t>オオサカ</t>
    </rPh>
    <rPh sb="9" eb="11">
      <t>カンサイ</t>
    </rPh>
    <rPh sb="11" eb="13">
      <t>バンパク</t>
    </rPh>
    <rPh sb="13" eb="15">
      <t>カイサイ</t>
    </rPh>
    <rPh sb="16" eb="18">
      <t>セイコウ</t>
    </rPh>
    <rPh sb="25" eb="27">
      <t>チホウ</t>
    </rPh>
    <rPh sb="27" eb="29">
      <t>ケイザイ</t>
    </rPh>
    <rPh sb="30" eb="33">
      <t>カッセイカ</t>
    </rPh>
    <rPh sb="40" eb="43">
      <t>カンコウキャク</t>
    </rPh>
    <rPh sb="44" eb="46">
      <t>ゾウカ</t>
    </rPh>
    <rPh sb="46" eb="47">
      <t>トウ</t>
    </rPh>
    <rPh sb="48" eb="50">
      <t>ケイザイ</t>
    </rPh>
    <rPh sb="50" eb="52">
      <t>コウカ</t>
    </rPh>
    <rPh sb="53" eb="55">
      <t>ソクシン</t>
    </rPh>
    <phoneticPr fontId="5"/>
  </si>
  <si>
    <t>-</t>
    <phoneticPr fontId="5"/>
  </si>
  <si>
    <t>2018年11月のBIE総会で決定した大阪での2025年国際博覧会開催のための準備活動経費。2020年11月のBIE総会における登録申請書の承認後、パビリオン出展の正式招致が可能になることから、国際博覧会成功のために、可能な限り多くの国・地域等からのパビリオン出展を目指し、右に資するような働きかけを国内外で実施する。</t>
    <rPh sb="4" eb="5">
      <t>ネン</t>
    </rPh>
    <rPh sb="7" eb="8">
      <t>ガツ</t>
    </rPh>
    <rPh sb="12" eb="14">
      <t>ソウカイ</t>
    </rPh>
    <rPh sb="15" eb="17">
      <t>ケッテイ</t>
    </rPh>
    <rPh sb="19" eb="21">
      <t>オオサカ</t>
    </rPh>
    <rPh sb="27" eb="28">
      <t>ネン</t>
    </rPh>
    <rPh sb="28" eb="30">
      <t>コクサイ</t>
    </rPh>
    <rPh sb="30" eb="33">
      <t>ハクランカイ</t>
    </rPh>
    <rPh sb="33" eb="35">
      <t>カイサイ</t>
    </rPh>
    <rPh sb="39" eb="41">
      <t>ジュンビ</t>
    </rPh>
    <rPh sb="41" eb="43">
      <t>カツドウ</t>
    </rPh>
    <rPh sb="43" eb="45">
      <t>ケイヒ</t>
    </rPh>
    <rPh sb="50" eb="51">
      <t>ネン</t>
    </rPh>
    <rPh sb="53" eb="54">
      <t>ガツ</t>
    </rPh>
    <rPh sb="58" eb="60">
      <t>ソウカイ</t>
    </rPh>
    <rPh sb="64" eb="66">
      <t>トウロク</t>
    </rPh>
    <rPh sb="66" eb="69">
      <t>シンセイショ</t>
    </rPh>
    <rPh sb="70" eb="73">
      <t>ショウニンゴ</t>
    </rPh>
    <rPh sb="79" eb="81">
      <t>シュッテン</t>
    </rPh>
    <rPh sb="82" eb="84">
      <t>セイシキ</t>
    </rPh>
    <rPh sb="84" eb="86">
      <t>ショウチ</t>
    </rPh>
    <rPh sb="87" eb="89">
      <t>カノウ</t>
    </rPh>
    <rPh sb="97" eb="99">
      <t>コクサイ</t>
    </rPh>
    <rPh sb="99" eb="102">
      <t>ハクランカイ</t>
    </rPh>
    <rPh sb="102" eb="104">
      <t>セイコウ</t>
    </rPh>
    <rPh sb="109" eb="111">
      <t>カノウ</t>
    </rPh>
    <rPh sb="112" eb="113">
      <t>カギ</t>
    </rPh>
    <rPh sb="114" eb="115">
      <t>オオ</t>
    </rPh>
    <rPh sb="117" eb="118">
      <t>クニ</t>
    </rPh>
    <rPh sb="119" eb="121">
      <t>チイキ</t>
    </rPh>
    <rPh sb="121" eb="122">
      <t>トウ</t>
    </rPh>
    <rPh sb="130" eb="132">
      <t>シュッテン</t>
    </rPh>
    <rPh sb="133" eb="135">
      <t>メザ</t>
    </rPh>
    <rPh sb="137" eb="138">
      <t>ミギ</t>
    </rPh>
    <rPh sb="139" eb="140">
      <t>シ</t>
    </rPh>
    <rPh sb="145" eb="146">
      <t>ハタラ</t>
    </rPh>
    <rPh sb="150" eb="153">
      <t>コクナイガイ</t>
    </rPh>
    <rPh sb="154" eb="156">
      <t>ジッシ</t>
    </rPh>
    <phoneticPr fontId="5"/>
  </si>
  <si>
    <t>-</t>
    <phoneticPr fontId="5"/>
  </si>
  <si>
    <t>-</t>
    <phoneticPr fontId="5"/>
  </si>
  <si>
    <t>4百万円/3回</t>
    <rPh sb="1" eb="3">
      <t>ヒャクマン</t>
    </rPh>
    <rPh sb="3" eb="4">
      <t>エン</t>
    </rPh>
    <rPh sb="6" eb="7">
      <t>カイ</t>
    </rPh>
    <phoneticPr fontId="5"/>
  </si>
  <si>
    <t>「新型コロナウイルス対策関連要望額」46</t>
    <rPh sb="1" eb="3">
      <t>シンガタ</t>
    </rPh>
    <rPh sb="10" eb="12">
      <t>タイサク</t>
    </rPh>
    <rPh sb="12" eb="14">
      <t>カンレン</t>
    </rPh>
    <rPh sb="14" eb="16">
      <t>ヨウボウ</t>
    </rPh>
    <rPh sb="16" eb="17">
      <t>ガク</t>
    </rPh>
    <phoneticPr fontId="5"/>
  </si>
  <si>
    <t>課長　石垣 友明</t>
    <rPh sb="0" eb="2">
      <t>カチョウ</t>
    </rPh>
    <rPh sb="3" eb="5">
      <t>イシガキ</t>
    </rPh>
    <rPh sb="6" eb="8">
      <t>トモアキ</t>
    </rPh>
    <phoneticPr fontId="5"/>
  </si>
  <si>
    <t>政策目的達成のために優先度の高い事業である。</t>
    <rPh sb="0" eb="2">
      <t>セイサク</t>
    </rPh>
    <rPh sb="2" eb="4">
      <t>モクテキ</t>
    </rPh>
    <rPh sb="4" eb="6">
      <t>タッセイ</t>
    </rPh>
    <rPh sb="10" eb="13">
      <t>ユウセンド</t>
    </rPh>
    <rPh sb="14" eb="15">
      <t>タカ</t>
    </rPh>
    <rPh sb="16" eb="18">
      <t>ジギョウ</t>
    </rPh>
    <phoneticPr fontId="5"/>
  </si>
  <si>
    <t>2025年大阪・関西万博開催への取組は、我が国が注力しているSociety5.0の実現等日本経済復興にも寄与するものである。</t>
    <rPh sb="4" eb="5">
      <t>ネン</t>
    </rPh>
    <rPh sb="5" eb="7">
      <t>オオサカ</t>
    </rPh>
    <rPh sb="8" eb="10">
      <t>カンサイ</t>
    </rPh>
    <rPh sb="10" eb="12">
      <t>バンパク</t>
    </rPh>
    <rPh sb="12" eb="14">
      <t>カイサイ</t>
    </rPh>
    <rPh sb="16" eb="18">
      <t>トリクミ</t>
    </rPh>
    <rPh sb="20" eb="21">
      <t>ワ</t>
    </rPh>
    <rPh sb="22" eb="23">
      <t>コク</t>
    </rPh>
    <rPh sb="24" eb="26">
      <t>チュウリョク</t>
    </rPh>
    <rPh sb="41" eb="43">
      <t>ジツゲン</t>
    </rPh>
    <rPh sb="43" eb="44">
      <t>トウ</t>
    </rPh>
    <rPh sb="44" eb="46">
      <t>ニホン</t>
    </rPh>
    <rPh sb="46" eb="48">
      <t>ケイザイ</t>
    </rPh>
    <rPh sb="48" eb="50">
      <t>フッコウ</t>
    </rPh>
    <rPh sb="52" eb="54">
      <t>キヨ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</si>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</sst>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17235</xdr:colOff>
      <xdr:row>742</xdr:row>
      <xdr:rowOff>92982</xdr:rowOff>
    </xdr:from>
    <xdr:to>
      <xdr:col>45</xdr:col>
      <xdr:colOff>8113</xdr:colOff>
      <xdr:row>758</xdr:row>
      <xdr:rowOff>652464</xdr:rowOff>
    </xdr:to>
    <xdr:grpSp>
      <xdr:nvGrpSpPr>
        <xdr:cNvPr id="2" name="グループ化 1"/>
        <xdr:cNvGrpSpPr/>
      </xdr:nvGrpSpPr>
      <xdr:grpSpPr>
        <a:xfrm>
          <a:off x="2042885" y="40974282"/>
          <a:ext cx="6251978" cy="6541182"/>
          <a:chOff x="2405287" y="36719330"/>
          <a:chExt cx="6791728" cy="6512607"/>
        </a:xfrm>
      </xdr:grpSpPr>
      <xdr:grpSp>
        <xdr:nvGrpSpPr>
          <xdr:cNvPr id="3" name="グループ化 2"/>
          <xdr:cNvGrpSpPr/>
        </xdr:nvGrpSpPr>
        <xdr:grpSpPr>
          <a:xfrm>
            <a:off x="5947735" y="36719330"/>
            <a:ext cx="3243890" cy="951593"/>
            <a:chOff x="5938210" y="36852680"/>
            <a:chExt cx="3243890" cy="951593"/>
          </a:xfrm>
        </xdr:grpSpPr>
        <xdr:sp macro="" textlink="">
          <xdr:nvSpPr>
            <xdr:cNvPr id="22" name="正方形/長方形 21"/>
            <xdr:cNvSpPr/>
          </xdr:nvSpPr>
          <xdr:spPr>
            <a:xfrm>
              <a:off x="6194761" y="37129048"/>
              <a:ext cx="1371716" cy="675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4.1</a:t>
              </a:r>
              <a:r>
                <a:rPr kumimoji="1" lang="ja-JP" altLang="en-US" sz="800">
                  <a:solidFill>
                    <a:sysClr val="windowText" lastClr="000000"/>
                  </a:solidFill>
                </a:rPr>
                <a:t>百万円　</a:t>
              </a:r>
            </a:p>
          </xdr:txBody>
        </xdr:sp>
        <xdr:sp macro="" textlink="">
          <xdr:nvSpPr>
            <xdr:cNvPr id="23" name="テキスト ボックス 22"/>
            <xdr:cNvSpPr txBox="1"/>
          </xdr:nvSpPr>
          <xdr:spPr>
            <a:xfrm>
              <a:off x="5938210" y="3685268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24" name="大かっこ 23"/>
            <xdr:cNvSpPr/>
          </xdr:nvSpPr>
          <xdr:spPr>
            <a:xfrm>
              <a:off x="7981949" y="3719175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sp macro="" textlink="">
        <xdr:nvSpPr>
          <xdr:cNvPr id="4" name="正方形/長方形 3"/>
          <xdr:cNvSpPr/>
        </xdr:nvSpPr>
        <xdr:spPr>
          <a:xfrm>
            <a:off x="2405287" y="36994320"/>
            <a:ext cx="1570265" cy="6766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29.5</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5" name="正方形/長方形 4"/>
          <xdr:cNvSpPr/>
        </xdr:nvSpPr>
        <xdr:spPr>
          <a:xfrm>
            <a:off x="3599076" y="41220676"/>
            <a:ext cx="1377396" cy="6801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5.1</a:t>
            </a:r>
            <a:r>
              <a:rPr kumimoji="1" lang="ja-JP" altLang="en-US" sz="900">
                <a:solidFill>
                  <a:sysClr val="windowText" lastClr="000000"/>
                </a:solidFill>
              </a:rPr>
              <a:t>百万円</a:t>
            </a:r>
          </a:p>
        </xdr:txBody>
      </xdr:sp>
      <xdr:grpSp>
        <xdr:nvGrpSpPr>
          <xdr:cNvPr id="6" name="グループ化 5"/>
          <xdr:cNvGrpSpPr/>
        </xdr:nvGrpSpPr>
        <xdr:grpSpPr>
          <a:xfrm>
            <a:off x="5932487" y="38123813"/>
            <a:ext cx="3256432" cy="956809"/>
            <a:chOff x="5936622" y="37187643"/>
            <a:chExt cx="3256432" cy="956809"/>
          </a:xfrm>
        </xdr:grpSpPr>
        <xdr:sp macro="" textlink="">
          <xdr:nvSpPr>
            <xdr:cNvPr id="19" name="正方形/長方形 18"/>
            <xdr:cNvSpPr/>
          </xdr:nvSpPr>
          <xdr:spPr>
            <a:xfrm>
              <a:off x="6209048" y="37468773"/>
              <a:ext cx="1371089" cy="6756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20.3</a:t>
              </a:r>
              <a:r>
                <a:rPr kumimoji="1" lang="ja-JP" altLang="en-US" sz="800">
                  <a:solidFill>
                    <a:sysClr val="windowText" lastClr="000000"/>
                  </a:solidFill>
                </a:rPr>
                <a:t>百万円　</a:t>
              </a:r>
            </a:p>
          </xdr:txBody>
        </xdr:sp>
        <xdr:sp macro="" textlink="">
          <xdr:nvSpPr>
            <xdr:cNvPr id="20" name="テキスト ボックス 19"/>
            <xdr:cNvSpPr txBox="1"/>
          </xdr:nvSpPr>
          <xdr:spPr>
            <a:xfrm>
              <a:off x="5936622" y="3718764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900"/>
                <a:t>】</a:t>
              </a:r>
              <a:endParaRPr kumimoji="1" lang="ja-JP" altLang="en-US" sz="900"/>
            </a:p>
          </xdr:txBody>
        </xdr:sp>
        <xdr:sp macro="" textlink="">
          <xdr:nvSpPr>
            <xdr:cNvPr id="21" name="大かっこ 20"/>
            <xdr:cNvSpPr/>
          </xdr:nvSpPr>
          <xdr:spPr>
            <a:xfrm>
              <a:off x="8000373" y="37501320"/>
              <a:ext cx="1192681" cy="610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招へい請負業務</a:t>
              </a:r>
              <a:endParaRPr kumimoji="1" lang="en-US" altLang="ja-JP" sz="800"/>
            </a:p>
          </xdr:txBody>
        </xdr:sp>
      </xdr:grpSp>
      <xdr:grpSp>
        <xdr:nvGrpSpPr>
          <xdr:cNvPr id="7" name="グループ化 6"/>
          <xdr:cNvGrpSpPr/>
        </xdr:nvGrpSpPr>
        <xdr:grpSpPr>
          <a:xfrm>
            <a:off x="5978525" y="39536688"/>
            <a:ext cx="3210377" cy="953635"/>
            <a:chOff x="5982660" y="37543243"/>
            <a:chExt cx="3210377" cy="953635"/>
          </a:xfrm>
        </xdr:grpSpPr>
        <xdr:sp macro="" textlink="">
          <xdr:nvSpPr>
            <xdr:cNvPr id="16" name="正方形/長方形 15"/>
            <xdr:cNvSpPr/>
          </xdr:nvSpPr>
          <xdr:spPr>
            <a:xfrm>
              <a:off x="6207461" y="37821198"/>
              <a:ext cx="1372676" cy="6756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0.0</a:t>
              </a:r>
              <a:r>
                <a:rPr kumimoji="1" lang="ja-JP" altLang="en-US" sz="800">
                  <a:solidFill>
                    <a:sysClr val="windowText" lastClr="000000"/>
                  </a:solidFill>
                </a:rPr>
                <a:t>百万円　</a:t>
              </a:r>
            </a:p>
          </xdr:txBody>
        </xdr:sp>
        <xdr:sp macro="" textlink="">
          <xdr:nvSpPr>
            <xdr:cNvPr id="17" name="テキスト ボックス 16"/>
            <xdr:cNvSpPr txBox="1"/>
          </xdr:nvSpPr>
          <xdr:spPr>
            <a:xfrm>
              <a:off x="5982660" y="3754324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18" name="大かっこ 17"/>
            <xdr:cNvSpPr/>
          </xdr:nvSpPr>
          <xdr:spPr>
            <a:xfrm>
              <a:off x="7995610" y="37883907"/>
              <a:ext cx="1197427"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通信運搬費</a:t>
              </a:r>
              <a:endParaRPr kumimoji="1" lang="en-US" altLang="ja-JP" sz="800"/>
            </a:p>
          </xdr:txBody>
        </xdr:sp>
      </xdr:grpSp>
      <xdr:grpSp>
        <xdr:nvGrpSpPr>
          <xdr:cNvPr id="8" name="グループ化 7"/>
          <xdr:cNvGrpSpPr/>
        </xdr:nvGrpSpPr>
        <xdr:grpSpPr>
          <a:xfrm>
            <a:off x="5924550" y="40943213"/>
            <a:ext cx="3270084" cy="955223"/>
            <a:chOff x="5909635" y="36635193"/>
            <a:chExt cx="3270084" cy="955223"/>
          </a:xfrm>
        </xdr:grpSpPr>
        <xdr:sp macro="" textlink="">
          <xdr:nvSpPr>
            <xdr:cNvPr id="13" name="正方形/長方形 12"/>
            <xdr:cNvSpPr/>
          </xdr:nvSpPr>
          <xdr:spPr>
            <a:xfrm>
              <a:off x="6186030" y="36912354"/>
              <a:ext cx="1373470" cy="6780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Ｄ</a:t>
              </a:r>
              <a:r>
                <a:rPr kumimoji="1" lang="en-US" altLang="ja-JP" sz="800">
                  <a:solidFill>
                    <a:sysClr val="windowText" lastClr="000000"/>
                  </a:solidFill>
                </a:rPr>
                <a:t>. </a:t>
              </a:r>
              <a:r>
                <a:rPr kumimoji="1" lang="ja-JP" altLang="en-US" sz="800">
                  <a:solidFill>
                    <a:sysClr val="windowText" lastClr="000000"/>
                  </a:solidFill>
                </a:rPr>
                <a:t>出張者</a:t>
              </a:r>
              <a:endParaRPr kumimoji="1" lang="en-US" altLang="ja-JP" sz="800">
                <a:solidFill>
                  <a:sysClr val="windowText" lastClr="000000"/>
                </a:solidFill>
              </a:endParaRPr>
            </a:p>
            <a:p>
              <a:pPr algn="ctr"/>
              <a:r>
                <a:rPr kumimoji="1" lang="en-US" altLang="ja-JP" sz="800">
                  <a:solidFill>
                    <a:sysClr val="windowText" lastClr="000000"/>
                  </a:solidFill>
                </a:rPr>
                <a:t>0.3</a:t>
              </a:r>
              <a:r>
                <a:rPr kumimoji="1" lang="ja-JP" altLang="en-US" sz="800">
                  <a:solidFill>
                    <a:sysClr val="windowText" lastClr="000000"/>
                  </a:solidFill>
                </a:rPr>
                <a:t>百万円　</a:t>
              </a:r>
            </a:p>
          </xdr:txBody>
        </xdr:sp>
        <xdr:sp macro="" textlink="">
          <xdr:nvSpPr>
            <xdr:cNvPr id="14" name="テキスト ボックス 13"/>
            <xdr:cNvSpPr txBox="1"/>
          </xdr:nvSpPr>
          <xdr:spPr>
            <a:xfrm>
              <a:off x="5909635" y="3663519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15" name="大かっこ 14"/>
            <xdr:cNvSpPr/>
          </xdr:nvSpPr>
          <xdr:spPr>
            <a:xfrm>
              <a:off x="7979568" y="36979826"/>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grpSp>
        <xdr:nvGrpSpPr>
          <xdr:cNvPr id="9" name="グループ化 8"/>
          <xdr:cNvGrpSpPr/>
        </xdr:nvGrpSpPr>
        <xdr:grpSpPr>
          <a:xfrm>
            <a:off x="5936457" y="42314813"/>
            <a:ext cx="3260558" cy="917124"/>
            <a:chOff x="5892967" y="36616143"/>
            <a:chExt cx="3260558" cy="917124"/>
          </a:xfrm>
        </xdr:grpSpPr>
        <xdr:sp macro="" textlink="">
          <xdr:nvSpPr>
            <xdr:cNvPr id="10" name="正方形/長方形 9"/>
            <xdr:cNvSpPr/>
          </xdr:nvSpPr>
          <xdr:spPr>
            <a:xfrm>
              <a:off x="6159836" y="36895687"/>
              <a:ext cx="1371089" cy="6375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Ｅ</a:t>
              </a:r>
              <a:r>
                <a:rPr kumimoji="1" lang="en-US" altLang="ja-JP" sz="800">
                  <a:solidFill>
                    <a:sysClr val="windowText" lastClr="000000"/>
                  </a:solidFill>
                </a:rPr>
                <a:t>.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0.1</a:t>
              </a:r>
              <a:r>
                <a:rPr kumimoji="1" lang="ja-JP" altLang="en-US" sz="800">
                  <a:solidFill>
                    <a:sysClr val="windowText" lastClr="000000"/>
                  </a:solidFill>
                </a:rPr>
                <a:t>百万円　</a:t>
              </a:r>
            </a:p>
          </xdr:txBody>
        </xdr:sp>
        <xdr:sp macro="" textlink="">
          <xdr:nvSpPr>
            <xdr:cNvPr id="11" name="テキスト ボックス 10"/>
            <xdr:cNvSpPr txBox="1"/>
          </xdr:nvSpPr>
          <xdr:spPr>
            <a:xfrm>
              <a:off x="5892967" y="3661614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12" name="大かっこ 11"/>
            <xdr:cNvSpPr/>
          </xdr:nvSpPr>
          <xdr:spPr>
            <a:xfrm>
              <a:off x="7953374" y="36951250"/>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車両借上</a:t>
              </a:r>
              <a:endParaRPr kumimoji="1" lang="en-US" altLang="ja-JP" sz="800"/>
            </a:p>
          </xdr:txBody>
        </xdr:sp>
      </xdr:grpSp>
    </xdr:grpSp>
    <xdr:clientData/>
  </xdr:twoCellAnchor>
  <xdr:twoCellAnchor>
    <xdr:from>
      <xdr:col>18</xdr:col>
      <xdr:colOff>187325</xdr:colOff>
      <xdr:row>744</xdr:row>
      <xdr:rowOff>1424</xdr:rowOff>
    </xdr:from>
    <xdr:to>
      <xdr:col>30</xdr:col>
      <xdr:colOff>15759</xdr:colOff>
      <xdr:row>744</xdr:row>
      <xdr:rowOff>2113</xdr:rowOff>
    </xdr:to>
    <xdr:cxnSp macro="">
      <xdr:nvCxnSpPr>
        <xdr:cNvPr id="25" name="直線矢印コネクタ 24"/>
        <xdr:cNvCxnSpPr>
          <a:stCxn id="4" idx="3"/>
          <a:endCxn id="22" idx="1"/>
        </xdr:cNvCxnSpPr>
      </xdr:nvCxnSpPr>
      <xdr:spPr>
        <a:xfrm>
          <a:off x="3787775" y="40835099"/>
          <a:ext cx="2228734" cy="6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744</xdr:row>
      <xdr:rowOff>2381</xdr:rowOff>
    </xdr:from>
    <xdr:to>
      <xdr:col>26</xdr:col>
      <xdr:colOff>0</xdr:colOff>
      <xdr:row>752</xdr:row>
      <xdr:rowOff>0</xdr:rowOff>
    </xdr:to>
    <xdr:cxnSp macro="">
      <xdr:nvCxnSpPr>
        <xdr:cNvPr id="26" name="直線コネクタ 25"/>
        <xdr:cNvCxnSpPr/>
      </xdr:nvCxnSpPr>
      <xdr:spPr>
        <a:xfrm>
          <a:off x="5200650" y="40836056"/>
          <a:ext cx="0" cy="2817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748</xdr:row>
      <xdr:rowOff>0</xdr:rowOff>
    </xdr:from>
    <xdr:to>
      <xdr:col>30</xdr:col>
      <xdr:colOff>16386</xdr:colOff>
      <xdr:row>748</xdr:row>
      <xdr:rowOff>1885</xdr:rowOff>
    </xdr:to>
    <xdr:cxnSp macro="">
      <xdr:nvCxnSpPr>
        <xdr:cNvPr id="27" name="直線矢印コネクタ 26"/>
        <xdr:cNvCxnSpPr>
          <a:endCxn id="19" idx="1"/>
        </xdr:cNvCxnSpPr>
      </xdr:nvCxnSpPr>
      <xdr:spPr>
        <a:xfrm>
          <a:off x="5200650" y="42243375"/>
          <a:ext cx="816486" cy="1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752</xdr:row>
      <xdr:rowOff>0</xdr:rowOff>
    </xdr:from>
    <xdr:to>
      <xdr:col>30</xdr:col>
      <xdr:colOff>14799</xdr:colOff>
      <xdr:row>752</xdr:row>
      <xdr:rowOff>1885</xdr:rowOff>
    </xdr:to>
    <xdr:cxnSp macro="">
      <xdr:nvCxnSpPr>
        <xdr:cNvPr id="28" name="直線矢印コネクタ 27"/>
        <xdr:cNvCxnSpPr>
          <a:endCxn id="16" idx="1"/>
        </xdr:cNvCxnSpPr>
      </xdr:nvCxnSpPr>
      <xdr:spPr>
        <a:xfrm>
          <a:off x="5200650" y="43653075"/>
          <a:ext cx="814899" cy="1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2268</xdr:colOff>
      <xdr:row>744</xdr:row>
      <xdr:rowOff>339725</xdr:rowOff>
    </xdr:from>
    <xdr:to>
      <xdr:col>15</xdr:col>
      <xdr:colOff>2381</xdr:colOff>
      <xdr:row>756</xdr:row>
      <xdr:rowOff>2381</xdr:rowOff>
    </xdr:to>
    <xdr:cxnSp macro="">
      <xdr:nvCxnSpPr>
        <xdr:cNvPr id="29" name="直線コネクタ 28"/>
        <xdr:cNvCxnSpPr>
          <a:stCxn id="4" idx="2"/>
        </xdr:cNvCxnSpPr>
      </xdr:nvCxnSpPr>
      <xdr:spPr>
        <a:xfrm>
          <a:off x="3002643" y="41173400"/>
          <a:ext cx="113" cy="38917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756</xdr:row>
      <xdr:rowOff>449</xdr:rowOff>
    </xdr:from>
    <xdr:to>
      <xdr:col>17</xdr:col>
      <xdr:colOff>10874</xdr:colOff>
      <xdr:row>756</xdr:row>
      <xdr:rowOff>2381</xdr:rowOff>
    </xdr:to>
    <xdr:cxnSp macro="">
      <xdr:nvCxnSpPr>
        <xdr:cNvPr id="30" name="直線コネクタ 29"/>
        <xdr:cNvCxnSpPr>
          <a:endCxn id="5" idx="1"/>
        </xdr:cNvCxnSpPr>
      </xdr:nvCxnSpPr>
      <xdr:spPr>
        <a:xfrm flipV="1">
          <a:off x="3000375" y="45063224"/>
          <a:ext cx="410924" cy="19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14288</xdr:colOff>
      <xdr:row>760</xdr:row>
      <xdr:rowOff>14287</xdr:rowOff>
    </xdr:from>
    <xdr:to>
      <xdr:col>36</xdr:col>
      <xdr:colOff>183356</xdr:colOff>
      <xdr:row>761</xdr:row>
      <xdr:rowOff>335756</xdr:rowOff>
    </xdr:to>
    <xdr:sp macro="" textlink="">
      <xdr:nvSpPr>
        <xdr:cNvPr id="31" name="正方形/長方形 30"/>
        <xdr:cNvSpPr/>
      </xdr:nvSpPr>
      <xdr:spPr>
        <a:xfrm>
          <a:off x="6015038" y="47429737"/>
          <a:ext cx="1369218" cy="673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Ｆ</a:t>
          </a:r>
          <a:r>
            <a:rPr kumimoji="1" lang="en-US" altLang="ja-JP" sz="800">
              <a:solidFill>
                <a:sysClr val="windowText" lastClr="000000"/>
              </a:solidFill>
            </a:rPr>
            <a:t>.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4.7</a:t>
          </a:r>
          <a:r>
            <a:rPr kumimoji="1" lang="ja-JP" altLang="en-US" sz="800">
              <a:solidFill>
                <a:sysClr val="windowText" lastClr="000000"/>
              </a:solidFill>
            </a:rPr>
            <a:t>百万円　</a:t>
          </a:r>
        </a:p>
      </xdr:txBody>
    </xdr:sp>
    <xdr:clientData/>
  </xdr:twoCellAnchor>
  <xdr:twoCellAnchor>
    <xdr:from>
      <xdr:col>39</xdr:col>
      <xdr:colOff>7144</xdr:colOff>
      <xdr:row>760</xdr:row>
      <xdr:rowOff>33337</xdr:rowOff>
    </xdr:from>
    <xdr:to>
      <xdr:col>45</xdr:col>
      <xdr:colOff>7145</xdr:colOff>
      <xdr:row>761</xdr:row>
      <xdr:rowOff>208155</xdr:rowOff>
    </xdr:to>
    <xdr:sp macro="" textlink="">
      <xdr:nvSpPr>
        <xdr:cNvPr id="32" name="大かっこ 31"/>
        <xdr:cNvSpPr/>
      </xdr:nvSpPr>
      <xdr:spPr>
        <a:xfrm>
          <a:off x="7808119" y="47448787"/>
          <a:ext cx="1200151" cy="527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レセプション開催</a:t>
          </a:r>
          <a:endParaRPr kumimoji="1" lang="en-US" altLang="ja-JP" sz="800"/>
        </a:p>
      </xdr:txBody>
    </xdr:sp>
    <xdr:clientData/>
  </xdr:twoCellAnchor>
  <xdr:twoCellAnchor>
    <xdr:from>
      <xdr:col>28</xdr:col>
      <xdr:colOff>135731</xdr:colOff>
      <xdr:row>759</xdr:row>
      <xdr:rowOff>397669</xdr:rowOff>
    </xdr:from>
    <xdr:to>
      <xdr:col>38</xdr:col>
      <xdr:colOff>58201</xdr:colOff>
      <xdr:row>760</xdr:row>
      <xdr:rowOff>86430</xdr:rowOff>
    </xdr:to>
    <xdr:sp macro="" textlink="">
      <xdr:nvSpPr>
        <xdr:cNvPr id="33" name="テキスト ボックス 32"/>
        <xdr:cNvSpPr txBox="1"/>
      </xdr:nvSpPr>
      <xdr:spPr>
        <a:xfrm>
          <a:off x="5736431" y="47146369"/>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clientData/>
  </xdr:twoCellAnchor>
  <xdr:twoCellAnchor>
    <xdr:from>
      <xdr:col>23</xdr:col>
      <xdr:colOff>188120</xdr:colOff>
      <xdr:row>755</xdr:row>
      <xdr:rowOff>351532</xdr:rowOff>
    </xdr:from>
    <xdr:to>
      <xdr:col>30</xdr:col>
      <xdr:colOff>12418</xdr:colOff>
      <xdr:row>756</xdr:row>
      <xdr:rowOff>449</xdr:rowOff>
    </xdr:to>
    <xdr:cxnSp macro="">
      <xdr:nvCxnSpPr>
        <xdr:cNvPr id="34" name="直線コネクタ 33"/>
        <xdr:cNvCxnSpPr>
          <a:stCxn id="5" idx="3"/>
          <a:endCxn id="13" idx="1"/>
        </xdr:cNvCxnSpPr>
      </xdr:nvCxnSpPr>
      <xdr:spPr>
        <a:xfrm flipV="1">
          <a:off x="4788695" y="45061882"/>
          <a:ext cx="1224473" cy="13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756</xdr:row>
      <xdr:rowOff>2381</xdr:rowOff>
    </xdr:from>
    <xdr:to>
      <xdr:col>28</xdr:col>
      <xdr:colOff>0</xdr:colOff>
      <xdr:row>761</xdr:row>
      <xdr:rowOff>0</xdr:rowOff>
    </xdr:to>
    <xdr:cxnSp macro="">
      <xdr:nvCxnSpPr>
        <xdr:cNvPr id="35" name="直線コネクタ 34"/>
        <xdr:cNvCxnSpPr/>
      </xdr:nvCxnSpPr>
      <xdr:spPr>
        <a:xfrm>
          <a:off x="5600700" y="45065156"/>
          <a:ext cx="0" cy="2702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4763</xdr:colOff>
      <xdr:row>758</xdr:row>
      <xdr:rowOff>333375</xdr:rowOff>
    </xdr:from>
    <xdr:to>
      <xdr:col>30</xdr:col>
      <xdr:colOff>14799</xdr:colOff>
      <xdr:row>758</xdr:row>
      <xdr:rowOff>333674</xdr:rowOff>
    </xdr:to>
    <xdr:cxnSp macro="">
      <xdr:nvCxnSpPr>
        <xdr:cNvPr id="36" name="直線矢印コネクタ 35"/>
        <xdr:cNvCxnSpPr>
          <a:endCxn id="10" idx="1"/>
        </xdr:cNvCxnSpPr>
      </xdr:nvCxnSpPr>
      <xdr:spPr>
        <a:xfrm>
          <a:off x="5605463" y="46415325"/>
          <a:ext cx="410086" cy="2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760</xdr:row>
      <xdr:rowOff>351234</xdr:rowOff>
    </xdr:from>
    <xdr:to>
      <xdr:col>30</xdr:col>
      <xdr:colOff>14288</xdr:colOff>
      <xdr:row>761</xdr:row>
      <xdr:rowOff>2381</xdr:rowOff>
    </xdr:to>
    <xdr:cxnSp macro="">
      <xdr:nvCxnSpPr>
        <xdr:cNvPr id="37" name="直線矢印コネクタ 36"/>
        <xdr:cNvCxnSpPr>
          <a:endCxn id="31" idx="1"/>
        </xdr:cNvCxnSpPr>
      </xdr:nvCxnSpPr>
      <xdr:spPr>
        <a:xfrm flipV="1">
          <a:off x="5591175" y="47766684"/>
          <a:ext cx="423863" cy="35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425</v>
      </c>
      <c r="AP2" s="217"/>
      <c r="AQ2" s="217"/>
      <c r="AR2" s="78" t="str">
        <f>IF(OR(AO2="　", AO2=""), "", "-")</f>
        <v>-</v>
      </c>
      <c r="AS2" s="218">
        <v>6</v>
      </c>
      <c r="AT2" s="218"/>
      <c r="AU2" s="218"/>
      <c r="AV2" s="51" t="str">
        <f>IF(AW2="", "", "-")</f>
        <v/>
      </c>
      <c r="AW2" s="401"/>
      <c r="AX2" s="401"/>
    </row>
    <row r="3" spans="1:50" ht="21" customHeight="1" thickBot="1">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531</v>
      </c>
      <c r="H5" s="560"/>
      <c r="I5" s="560"/>
      <c r="J5" s="560"/>
      <c r="K5" s="560"/>
      <c r="L5" s="560"/>
      <c r="M5" s="561" t="s">
        <v>66</v>
      </c>
      <c r="N5" s="562"/>
      <c r="O5" s="562"/>
      <c r="P5" s="562"/>
      <c r="Q5" s="562"/>
      <c r="R5" s="563"/>
      <c r="S5" s="564" t="s">
        <v>538</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614</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567</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568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607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3" t="s">
        <v>30</v>
      </c>
      <c r="B10" s="744"/>
      <c r="C10" s="744"/>
      <c r="D10" s="744"/>
      <c r="E10" s="744"/>
      <c r="F10" s="744"/>
      <c r="G10" s="676" t="s">
        <v>609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0</v>
      </c>
      <c r="Q13" s="117"/>
      <c r="R13" s="117"/>
      <c r="S13" s="117"/>
      <c r="T13" s="117"/>
      <c r="U13" s="117"/>
      <c r="V13" s="118"/>
      <c r="W13" s="116">
        <v>0</v>
      </c>
      <c r="X13" s="117"/>
      <c r="Y13" s="117"/>
      <c r="Z13" s="117"/>
      <c r="AA13" s="117"/>
      <c r="AB13" s="117"/>
      <c r="AC13" s="118"/>
      <c r="AD13" s="116">
        <v>0</v>
      </c>
      <c r="AE13" s="117"/>
      <c r="AF13" s="117"/>
      <c r="AG13" s="117"/>
      <c r="AH13" s="117"/>
      <c r="AI13" s="117"/>
      <c r="AJ13" s="118"/>
      <c r="AK13" s="116">
        <v>29</v>
      </c>
      <c r="AL13" s="117"/>
      <c r="AM13" s="117"/>
      <c r="AN13" s="117"/>
      <c r="AO13" s="117"/>
      <c r="AP13" s="117"/>
      <c r="AQ13" s="118"/>
      <c r="AR13" s="113">
        <v>76</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570</v>
      </c>
      <c r="X15" s="117"/>
      <c r="Y15" s="117"/>
      <c r="Z15" s="117"/>
      <c r="AA15" s="117"/>
      <c r="AB15" s="117"/>
      <c r="AC15" s="118"/>
      <c r="AD15" s="116" t="s">
        <v>569</v>
      </c>
      <c r="AE15" s="117"/>
      <c r="AF15" s="117"/>
      <c r="AG15" s="117"/>
      <c r="AH15" s="117"/>
      <c r="AI15" s="117"/>
      <c r="AJ15" s="118"/>
      <c r="AK15" s="116" t="s">
        <v>572</v>
      </c>
      <c r="AL15" s="117"/>
      <c r="AM15" s="117"/>
      <c r="AN15" s="117"/>
      <c r="AO15" s="117"/>
      <c r="AP15" s="117"/>
      <c r="AQ15" s="118"/>
      <c r="AR15" s="116" t="s">
        <v>608</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571</v>
      </c>
      <c r="X17" s="117"/>
      <c r="Y17" s="117"/>
      <c r="Z17" s="117"/>
      <c r="AA17" s="117"/>
      <c r="AB17" s="117"/>
      <c r="AC17" s="118"/>
      <c r="AD17" s="116" t="s">
        <v>569</v>
      </c>
      <c r="AE17" s="117"/>
      <c r="AF17" s="117"/>
      <c r="AG17" s="117"/>
      <c r="AH17" s="117"/>
      <c r="AI17" s="117"/>
      <c r="AJ17" s="118"/>
      <c r="AK17" s="116" t="s">
        <v>573</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29</v>
      </c>
      <c r="AL18" s="123"/>
      <c r="AM18" s="123"/>
      <c r="AN18" s="123"/>
      <c r="AO18" s="123"/>
      <c r="AP18" s="123"/>
      <c r="AQ18" s="124"/>
      <c r="AR18" s="122">
        <f>SUM(AR13:AX17)</f>
        <v>76</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574</v>
      </c>
      <c r="H23" s="191"/>
      <c r="I23" s="191"/>
      <c r="J23" s="191"/>
      <c r="K23" s="191"/>
      <c r="L23" s="191"/>
      <c r="M23" s="191"/>
      <c r="N23" s="191"/>
      <c r="O23" s="192"/>
      <c r="P23" s="113">
        <v>20</v>
      </c>
      <c r="Q23" s="114"/>
      <c r="R23" s="114"/>
      <c r="S23" s="114"/>
      <c r="T23" s="114"/>
      <c r="U23" s="114"/>
      <c r="V23" s="115"/>
      <c r="W23" s="113">
        <v>56</v>
      </c>
      <c r="X23" s="114"/>
      <c r="Y23" s="114"/>
      <c r="Z23" s="114"/>
      <c r="AA23" s="114"/>
      <c r="AB23" s="114"/>
      <c r="AC23" s="115"/>
      <c r="AD23" s="207" t="s">
        <v>613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575</v>
      </c>
      <c r="H24" s="194"/>
      <c r="I24" s="194"/>
      <c r="J24" s="194"/>
      <c r="K24" s="194"/>
      <c r="L24" s="194"/>
      <c r="M24" s="194"/>
      <c r="N24" s="194"/>
      <c r="O24" s="195"/>
      <c r="P24" s="116">
        <v>4</v>
      </c>
      <c r="Q24" s="117"/>
      <c r="R24" s="117"/>
      <c r="S24" s="117"/>
      <c r="T24" s="117"/>
      <c r="U24" s="117"/>
      <c r="V24" s="118"/>
      <c r="W24" s="116">
        <v>10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576</v>
      </c>
      <c r="H25" s="194"/>
      <c r="I25" s="194"/>
      <c r="J25" s="194"/>
      <c r="K25" s="194"/>
      <c r="L25" s="194"/>
      <c r="M25" s="194"/>
      <c r="N25" s="194"/>
      <c r="O25" s="195"/>
      <c r="P25" s="116">
        <v>0</v>
      </c>
      <c r="Q25" s="117"/>
      <c r="R25" s="117"/>
      <c r="S25" s="117"/>
      <c r="T25" s="117"/>
      <c r="U25" s="117"/>
      <c r="V25" s="118"/>
      <c r="W25" s="116">
        <v>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577</v>
      </c>
      <c r="H26" s="194"/>
      <c r="I26" s="194"/>
      <c r="J26" s="194"/>
      <c r="K26" s="194"/>
      <c r="L26" s="194"/>
      <c r="M26" s="194"/>
      <c r="N26" s="194"/>
      <c r="O26" s="195"/>
      <c r="P26" s="116">
        <v>5</v>
      </c>
      <c r="Q26" s="117"/>
      <c r="R26" s="117"/>
      <c r="S26" s="117"/>
      <c r="T26" s="117"/>
      <c r="U26" s="117"/>
      <c r="V26" s="118"/>
      <c r="W26" s="116">
        <v>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29</v>
      </c>
      <c r="Q29" s="117"/>
      <c r="R29" s="117"/>
      <c r="S29" s="117"/>
      <c r="T29" s="117"/>
      <c r="U29" s="117"/>
      <c r="V29" s="118"/>
      <c r="W29" s="222">
        <f>AR13</f>
        <v>76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569</v>
      </c>
      <c r="AR31" s="140"/>
      <c r="AS31" s="141" t="s">
        <v>236</v>
      </c>
      <c r="AT31" s="176"/>
      <c r="AU31" s="275">
        <v>7</v>
      </c>
      <c r="AV31" s="275"/>
      <c r="AW31" s="383" t="s">
        <v>181</v>
      </c>
      <c r="AX31" s="384"/>
    </row>
    <row r="32" spans="1:50" ht="23.25" customHeight="1">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569</v>
      </c>
      <c r="AC32" s="552"/>
      <c r="AD32" s="552"/>
      <c r="AE32" s="368" t="s">
        <v>569</v>
      </c>
      <c r="AF32" s="369"/>
      <c r="AG32" s="369"/>
      <c r="AH32" s="369"/>
      <c r="AI32" s="368" t="s">
        <v>569</v>
      </c>
      <c r="AJ32" s="369"/>
      <c r="AK32" s="369"/>
      <c r="AL32" s="369"/>
      <c r="AM32" s="368" t="s">
        <v>569</v>
      </c>
      <c r="AN32" s="369"/>
      <c r="AO32" s="369"/>
      <c r="AP32" s="369"/>
      <c r="AQ32" s="119" t="s">
        <v>569</v>
      </c>
      <c r="AR32" s="120"/>
      <c r="AS32" s="120"/>
      <c r="AT32" s="121"/>
      <c r="AU32" s="369" t="s">
        <v>569</v>
      </c>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569</v>
      </c>
      <c r="AC33" s="523"/>
      <c r="AD33" s="523"/>
      <c r="AE33" s="368" t="s">
        <v>569</v>
      </c>
      <c r="AF33" s="369"/>
      <c r="AG33" s="369"/>
      <c r="AH33" s="369"/>
      <c r="AI33" s="368" t="s">
        <v>569</v>
      </c>
      <c r="AJ33" s="369"/>
      <c r="AK33" s="369"/>
      <c r="AL33" s="369"/>
      <c r="AM33" s="368" t="s">
        <v>569</v>
      </c>
      <c r="AN33" s="369"/>
      <c r="AO33" s="369"/>
      <c r="AP33" s="369"/>
      <c r="AQ33" s="119" t="s">
        <v>569</v>
      </c>
      <c r="AR33" s="120"/>
      <c r="AS33" s="120"/>
      <c r="AT33" s="121"/>
      <c r="AU33" s="369">
        <v>150</v>
      </c>
      <c r="AV33" s="369"/>
      <c r="AW33" s="369"/>
      <c r="AX33" s="371"/>
    </row>
    <row r="34" spans="1:50" ht="23.2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608</v>
      </c>
      <c r="AF34" s="369"/>
      <c r="AG34" s="369"/>
      <c r="AH34" s="369"/>
      <c r="AI34" s="368" t="s">
        <v>610</v>
      </c>
      <c r="AJ34" s="369"/>
      <c r="AK34" s="369"/>
      <c r="AL34" s="369"/>
      <c r="AM34" s="368" t="s">
        <v>611</v>
      </c>
      <c r="AN34" s="369"/>
      <c r="AO34" s="369"/>
      <c r="AP34" s="369"/>
      <c r="AQ34" s="119" t="s">
        <v>608</v>
      </c>
      <c r="AR34" s="120"/>
      <c r="AS34" s="120"/>
      <c r="AT34" s="121"/>
      <c r="AU34" s="369" t="s">
        <v>608</v>
      </c>
      <c r="AV34" s="369"/>
      <c r="AW34" s="369"/>
      <c r="AX34" s="371"/>
    </row>
    <row r="35" spans="1:50" ht="23.25" customHeight="1">
      <c r="A35" s="901" t="s">
        <v>385</v>
      </c>
      <c r="B35" s="902"/>
      <c r="C35" s="902"/>
      <c r="D35" s="902"/>
      <c r="E35" s="902"/>
      <c r="F35" s="903"/>
      <c r="G35" s="907" t="s">
        <v>569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c r="A101" s="492"/>
      <c r="B101" s="493"/>
      <c r="C101" s="493"/>
      <c r="D101" s="493"/>
      <c r="E101" s="493"/>
      <c r="F101" s="494"/>
      <c r="G101" s="165" t="s">
        <v>580</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584</v>
      </c>
      <c r="AC101" s="552"/>
      <c r="AD101" s="552"/>
      <c r="AE101" s="368" t="s">
        <v>569</v>
      </c>
      <c r="AF101" s="369"/>
      <c r="AG101" s="369"/>
      <c r="AH101" s="370"/>
      <c r="AI101" s="368" t="s">
        <v>569</v>
      </c>
      <c r="AJ101" s="369"/>
      <c r="AK101" s="369"/>
      <c r="AL101" s="370"/>
      <c r="AM101" s="368" t="s">
        <v>569</v>
      </c>
      <c r="AN101" s="369"/>
      <c r="AO101" s="369"/>
      <c r="AP101" s="370"/>
      <c r="AQ101" s="368" t="s">
        <v>569</v>
      </c>
      <c r="AR101" s="369"/>
      <c r="AS101" s="369"/>
      <c r="AT101" s="370"/>
      <c r="AU101" s="368" t="s">
        <v>582</v>
      </c>
      <c r="AV101" s="369"/>
      <c r="AW101" s="369"/>
      <c r="AX101" s="370"/>
    </row>
    <row r="102" spans="1:60" ht="23.25" customHeigh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584</v>
      </c>
      <c r="AC102" s="552"/>
      <c r="AD102" s="552"/>
      <c r="AE102" s="362" t="s">
        <v>581</v>
      </c>
      <c r="AF102" s="362"/>
      <c r="AG102" s="362"/>
      <c r="AH102" s="362"/>
      <c r="AI102" s="362" t="s">
        <v>569</v>
      </c>
      <c r="AJ102" s="362"/>
      <c r="AK102" s="362"/>
      <c r="AL102" s="362"/>
      <c r="AM102" s="362" t="s">
        <v>569</v>
      </c>
      <c r="AN102" s="362"/>
      <c r="AO102" s="362"/>
      <c r="AP102" s="362"/>
      <c r="AQ102" s="818">
        <v>5</v>
      </c>
      <c r="AR102" s="819"/>
      <c r="AS102" s="819"/>
      <c r="AT102" s="820"/>
      <c r="AU102" s="818">
        <v>18</v>
      </c>
      <c r="AV102" s="819"/>
      <c r="AW102" s="819"/>
      <c r="AX102" s="820"/>
    </row>
    <row r="103" spans="1:60" ht="31.5"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customHeight="1">
      <c r="A104" s="492"/>
      <c r="B104" s="493"/>
      <c r="C104" s="493"/>
      <c r="D104" s="493"/>
      <c r="E104" s="493"/>
      <c r="F104" s="494"/>
      <c r="G104" s="165" t="s">
        <v>583</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585</v>
      </c>
      <c r="AC104" s="473"/>
      <c r="AD104" s="474"/>
      <c r="AE104" s="368" t="s">
        <v>569</v>
      </c>
      <c r="AF104" s="369"/>
      <c r="AG104" s="369"/>
      <c r="AH104" s="370"/>
      <c r="AI104" s="368" t="s">
        <v>569</v>
      </c>
      <c r="AJ104" s="369"/>
      <c r="AK104" s="369"/>
      <c r="AL104" s="370"/>
      <c r="AM104" s="368" t="s">
        <v>587</v>
      </c>
      <c r="AN104" s="369"/>
      <c r="AO104" s="369"/>
      <c r="AP104" s="370"/>
      <c r="AQ104" s="368" t="s">
        <v>569</v>
      </c>
      <c r="AR104" s="369"/>
      <c r="AS104" s="369"/>
      <c r="AT104" s="370"/>
      <c r="AU104" s="368" t="s">
        <v>569</v>
      </c>
      <c r="AV104" s="369"/>
      <c r="AW104" s="369"/>
      <c r="AX104" s="370"/>
    </row>
    <row r="105" spans="1:60" ht="23.25"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585</v>
      </c>
      <c r="AC105" s="411"/>
      <c r="AD105" s="412"/>
      <c r="AE105" s="362" t="s">
        <v>569</v>
      </c>
      <c r="AF105" s="362"/>
      <c r="AG105" s="362"/>
      <c r="AH105" s="362"/>
      <c r="AI105" s="362" t="s">
        <v>586</v>
      </c>
      <c r="AJ105" s="362"/>
      <c r="AK105" s="362"/>
      <c r="AL105" s="362"/>
      <c r="AM105" s="362" t="s">
        <v>569</v>
      </c>
      <c r="AN105" s="362"/>
      <c r="AO105" s="362"/>
      <c r="AP105" s="362"/>
      <c r="AQ105" s="368">
        <v>3</v>
      </c>
      <c r="AR105" s="369"/>
      <c r="AS105" s="369"/>
      <c r="AT105" s="370"/>
      <c r="AU105" s="818">
        <v>6</v>
      </c>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589</v>
      </c>
      <c r="AC116" s="305"/>
      <c r="AD116" s="306"/>
      <c r="AE116" s="362" t="s">
        <v>569</v>
      </c>
      <c r="AF116" s="362"/>
      <c r="AG116" s="362"/>
      <c r="AH116" s="362"/>
      <c r="AI116" s="362" t="s">
        <v>581</v>
      </c>
      <c r="AJ116" s="362"/>
      <c r="AK116" s="362"/>
      <c r="AL116" s="362"/>
      <c r="AM116" s="362" t="s">
        <v>569</v>
      </c>
      <c r="AN116" s="362"/>
      <c r="AO116" s="362"/>
      <c r="AP116" s="362"/>
      <c r="AQ116" s="368">
        <v>4</v>
      </c>
      <c r="AR116" s="369"/>
      <c r="AS116" s="369"/>
      <c r="AT116" s="369"/>
      <c r="AU116" s="369"/>
      <c r="AV116" s="369"/>
      <c r="AW116" s="369"/>
      <c r="AX116" s="371"/>
    </row>
    <row r="117" spans="1:50" ht="28"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569</v>
      </c>
      <c r="AF117" s="310"/>
      <c r="AG117" s="310"/>
      <c r="AH117" s="310"/>
      <c r="AI117" s="310" t="s">
        <v>591</v>
      </c>
      <c r="AJ117" s="310"/>
      <c r="AK117" s="310"/>
      <c r="AL117" s="310"/>
      <c r="AM117" s="310" t="s">
        <v>569</v>
      </c>
      <c r="AN117" s="310"/>
      <c r="AO117" s="310"/>
      <c r="AP117" s="310"/>
      <c r="AQ117" s="310" t="s">
        <v>592</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customHeight="1">
      <c r="A119" s="296"/>
      <c r="B119" s="297"/>
      <c r="C119" s="297"/>
      <c r="D119" s="297"/>
      <c r="E119" s="297"/>
      <c r="F119" s="298"/>
      <c r="G119" s="355" t="s">
        <v>593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589</v>
      </c>
      <c r="AC119" s="305"/>
      <c r="AD119" s="306"/>
      <c r="AE119" s="362" t="s">
        <v>569</v>
      </c>
      <c r="AF119" s="362"/>
      <c r="AG119" s="362"/>
      <c r="AH119" s="362"/>
      <c r="AI119" s="362" t="s">
        <v>569</v>
      </c>
      <c r="AJ119" s="362"/>
      <c r="AK119" s="362"/>
      <c r="AL119" s="362"/>
      <c r="AM119" s="362" t="s">
        <v>569</v>
      </c>
      <c r="AN119" s="362"/>
      <c r="AO119" s="362"/>
      <c r="AP119" s="362"/>
      <c r="AQ119" s="362">
        <v>1.3</v>
      </c>
      <c r="AR119" s="362"/>
      <c r="AS119" s="362"/>
      <c r="AT119" s="362"/>
      <c r="AU119" s="362"/>
      <c r="AV119" s="362"/>
      <c r="AW119" s="362"/>
      <c r="AX119" s="363"/>
    </row>
    <row r="120" spans="1:50" ht="28" customHeight="1" thickBo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594</v>
      </c>
      <c r="AC120" s="346"/>
      <c r="AD120" s="347"/>
      <c r="AE120" s="310" t="s">
        <v>571</v>
      </c>
      <c r="AF120" s="310"/>
      <c r="AG120" s="310"/>
      <c r="AH120" s="310"/>
      <c r="AI120" s="310" t="s">
        <v>569</v>
      </c>
      <c r="AJ120" s="310"/>
      <c r="AK120" s="310"/>
      <c r="AL120" s="310"/>
      <c r="AM120" s="310" t="s">
        <v>581</v>
      </c>
      <c r="AN120" s="310"/>
      <c r="AO120" s="310"/>
      <c r="AP120" s="310"/>
      <c r="AQ120" s="310" t="s">
        <v>612</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412</v>
      </c>
      <c r="B130" s="996"/>
      <c r="C130" s="995" t="s">
        <v>239</v>
      </c>
      <c r="D130" s="996"/>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569</v>
      </c>
      <c r="AR133" s="275"/>
      <c r="AS133" s="141" t="s">
        <v>236</v>
      </c>
      <c r="AT133" s="176"/>
      <c r="AU133" s="140">
        <v>7</v>
      </c>
      <c r="AV133" s="140"/>
      <c r="AW133" s="141" t="s">
        <v>181</v>
      </c>
      <c r="AX133" s="142"/>
    </row>
    <row r="134" spans="1:50" ht="28" customHeight="1">
      <c r="A134" s="999"/>
      <c r="B134" s="256"/>
      <c r="C134" s="255"/>
      <c r="D134" s="256"/>
      <c r="E134" s="255"/>
      <c r="F134" s="318"/>
      <c r="G134" s="235" t="s">
        <v>579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569</v>
      </c>
      <c r="AF134" s="120"/>
      <c r="AG134" s="120"/>
      <c r="AH134" s="120"/>
      <c r="AI134" s="270" t="s">
        <v>569</v>
      </c>
      <c r="AJ134" s="120"/>
      <c r="AK134" s="120"/>
      <c r="AL134" s="120"/>
      <c r="AM134" s="270" t="s">
        <v>569</v>
      </c>
      <c r="AN134" s="120"/>
      <c r="AO134" s="120"/>
      <c r="AP134" s="120"/>
      <c r="AQ134" s="270" t="s">
        <v>569</v>
      </c>
      <c r="AR134" s="120"/>
      <c r="AS134" s="120"/>
      <c r="AT134" s="120"/>
      <c r="AU134" s="270" t="s">
        <v>581</v>
      </c>
      <c r="AV134" s="120"/>
      <c r="AW134" s="120"/>
      <c r="AX134" s="219"/>
    </row>
    <row r="135" spans="1:50" ht="28"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569</v>
      </c>
      <c r="AF135" s="120"/>
      <c r="AG135" s="120"/>
      <c r="AH135" s="120"/>
      <c r="AI135" s="270" t="s">
        <v>569</v>
      </c>
      <c r="AJ135" s="120"/>
      <c r="AK135" s="120"/>
      <c r="AL135" s="120"/>
      <c r="AM135" s="270" t="s">
        <v>569</v>
      </c>
      <c r="AN135" s="120"/>
      <c r="AO135" s="120"/>
      <c r="AP135" s="120"/>
      <c r="AQ135" s="270" t="s">
        <v>569</v>
      </c>
      <c r="AR135" s="120"/>
      <c r="AS135" s="120"/>
      <c r="AT135" s="120"/>
      <c r="AU135" s="270">
        <v>150</v>
      </c>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115" customHeight="1">
      <c r="A154" s="999"/>
      <c r="B154" s="256"/>
      <c r="C154" s="255"/>
      <c r="D154" s="256"/>
      <c r="E154" s="255"/>
      <c r="F154" s="318"/>
      <c r="G154" s="235" t="s">
        <v>597</v>
      </c>
      <c r="H154" s="165"/>
      <c r="I154" s="165"/>
      <c r="J154" s="165"/>
      <c r="K154" s="165"/>
      <c r="L154" s="165"/>
      <c r="M154" s="165"/>
      <c r="N154" s="165"/>
      <c r="O154" s="165"/>
      <c r="P154" s="236"/>
      <c r="Q154" s="164" t="s">
        <v>598</v>
      </c>
      <c r="R154" s="165"/>
      <c r="S154" s="165"/>
      <c r="T154" s="165"/>
      <c r="U154" s="165"/>
      <c r="V154" s="165"/>
      <c r="W154" s="165"/>
      <c r="X154" s="165"/>
      <c r="Y154" s="165"/>
      <c r="Z154" s="165"/>
      <c r="AA154" s="928"/>
      <c r="AB154" s="259">
        <v>7</v>
      </c>
      <c r="AC154" s="260"/>
      <c r="AD154" s="260"/>
      <c r="AE154" s="265" t="s">
        <v>600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14.6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01.1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01.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601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427</v>
      </c>
      <c r="D430" s="254"/>
      <c r="E430" s="242" t="s">
        <v>405</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0.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566</v>
      </c>
      <c r="AE702" s="900"/>
      <c r="AF702" s="900"/>
      <c r="AG702" s="889" t="s">
        <v>616</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602</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615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603</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603</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603</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603</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603</v>
      </c>
      <c r="AE711" s="159"/>
      <c r="AF711" s="159"/>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603</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603</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603</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603</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603</v>
      </c>
      <c r="AE717" s="159"/>
      <c r="AF717" s="159"/>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603</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566</v>
      </c>
      <c r="AE719" s="672"/>
      <c r="AF719" s="672"/>
      <c r="AG719" s="164" t="s">
        <v>606</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604</v>
      </c>
      <c r="D721" s="923"/>
      <c r="E721" s="923"/>
      <c r="F721" s="924"/>
      <c r="G721" s="942"/>
      <c r="H721" s="943"/>
      <c r="I721" s="82" t="str">
        <f>IF(OR(G721="　", G721=""), "", "-")</f>
        <v/>
      </c>
      <c r="J721" s="921">
        <v>72</v>
      </c>
      <c r="K721" s="921"/>
      <c r="L721" s="82" t="str">
        <f>IF(M721="","","-")</f>
        <v/>
      </c>
      <c r="M721" s="83"/>
      <c r="N721" s="918" t="s">
        <v>605</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2" t="s">
        <v>48</v>
      </c>
      <c r="B726" s="623"/>
      <c r="C726" s="447" t="s">
        <v>53</v>
      </c>
      <c r="D726" s="582"/>
      <c r="E726" s="582"/>
      <c r="F726" s="583"/>
      <c r="G726" s="801" t="s">
        <v>569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569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0.5" customHeight="1" thickBot="1">
      <c r="A729" s="769" t="s">
        <v>413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0.5" customHeight="1" thickBot="1">
      <c r="A731" s="619"/>
      <c r="B731" s="620"/>
      <c r="C731" s="620"/>
      <c r="D731" s="620"/>
      <c r="E731" s="621"/>
      <c r="F731" s="684" t="s">
        <v>617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0.5" customHeight="1" thickBot="1">
      <c r="A733" s="753"/>
      <c r="B733" s="754"/>
      <c r="C733" s="754"/>
      <c r="D733" s="754"/>
      <c r="E733" s="755"/>
      <c r="F733" s="770" t="s">
        <v>413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0.5"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408</v>
      </c>
      <c r="B737" s="101"/>
      <c r="C737" s="101"/>
      <c r="D737" s="102"/>
      <c r="E737" s="103" t="s">
        <v>569</v>
      </c>
      <c r="F737" s="103"/>
      <c r="G737" s="103"/>
      <c r="H737" s="103"/>
      <c r="I737" s="103"/>
      <c r="J737" s="103"/>
      <c r="K737" s="103"/>
      <c r="L737" s="103"/>
      <c r="M737" s="103"/>
      <c r="N737" s="109" t="s">
        <v>403</v>
      </c>
      <c r="O737" s="109"/>
      <c r="P737" s="109"/>
      <c r="Q737" s="109"/>
      <c r="R737" s="103" t="s">
        <v>569</v>
      </c>
      <c r="S737" s="103"/>
      <c r="T737" s="103"/>
      <c r="U737" s="103"/>
      <c r="V737" s="103"/>
      <c r="W737" s="103"/>
      <c r="X737" s="103"/>
      <c r="Y737" s="103"/>
      <c r="Z737" s="103"/>
      <c r="AA737" s="109" t="s">
        <v>402</v>
      </c>
      <c r="AB737" s="109"/>
      <c r="AC737" s="109"/>
      <c r="AD737" s="109"/>
      <c r="AE737" s="103" t="s">
        <v>569</v>
      </c>
      <c r="AF737" s="103"/>
      <c r="AG737" s="103"/>
      <c r="AH737" s="103"/>
      <c r="AI737" s="103"/>
      <c r="AJ737" s="103"/>
      <c r="AK737" s="103"/>
      <c r="AL737" s="103"/>
      <c r="AM737" s="103"/>
      <c r="AN737" s="109" t="s">
        <v>401</v>
      </c>
      <c r="AO737" s="109"/>
      <c r="AP737" s="109"/>
      <c r="AQ737" s="109"/>
      <c r="AR737" s="110" t="s">
        <v>569</v>
      </c>
      <c r="AS737" s="111"/>
      <c r="AT737" s="111"/>
      <c r="AU737" s="111"/>
      <c r="AV737" s="111"/>
      <c r="AW737" s="111"/>
      <c r="AX737" s="112"/>
      <c r="AY737" s="88"/>
      <c r="AZ737" s="88"/>
    </row>
    <row r="738" spans="1:52" ht="24.75" customHeight="1">
      <c r="A738" s="100" t="s">
        <v>400</v>
      </c>
      <c r="B738" s="101"/>
      <c r="C738" s="101"/>
      <c r="D738" s="102"/>
      <c r="E738" s="103" t="s">
        <v>569</v>
      </c>
      <c r="F738" s="103"/>
      <c r="G738" s="103"/>
      <c r="H738" s="103"/>
      <c r="I738" s="103"/>
      <c r="J738" s="103"/>
      <c r="K738" s="103"/>
      <c r="L738" s="103"/>
      <c r="M738" s="103"/>
      <c r="N738" s="109" t="s">
        <v>399</v>
      </c>
      <c r="O738" s="109"/>
      <c r="P738" s="109"/>
      <c r="Q738" s="109"/>
      <c r="R738" s="103" t="s">
        <v>591</v>
      </c>
      <c r="S738" s="103"/>
      <c r="T738" s="103"/>
      <c r="U738" s="103"/>
      <c r="V738" s="103"/>
      <c r="W738" s="103"/>
      <c r="X738" s="103"/>
      <c r="Y738" s="103"/>
      <c r="Z738" s="103"/>
      <c r="AA738" s="109" t="s">
        <v>398</v>
      </c>
      <c r="AB738" s="109"/>
      <c r="AC738" s="109"/>
      <c r="AD738" s="109"/>
      <c r="AE738" s="103" t="s">
        <v>591</v>
      </c>
      <c r="AF738" s="103"/>
      <c r="AG738" s="103"/>
      <c r="AH738" s="103"/>
      <c r="AI738" s="103"/>
      <c r="AJ738" s="103"/>
      <c r="AK738" s="103"/>
      <c r="AL738" s="103"/>
      <c r="AM738" s="103"/>
      <c r="AN738" s="109" t="s">
        <v>397</v>
      </c>
      <c r="AO738" s="109"/>
      <c r="AP738" s="109"/>
      <c r="AQ738" s="109"/>
      <c r="AR738" s="110" t="s">
        <v>569</v>
      </c>
      <c r="AS738" s="111"/>
      <c r="AT738" s="111"/>
      <c r="AU738" s="111"/>
      <c r="AV738" s="111"/>
      <c r="AW738" s="111"/>
      <c r="AX738" s="112"/>
    </row>
    <row r="739" spans="1:52" ht="24.75" customHeight="1">
      <c r="A739" s="100" t="s">
        <v>396</v>
      </c>
      <c r="B739" s="101"/>
      <c r="C739" s="101"/>
      <c r="D739" s="102"/>
      <c r="E739" s="103" t="s">
        <v>591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c r="F740" s="125"/>
      <c r="G740" s="125"/>
      <c r="H740" s="92" t="str">
        <f>IF(E740="", "", "(")</f>
        <v/>
      </c>
      <c r="I740" s="125" t="s">
        <v>404</v>
      </c>
      <c r="J740" s="125"/>
      <c r="K740" s="92" t="str">
        <f>IF(OR(I740="　", I740=""), "", "-")</f>
        <v>-</v>
      </c>
      <c r="L740" s="126">
        <v>12</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391</v>
      </c>
      <c r="B780" s="765"/>
      <c r="C780" s="765"/>
      <c r="D780" s="765"/>
      <c r="E780" s="765"/>
      <c r="F780" s="766"/>
      <c r="G780" s="443" t="s">
        <v>365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366</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49" man="1"/>
    <brk id="699"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6" zoomScale="70" zoomScaleNormal="75" zoomScaleSheetLayoutView="70"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 zoomScale="85" zoomScaleNormal="75" zoomScaleSheetLayoutView="85" zoomScalePageLayoutView="70" workbookViewId="0">
      <selection activeCell="V279" sqref="V279"/>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1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F1344" sqref="F134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10"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2020-09-24T08:24:28Z</cp:lastPrinted>
  <dcterms:created xsi:type="dcterms:W3CDTF">2012-03-13T00:50:25Z</dcterms:created>
  <dcterms:modified xsi:type="dcterms:W3CDTF">2020-10-19T07:01:17Z</dcterms:modified>
</cp:coreProperties>
</file>