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⑬施策Ⅵ－２　地球規模の諸問題への取組\"/>
    </mc:Choice>
  </mc:AlternateContent>
  <bookViews>
    <workbookView xWindow="2910" yWindow="450" windowWidth="22980" windowHeight="13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<sst xmlns="http://schemas.openxmlformats.org/spreadsheetml/2006/main" count="2839" uniqueCount="601">
  <si>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</si>
  <si>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</si>
  <si>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</si>
  <si>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</si>
  <si>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</si>
  <si>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</si>
  <si>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</si>
  <si>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</si>
  <si>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</si>
  <si>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</si>
  <si>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</si>
  <si>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</si>
  <si>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</si>
  <si>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</si>
  <si>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</si>
  <si>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</si>
  <si>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</si>
  <si>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</si>
  <si>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</si>
  <si>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</si>
  <si>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</si>
  <si>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</si>
  <si>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</si>
  <si>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</si>
  <si>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</si>
  <si>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</si>
  <si>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</si>
  <si>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</si>
  <si>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</si>
  <si>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</si>
  <si>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</si>
  <si>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</si>
  <si>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</si>
  <si>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</si>
  <si>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</si>
  <si>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</si>
  <si>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</si>
  <si>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</si>
  <si>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</si>
  <si>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</si>
  <si>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</si>
  <si>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</si>
  <si>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</si>
  <si>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</si>
  <si>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</si>
  <si>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</si>
  <si>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</si>
  <si>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</si>
  <si>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</si>
  <si>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</si>
  <si>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</si>
  <si>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</si>
  <si>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</si>
  <si>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</si>
  <si>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</si>
  <si>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</si>
  <si>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</si>
  <si>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</si>
  <si>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</si>
  <si>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</si>
  <si>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</si>
  <si>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</si>
  <si>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</si>
  <si>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</si>
  <si>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</si>
  <si>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</si>
  <si>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</si>
  <si>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</si>
  <si>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</si>
  <si>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</si>
  <si>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</si>
  <si>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</si>
  <si>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</si>
  <si>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</si>
  <si>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</si>
  <si>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</si>
  <si>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</si>
  <si>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</si>
  <si>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</si>
  <si>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</si>
  <si>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</si>
  <si>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</si>
  <si>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</si>
  <si>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</si>
  <si>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</si>
  <si>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</si>
  <si>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</si>
  <si>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</si>
  <si>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</si>
  <si>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</si>
  <si>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</si>
  <si>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</si>
  <si>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</si>
  <si>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</si>
  <si>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</si>
  <si>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</si>
  <si>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</si>
  <si>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</si>
  <si>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</si>
  <si>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</si>
  <si>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</si>
  <si>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</si>
  <si>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</si>
  <si>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</si>
  <si>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</si>
  <si>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</si>
  <si>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</si>
  <si>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</si>
  <si>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</si>
  <si>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</si>
  <si>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</si>
  <si>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</si>
  <si>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</si>
  <si>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</si>
  <si>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</si>
  <si>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</si>
  <si>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</si>
  <si>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</si>
  <si>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</si>
  <si>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</si>
  <si>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</si>
  <si>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</si>
  <si>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</si>
  <si>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</si>
  <si>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</si>
  <si>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</si>
  <si>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</si>
  <si>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</si>
  <si>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</si>
  <si>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</si>
  <si>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</si>
  <si>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</si>
  <si>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</si>
  <si>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</si>
  <si>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</si>
  <si>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</si>
  <si>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</si>
  <si>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</si>
  <si>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</si>
  <si>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</si>
  <si>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</si>
  <si>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</si>
  <si>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</si>
  <si>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</si>
  <si>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</si>
  <si>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</si>
  <si>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</si>
  <si>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</si>
  <si>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</si>
  <si>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</si>
  <si>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</si>
  <si>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</si>
  <si>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</si>
  <si>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</si>
  <si>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</si>
  <si>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</si>
  <si>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</si>
  <si>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</si>
  <si>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</si>
  <si>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</si>
  <si>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</si>
  <si>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</si>
  <si>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</si>
  <si>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</si>
  <si>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</si>
  <si>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</si>
  <si>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</si>
  <si>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</si>
  <si>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</si>
  <si>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</si>
  <si>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</si>
  <si>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</si>
  <si>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</si>
  <si>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</si>
  <si>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</si>
  <si>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</si>
  <si>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</si>
  <si>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</si>
  <si>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</si>
  <si>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</si>
  <si>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</si>
  <si>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</si>
  <si>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</si>
  <si>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</si>
  <si>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</si>
  <si>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</si>
  <si>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</si>
  <si>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</si>
  <si>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</si>
  <si>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</si>
  <si>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</si>
  <si>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</si>
  <si>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</si>
  <si>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</si>
  <si>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</si>
  <si>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</si>
  <si>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</si>
  <si>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</si>
  <si>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</si>
  <si>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</si>
  <si>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</si>
  <si>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</si>
  <si>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</si>
  <si>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</si>
  <si>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</si>
  <si>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</si>
  <si>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</si>
  <si>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</si>
  <si>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</si>
  <si>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</si>
  <si>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</si>
  <si>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</si>
  <si>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</si>
  <si>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</si>
  <si>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</si>
  <si>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</si>
  <si>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</si>
  <si>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</si>
  <si>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</si>
  <si>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</si>
  <si>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</si>
  <si>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</si>
  <si>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</si>
  <si>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</si>
  <si>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</si>
  <si>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</si>
  <si>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</si>
  <si>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</si>
  <si>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</si>
  <si>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</si>
  <si>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</si>
  <si>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</si>
  <si>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</si>
  <si>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</si>
  <si>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</si>
  <si>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</si>
  <si>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</si>
  <si>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</si>
  <si>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</si>
  <si>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</si>
  <si>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</si>
  <si>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</si>
  <si>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</si>
  <si>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</si>
  <si>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</si>
  <si>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</si>
  <si>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</si>
  <si>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</si>
  <si>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</si>
  <si>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</si>
  <si>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</si>
  <si>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</si>
  <si>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</si>
  <si>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</si>
  <si>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</si>
  <si>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</si>
  <si>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</si>
  <si>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</si>
  <si>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</si>
  <si>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</si>
  <si>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</si>
  <si>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</si>
  <si>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</si>
  <si>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</si>
  <si>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</si>
  <si>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</si>
  <si>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</si>
  <si>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</si>
  <si>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</si>
  <si>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</si>
  <si>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</si>
  <si>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</si>
  <si>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</si>
  <si>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</si>
  <si>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</si>
  <si>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</si>
  <si>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</si>
  <si>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</si>
  <si>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</si>
  <si>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</si>
  <si>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</si>
  <si>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</si>
  <si>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</si>
  <si>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</si>
  <si>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</si>
  <si>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</si>
  <si>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</si>
  <si>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</si>
  <si>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</si>
  <si>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</si>
  <si>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</si>
  <si>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</si>
  <si>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</si>
  <si>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</si>
  <si>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</si>
  <si>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</si>
  <si>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</si>
  <si>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</si>
  <si>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</si>
  <si>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</si>
  <si>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</si>
  <si>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</si>
  <si>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</si>
  <si>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</si>
  <si>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</si>
  <si>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</si>
  <si>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</si>
  <si>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</si>
  <si>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</si>
  <si>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</si>
  <si>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</si>
  <si>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</si>
  <si>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</si>
  <si>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</si>
  <si>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</si>
  <si>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</si>
  <si>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</si>
  <si>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</si>
  <si>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</si>
  <si>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</si>
  <si>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</si>
  <si>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</si>
  <si>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</si>
  <si>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</si>
  <si>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</si>
  <si>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</si>
  <si>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</si>
  <si>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</si>
  <si>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</si>
  <si>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</si>
  <si>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</si>
  <si>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</si>
  <si>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</si>
  <si>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</si>
  <si>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</si>
  <si>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</si>
  <si>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</si>
  <si>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</si>
  <si>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</si>
  <si>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</si>
  <si>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</si>
  <si>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</si>
  <si>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</si>
  <si>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</si>
  <si>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</si>
  <si>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</si>
  <si>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</si>
  <si>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</si>
  <si>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</si>
  <si>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</si>
  <si>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</si>
  <si>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</si>
  <si>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</si>
  <si>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</si>
  <si>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</si>
  <si>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</si>
  <si>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</si>
  <si>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</si>
  <si>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</si>
  <si>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</si>
  <si>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</si>
  <si>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</si>
  <si>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</si>
  <si>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</si>
  <si>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</si>
  <si>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</si>
  <si>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</si>
  <si>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</si>
  <si>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</si>
  <si>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</si>
  <si>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</si>
  <si>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</si>
  <si>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</si>
  <si>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</si>
  <si>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</si>
  <si>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</si>
  <si>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</si>
  <si>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</si>
  <si>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</si>
  <si>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</si>
  <si>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</si>
  <si>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</si>
  <si>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</si>
  <si>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</si>
  <si>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</si>
  <si>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</si>
  <si>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</si>
  <si>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</si>
  <si>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</si>
  <si>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</si>
  <si>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</si>
  <si>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</si>
  <si>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</si>
  <si>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</si>
  <si>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</si>
  <si>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</si>
  <si>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</si>
  <si>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</si>
  <si>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</si>
  <si>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</si>
  <si>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</si>
  <si>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</si>
  <si>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</si>
  <si>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</si>
  <si>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</si>
  <si>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</si>
  <si>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</si>
  <si>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</si>
  <si>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</si>
  <si>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</si>
  <si>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</si>
  <si>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</si>
  <si>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</si>
  <si>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</si>
  <si>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</si>
  <si>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</si>
  <si>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</si>
  <si>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</si>
  <si>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</si>
  <si>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</si>
  <si>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</si>
  <si>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</si>
  <si>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</si>
  <si>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</si>
  <si>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</si>
  <si>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</si>
  <si>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</si>
  <si>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</si>
  <si>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</si>
  <si>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</si>
  <si>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</si>
  <si>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</si>
  <si>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</si>
  <si>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</si>
  <si>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</si>
  <si>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</si>
  <si>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</si>
  <si>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</si>
  <si>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</si>
  <si>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</si>
  <si>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</si>
  <si>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</si>
  <si>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</si>
  <si>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</si>
  <si>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</si>
  <si>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</si>
  <si>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</si>
  <si>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</si>
  <si>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</si>
  <si>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</si>
  <si>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</si>
  <si>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</si>
  <si>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</si>
  <si>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</si>
  <si>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</si>
  <si>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</si>
  <si>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</si>
  <si>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</si>
  <si>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</si>
  <si>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</si>
  <si>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</si>
  <si>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</si>
  <si>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</si>
  <si>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</si>
  <si>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</si>
  <si>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</si>
  <si>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</si>
  <si>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</si>
  <si>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</si>
  <si>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</si>
  <si>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</si>
  <si>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</si>
  <si>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</si>
  <si>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</si>
  <si>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</si>
  <si>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</si>
  <si>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</si>
  <si>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</si>
  <si>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</si>
  <si>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</si>
  <si>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</si>
  <si>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</si>
  <si>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</si>
  <si>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</si>
  <si>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</si>
  <si>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</si>
  <si>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</si>
  <si>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</si>
  <si>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</si>
  <si>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</si>
  <si>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</si>
  <si>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</si>
  <si>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</si>
  <si>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</si>
  <si>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</si>
  <si>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</si>
  <si>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</si>
  <si>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</si>
  <si>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</si>
  <si>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</si>
  <si>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</si>
  <si>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</si>
  <si>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</si>
  <si>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</si>
  <si>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</si>
  <si>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</si>
  <si>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</si>
  <si>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</si>
  <si>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</si>
  <si>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</si>
  <si>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</si>
  <si>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</si>
  <si>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</si>
  <si>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</si>
  <si>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</si>
  <si>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</si>
  <si>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</si>
  <si>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</si>
  <si>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</si>
  <si>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</si>
  <si>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</si>
  <si>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</si>
  <si>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</si>
  <si>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</si>
  <si>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</si>
  <si>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</si>
  <si>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</si>
  <si>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</si>
  <si>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</si>
  <si>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</si>
  <si>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</si>
  <si>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</si>
  <si>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</si>
  <si>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</si>
  <si>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</si>
  <si>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</si>
  <si>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</si>
  <si>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</si>
  <si>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</si>
  <si>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</si>
  <si>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</si>
  <si>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</si>
  <si>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</si>
  <si>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</si>
  <si>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</si>
  <si>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</si>
  <si>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</si>
  <si>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</si>
  <si>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</si>
  <si>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</si>
  <si>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</si>
  <si>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</si>
  <si>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</si>
  <si>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</si>
  <si>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</si>
  <si>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</si>
  <si>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</si>
  <si>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</si>
  <si>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</si>
  <si>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</si>
  <si>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</si>
  <si>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</si>
  <si>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</si>
  <si>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</si>
  <si>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t>
    </rPh>
    <phoneticPr fontId="5"/>
  </si>
  <si>
    <t>国際協力局　地球環境課</t>
    <rPh sb="0" eb="5">
      <t>コクサイ</t>
    </rPh>
    <rPh sb="6" eb="11">
      <t>チキュウ</t>
    </rPh>
    <phoneticPr fontId="5"/>
  </si>
  <si>
    <t>森下　輿</t>
    <rPh sb="0" eb="2">
      <t>モリシタ</t>
    </rPh>
    <rPh sb="3" eb="4">
      <t>ミコセィ</t>
    </rPh>
    <phoneticPr fontId="5"/>
  </si>
  <si>
    <t>海洋プラスチックごみ対策促進支援に関する国際会議</t>
    <phoneticPr fontId="5"/>
  </si>
  <si>
    <t>○</t>
  </si>
  <si>
    <t>政府開発援助庁費</t>
    <phoneticPr fontId="5"/>
  </si>
  <si>
    <t>政府開発援助文化人等招へい費</t>
    <phoneticPr fontId="5"/>
  </si>
  <si>
    <t>G20大阪サミットの成果をフォローアップしつつ，同成果に沿った形での同問題への取組の推進に対する官民の機運を高めること。</t>
    <rPh sb="3" eb="5">
      <t>オオサカ</t>
    </rPh>
    <phoneticPr fontId="5"/>
  </si>
  <si>
    <t>参加した日本企業の数</t>
    <rPh sb="0" eb="2">
      <t>サンカ</t>
    </rPh>
    <rPh sb="4" eb="6">
      <t>ニホn</t>
    </rPh>
    <rPh sb="6" eb="8">
      <t>キギョウ</t>
    </rPh>
    <rPh sb="9" eb="10">
      <t>カズ</t>
    </rPh>
    <phoneticPr fontId="5"/>
  </si>
  <si>
    <t>参加企業数</t>
    <rPh sb="0" eb="2">
      <t>サンカ</t>
    </rPh>
    <rPh sb="2" eb="5">
      <t>キギョウ</t>
    </rPh>
    <phoneticPr fontId="5"/>
  </si>
  <si>
    <t>日本企業による海洋プラスチックごみ対策を外国政府等へ訴求すること</t>
    <rPh sb="0" eb="4">
      <t>ニホn</t>
    </rPh>
    <rPh sb="7" eb="9">
      <t>カイヨウ</t>
    </rPh>
    <rPh sb="17" eb="19">
      <t>タイサク</t>
    </rPh>
    <rPh sb="20" eb="24">
      <t>ガイコク</t>
    </rPh>
    <rPh sb="24" eb="25">
      <t>トウ</t>
    </rPh>
    <rPh sb="26" eb="28">
      <t>ソキュウ</t>
    </rPh>
    <phoneticPr fontId="5"/>
  </si>
  <si>
    <t>　/</t>
    <phoneticPr fontId="5"/>
  </si>
  <si>
    <t>外務省設置法第４条第３号</t>
    <rPh sb="0" eb="3">
      <t>ガイム</t>
    </rPh>
    <rPh sb="3" eb="5">
      <t>セッチホ</t>
    </rPh>
    <rPh sb="5" eb="6">
      <t xml:space="preserve">ホウ </t>
    </rPh>
    <rPh sb="6" eb="7">
      <t>ダイ</t>
    </rPh>
    <rPh sb="8" eb="9">
      <t>ジョウ</t>
    </rPh>
    <rPh sb="9" eb="10">
      <t>ダイ</t>
    </rPh>
    <rPh sb="11" eb="12">
      <t>ゴウ</t>
    </rPh>
    <phoneticPr fontId="5"/>
  </si>
  <si>
    <t>当該国際会議</t>
    <rPh sb="0" eb="1">
      <t>トウガイ</t>
    </rPh>
    <rPh sb="2" eb="4">
      <t>コクサイ</t>
    </rPh>
    <rPh sb="4" eb="6">
      <t>カイギ</t>
    </rPh>
    <phoneticPr fontId="5"/>
  </si>
  <si>
    <t>回数</t>
    <rPh sb="0" eb="2">
      <t>カイスウ</t>
    </rPh>
    <phoneticPr fontId="5"/>
  </si>
  <si>
    <t>百万円</t>
    <rPh sb="0" eb="3">
      <t>１００マn</t>
    </rPh>
    <phoneticPr fontId="5"/>
  </si>
  <si>
    <t>当初予算／執行回数　　　　　　　　　　　　　　</t>
    <rPh sb="0" eb="4">
      <t>トウセィオ</t>
    </rPh>
    <rPh sb="5" eb="7">
      <t>シッコウ</t>
    </rPh>
    <rPh sb="7" eb="9">
      <t>カイスウ</t>
    </rPh>
    <phoneticPr fontId="5"/>
  </si>
  <si>
    <t>8/1</t>
    <phoneticPr fontId="5"/>
  </si>
  <si>
    <t>基本目標Ⅵ　経済協力</t>
    <phoneticPr fontId="5"/>
  </si>
  <si>
    <t>施策Ⅵ－２　地球規模の諸問題への取組 
　２　環境問題を含む地球規模問題への取組</t>
    <phoneticPr fontId="5"/>
  </si>
  <si>
    <t>測定指標２－１　地球環境問題の解決に向けた取組の推進</t>
    <phoneticPr fontId="5"/>
  </si>
  <si>
    <t>４　海洋プラスチックごみ問題
　　国連海洋会議等の機会を通じて，国際社会に対して「大阪ブルー・オーシャン・ビジョン」の共有を呼びかけ，海洋プラスチックごみ対策に関する国際的な取組を主導していく。</t>
    <phoneticPr fontId="5"/>
  </si>
  <si>
    <t>令和２年度</t>
    <rPh sb="0" eb="2">
      <t>レイワ</t>
    </rPh>
    <rPh sb="3" eb="5">
      <t>ネn</t>
    </rPh>
    <phoneticPr fontId="5"/>
  </si>
  <si>
    <t>・令和元年度
４　海洋プラスチックごみ問題
　　６月，我が国は，Ｇ20大阪サミットにおいて，海洋プラスチックごみ問題を主要議題の一つとして取り上げ，海洋プラスチックごみによる新たな汚染を令和32（2050）年までにゼロにすることを目指す「大阪ブルー・オーシャン・ビジョン」及び同ビジョンの実現に向けて各国で協調して実効的な対策を進めるための「Ｇ20海洋プラスチックごみ対策実施枠組」をまとめる等，リーダーシップを発揮した。また，我が国は，同サミットの機会に，独自の取組として，途上国における廃棄物管理の向上を目的とし、ODAなどを活用して，①廃棄物管理（Management of Wastes）、②海洋ごみの回収（Recovery）、③イノベーション（Innovation）、④能力強化（Empowerment）を支援する「マリーン(MARINE)イニシアティブ」の立ち上げを表明した。</t>
    <rPh sb="1" eb="3">
      <t>レイワ</t>
    </rPh>
    <rPh sb="3" eb="6">
      <t>ガンエn</t>
    </rPh>
    <phoneticPr fontId="5"/>
  </si>
  <si>
    <t>・令和元年度
４　海洋プラスチックごみ問題
Ｇ20大阪サミット等の機会を通じて，海洋プラスチックごみ対策に関する国際的な取組を主導していく。</t>
    <rPh sb="1" eb="3">
      <t>レイワ</t>
    </rPh>
    <rPh sb="3" eb="6">
      <t>ガンネn</t>
    </rPh>
    <phoneticPr fontId="5"/>
  </si>
  <si>
    <t>当該国際会議に参加する外国政府・機関の職員等に対し，「大阪ブルー・オーシャン・ビジョン」の共有を呼びかけることができ，海洋プラスチックごみ対策分野における我が国の先進的な取組をアピールすることができる。</t>
    <rPh sb="0" eb="2">
      <t>トウガイ</t>
    </rPh>
    <rPh sb="2" eb="4">
      <t>コクサイ</t>
    </rPh>
    <rPh sb="4" eb="6">
      <t>カイ</t>
    </rPh>
    <rPh sb="7" eb="9">
      <t>サンカ</t>
    </rPh>
    <rPh sb="11" eb="15">
      <t>ガイコク</t>
    </rPh>
    <rPh sb="16" eb="18">
      <t>キカn</t>
    </rPh>
    <rPh sb="19" eb="21">
      <t>ショク</t>
    </rPh>
    <rPh sb="21" eb="22">
      <t>トウ</t>
    </rPh>
    <rPh sb="23" eb="24">
      <t>タイセィ</t>
    </rPh>
    <rPh sb="27" eb="29">
      <t>オオサカ</t>
    </rPh>
    <rPh sb="45" eb="47">
      <t>キョウユ</t>
    </rPh>
    <rPh sb="48" eb="49">
      <t>ヨビ</t>
    </rPh>
    <rPh sb="59" eb="61">
      <t>カイヨウ</t>
    </rPh>
    <rPh sb="69" eb="71">
      <t>タイサク</t>
    </rPh>
    <rPh sb="71" eb="73">
      <t>ブn</t>
    </rPh>
    <rPh sb="77" eb="78">
      <t>ワガ</t>
    </rPh>
    <rPh sb="81" eb="84">
      <t>センシn</t>
    </rPh>
    <rPh sb="85" eb="86">
      <t>トリクミ</t>
    </rPh>
    <phoneticPr fontId="5"/>
  </si>
  <si>
    <t>‐</t>
  </si>
  <si>
    <t>地球環境問題の解決は，国民生活と密接に関連している。</t>
    <phoneticPr fontId="5"/>
  </si>
  <si>
    <t>外交業務に資する事業であり，地方自治体，民間等が実施することは適切ではない。</t>
    <phoneticPr fontId="5"/>
  </si>
  <si>
    <t>地球環境問題への取組は，我が国外交政策の優先課題であり，極めて重要。</t>
    <phoneticPr fontId="5"/>
  </si>
  <si>
    <t>新規事業</t>
    <rPh sb="0" eb="4">
      <t>シn</t>
    </rPh>
    <phoneticPr fontId="5"/>
  </si>
  <si>
    <t>参加企業数</t>
    <rPh sb="0" eb="2">
      <t>サンカ</t>
    </rPh>
    <rPh sb="2" eb="4">
      <t>キギョウ</t>
    </rPh>
    <rPh sb="4" eb="5">
      <t>スウ</t>
    </rPh>
    <phoneticPr fontId="5"/>
  </si>
  <si>
    <t>回数</t>
    <rPh sb="0" eb="2">
      <t>カイスウ</t>
    </rPh>
    <phoneticPr fontId="5"/>
  </si>
  <si>
    <t>海洋プラスチックごみは，生態系，漁業，観光業，ひいては人体への悪影響が懸念される喫緊の課題。本件については，プラスチックごみの主たる流出元とされる新興国・途上国を含む国際社会全体で，適正な廃棄物管理・３Ｒ（リデュース・リユース・リサイクル）や海洋生分解性プラスチック等の代替素材の開発等の対策を推進していくことが必要。同問題はＧ20大阪サミットにおいて主要議題の一つとして取り上げられた。そこで同サミットの成果をフォローアップしつつ，同成果に沿った形での同問題への取組の推進に対する官民の機運を高めるため，途上国の能力強化の観点を含めた海洋プラスチックごみ対策について，国内外の政府・国際機関関係者，企業関係者，専門家・有識者等が議論・発信する国際会議を開催する。</t>
    <phoneticPr fontId="5"/>
  </si>
  <si>
    <t>-</t>
    <phoneticPr fontId="5"/>
  </si>
  <si>
    <t>-</t>
    <phoneticPr fontId="5"/>
  </si>
  <si>
    <t>令和２年度新規事業</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</si>
</sst>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9769</xdr:colOff>
      <xdr:row>743</xdr:row>
      <xdr:rowOff>9768</xdr:rowOff>
    </xdr:from>
    <xdr:ext cx="723275" cy="325667"/>
    <xdr:sp macro="" textlink="">
      <xdr:nvSpPr>
        <xdr:cNvPr id="3" name="テキスト ボックス 2">
          <a:extLst>
            <a:ext uri="{FF2B5EF4-FFF2-40B4-BE49-F238E27FC236}">
              <a16:creationId xmlns:a16="http://schemas.microsoft.com/office/drawing/2014/main" id="{8AD9EFE6-E4EB-984A-9C91-C41B423B3F13}"/>
            </a:ext>
          </a:extLst>
        </xdr:cNvPr>
        <xdr:cNvSpPr txBox="1"/>
      </xdr:nvSpPr>
      <xdr:spPr>
        <a:xfrm>
          <a:off x="1445846" y="40337153"/>
          <a:ext cx="723275" cy="32566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外務省</a:t>
          </a:r>
        </a:p>
      </xdr:txBody>
    </xdr:sp>
    <xdr:clientData/>
  </xdr:oneCellAnchor>
  <xdr:oneCellAnchor>
    <xdr:from>
      <xdr:col>19</xdr:col>
      <xdr:colOff>97692</xdr:colOff>
      <xdr:row>742</xdr:row>
      <xdr:rowOff>234462</xdr:rowOff>
    </xdr:from>
    <xdr:ext cx="2159566" cy="558999"/>
    <xdr:sp macro="" textlink="">
      <xdr:nvSpPr>
        <xdr:cNvPr id="4" name="テキスト ボックス 3">
          <a:extLst>
            <a:ext uri="{FF2B5EF4-FFF2-40B4-BE49-F238E27FC236}">
              <a16:creationId xmlns:a16="http://schemas.microsoft.com/office/drawing/2014/main" id="{6AC9AC3B-ADC2-1E40-A190-6CB70892AAA1}"/>
            </a:ext>
          </a:extLst>
        </xdr:cNvPr>
        <xdr:cNvSpPr txBox="1"/>
      </xdr:nvSpPr>
      <xdr:spPr>
        <a:xfrm>
          <a:off x="3995615" y="40210154"/>
          <a:ext cx="2159566" cy="558999"/>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会議運営等業務委託業者</a:t>
          </a:r>
          <a:endParaRPr kumimoji="1" lang="en-US" altLang="ja-JP" sz="1400"/>
        </a:p>
        <a:p>
          <a:pPr algn="ctr"/>
          <a:r>
            <a:rPr kumimoji="1" lang="ja-JP" altLang="en-US" sz="1400"/>
            <a:t>８百万円</a:t>
          </a:r>
        </a:p>
      </xdr:txBody>
    </xdr:sp>
    <xdr:clientData/>
  </xdr:oneCellAnchor>
  <xdr:oneCellAnchor>
    <xdr:from>
      <xdr:col>35</xdr:col>
      <xdr:colOff>9769</xdr:colOff>
      <xdr:row>743</xdr:row>
      <xdr:rowOff>9769</xdr:rowOff>
    </xdr:from>
    <xdr:ext cx="1261884" cy="325667"/>
    <xdr:sp macro="" textlink="">
      <xdr:nvSpPr>
        <xdr:cNvPr id="5" name="テキスト ボックス 4">
          <a:extLst>
            <a:ext uri="{FF2B5EF4-FFF2-40B4-BE49-F238E27FC236}">
              <a16:creationId xmlns:a16="http://schemas.microsoft.com/office/drawing/2014/main" id="{CA335421-5A24-434A-90DA-AF928EAA186A}"/>
            </a:ext>
          </a:extLst>
        </xdr:cNvPr>
        <xdr:cNvSpPr txBox="1"/>
      </xdr:nvSpPr>
      <xdr:spPr>
        <a:xfrm>
          <a:off x="7190154" y="40337154"/>
          <a:ext cx="1261884" cy="32566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旅行代理店等</a:t>
          </a:r>
          <a:endParaRPr kumimoji="1" lang="en-US" altLang="ja-JP" sz="1400"/>
        </a:p>
      </xdr:txBody>
    </xdr:sp>
    <xdr:clientData/>
  </xdr:oneCellAnchor>
  <xdr:oneCellAnchor>
    <xdr:from>
      <xdr:col>11</xdr:col>
      <xdr:colOff>107704</xdr:colOff>
      <xdr:row>742</xdr:row>
      <xdr:rowOff>39077</xdr:rowOff>
    </xdr:from>
    <xdr:ext cx="1454244" cy="459100"/>
    <xdr:sp macro="" textlink="">
      <xdr:nvSpPr>
        <xdr:cNvPr id="10" name="テキスト ボックス 9">
          <a:extLst>
            <a:ext uri="{FF2B5EF4-FFF2-40B4-BE49-F238E27FC236}">
              <a16:creationId xmlns:a16="http://schemas.microsoft.com/office/drawing/2014/main" id="{7481CEA6-5BAD-8246-8480-5119F8AEC859}"/>
            </a:ext>
          </a:extLst>
        </xdr:cNvPr>
        <xdr:cNvSpPr txBox="1"/>
      </xdr:nvSpPr>
      <xdr:spPr>
        <a:xfrm>
          <a:off x="2364396" y="40014769"/>
          <a:ext cx="1454244" cy="459100"/>
        </a:xfrm>
        <a:prstGeom prst="rect">
          <a:avLst/>
        </a:prstGeom>
        <a:noFill/>
        <a:ln>
          <a:solidFill>
            <a:schemeClr val="dk1">
              <a:shade val="95000"/>
              <a:satMod val="10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fontAlgn="auto">
            <a:spcBef>
              <a:spcPts val="0"/>
            </a:spcBef>
            <a:spcAft>
              <a:spcPts val="0"/>
            </a:spcAft>
            <a:defRPr/>
          </a:pPr>
          <a:r>
            <a:rPr lang="ja-JP" altLang="en-US" sz="1100" dirty="0">
              <a:solidFill>
                <a:schemeClr val="tx1"/>
              </a:solidFill>
              <a:latin typeface="ＭＳ ゴシック" pitchFamily="49" charset="-128"/>
              <a:ea typeface="ＭＳ ゴシック" pitchFamily="49" charset="-128"/>
            </a:rPr>
            <a:t>会議開催等運営経費</a:t>
          </a:r>
          <a:endParaRPr lang="en-US" altLang="ja-JP" sz="1100" dirty="0">
            <a:solidFill>
              <a:schemeClr val="tx1"/>
            </a:solidFill>
            <a:latin typeface="ＭＳ ゴシック" pitchFamily="49" charset="-128"/>
            <a:ea typeface="ＭＳ ゴシック" pitchFamily="49" charset="-128"/>
          </a:endParaRPr>
        </a:p>
        <a:p>
          <a:pPr algn="ctr" fontAlgn="auto">
            <a:spcBef>
              <a:spcPts val="0"/>
            </a:spcBef>
            <a:spcAft>
              <a:spcPts val="0"/>
            </a:spcAft>
            <a:defRPr/>
          </a:pPr>
          <a:r>
            <a:rPr lang="ja-JP" altLang="en-US" sz="1100" dirty="0" err="1">
              <a:solidFill>
                <a:schemeClr val="tx1"/>
              </a:solidFill>
              <a:latin typeface="ＭＳ ゴシック" pitchFamily="49" charset="-128"/>
              <a:ea typeface="ＭＳ ゴシック" pitchFamily="49" charset="-128"/>
            </a:rPr>
            <a:t>被招へい</a:t>
          </a:r>
          <a:r>
            <a:rPr lang="ja-JP" altLang="en-US" sz="1100" dirty="0">
              <a:solidFill>
                <a:schemeClr val="tx1"/>
              </a:solidFill>
              <a:latin typeface="ＭＳ ゴシック" pitchFamily="49" charset="-128"/>
              <a:ea typeface="ＭＳ ゴシック" pitchFamily="49" charset="-128"/>
            </a:rPr>
            <a:t>者航空賃等</a:t>
          </a:r>
          <a:endParaRPr lang="en-US" altLang="ja-JP" sz="1100" dirty="0">
            <a:solidFill>
              <a:schemeClr val="tx1"/>
            </a:solidFill>
            <a:latin typeface="ＭＳ ゴシック" pitchFamily="49" charset="-128"/>
            <a:ea typeface="ＭＳ ゴシック" pitchFamily="49" charset="-128"/>
          </a:endParaRPr>
        </a:p>
      </xdr:txBody>
    </xdr:sp>
    <xdr:clientData/>
  </xdr:oneCellAnchor>
  <xdr:twoCellAnchor>
    <xdr:from>
      <xdr:col>10</xdr:col>
      <xdr:colOff>117583</xdr:colOff>
      <xdr:row>743</xdr:row>
      <xdr:rowOff>162269</xdr:rowOff>
    </xdr:from>
    <xdr:to>
      <xdr:col>19</xdr:col>
      <xdr:colOff>97692</xdr:colOff>
      <xdr:row>743</xdr:row>
      <xdr:rowOff>172602</xdr:rowOff>
    </xdr:to>
    <xdr:cxnSp macro="">
      <xdr:nvCxnSpPr>
        <xdr:cNvPr id="18" name="直線矢印コネクタ 17">
          <a:extLst>
            <a:ext uri="{FF2B5EF4-FFF2-40B4-BE49-F238E27FC236}">
              <a16:creationId xmlns:a16="http://schemas.microsoft.com/office/drawing/2014/main" id="{E497F326-5D75-A048-88F9-55A880E67E60}"/>
            </a:ext>
          </a:extLst>
        </xdr:cNvPr>
        <xdr:cNvCxnSpPr>
          <a:stCxn id="3" idx="3"/>
          <a:endCxn id="4" idx="1"/>
        </xdr:cNvCxnSpPr>
      </xdr:nvCxnSpPr>
      <xdr:spPr>
        <a:xfrm flipV="1">
          <a:off x="2169121" y="40489654"/>
          <a:ext cx="1826494" cy="1033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566</xdr:colOff>
      <xdr:row>743</xdr:row>
      <xdr:rowOff>162269</xdr:rowOff>
    </xdr:from>
    <xdr:to>
      <xdr:col>35</xdr:col>
      <xdr:colOff>9769</xdr:colOff>
      <xdr:row>743</xdr:row>
      <xdr:rowOff>172603</xdr:rowOff>
    </xdr:to>
    <xdr:cxnSp macro="">
      <xdr:nvCxnSpPr>
        <xdr:cNvPr id="20" name="直線矢印コネクタ 19">
          <a:extLst>
            <a:ext uri="{FF2B5EF4-FFF2-40B4-BE49-F238E27FC236}">
              <a16:creationId xmlns:a16="http://schemas.microsoft.com/office/drawing/2014/main" id="{9CEB3BCF-F608-8443-9BC5-2D48F13BF717}"/>
            </a:ext>
          </a:extLst>
        </xdr:cNvPr>
        <xdr:cNvCxnSpPr>
          <a:stCxn id="4" idx="3"/>
          <a:endCxn id="5" idx="1"/>
        </xdr:cNvCxnSpPr>
      </xdr:nvCxnSpPr>
      <xdr:spPr>
        <a:xfrm>
          <a:off x="6155181" y="40489654"/>
          <a:ext cx="1034973" cy="1033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7" width="2.36328125" customWidth="1"/>
    <col min="62" max="62" width="27.7265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t="s">
        <v>426</v>
      </c>
      <c r="AP2" s="963"/>
      <c r="AQ2" s="963"/>
      <c r="AR2" s="78" t="str">
        <f>IF(OR(AO2="　", AO2=""), "", "-")</f>
        <v>-</v>
      </c>
      <c r="AS2" s="964">
        <v>14</v>
      </c>
      <c r="AT2" s="964"/>
      <c r="AU2" s="964"/>
      <c r="AV2" s="51" t="str">
        <f>IF(AW2="", "", "-")</f>
        <v/>
      </c>
      <c r="AW2" s="912"/>
      <c r="AX2" s="912"/>
    </row>
    <row r="3" spans="1:50" ht="21" customHeight="1" thickBot="1">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c r="A4" s="702" t="s">
        <v>25</v>
      </c>
      <c r="B4" s="703"/>
      <c r="C4" s="703"/>
      <c r="D4" s="703"/>
      <c r="E4" s="703"/>
      <c r="F4" s="703"/>
      <c r="G4" s="680" t="s">
        <v>567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40" t="s">
        <v>532</v>
      </c>
      <c r="H5" s="841"/>
      <c r="I5" s="841"/>
      <c r="J5" s="841"/>
      <c r="K5" s="841"/>
      <c r="L5" s="841"/>
      <c r="M5" s="842" t="s">
        <v>66</v>
      </c>
      <c r="N5" s="843"/>
      <c r="O5" s="843"/>
      <c r="P5" s="843"/>
      <c r="Q5" s="843"/>
      <c r="R5" s="844"/>
      <c r="S5" s="845" t="s">
        <v>534</v>
      </c>
      <c r="T5" s="841"/>
      <c r="U5" s="841"/>
      <c r="V5" s="841"/>
      <c r="W5" s="841"/>
      <c r="X5" s="846"/>
      <c r="Y5" s="696" t="s">
        <v>3</v>
      </c>
      <c r="Z5" s="546"/>
      <c r="AA5" s="546"/>
      <c r="AB5" s="546"/>
      <c r="AC5" s="546"/>
      <c r="AD5" s="547"/>
      <c r="AE5" s="697" t="s">
        <v>565</v>
      </c>
      <c r="AF5" s="697"/>
      <c r="AG5" s="697"/>
      <c r="AH5" s="697"/>
      <c r="AI5" s="697"/>
      <c r="AJ5" s="697"/>
      <c r="AK5" s="697"/>
      <c r="AL5" s="697"/>
      <c r="AM5" s="697"/>
      <c r="AN5" s="697"/>
      <c r="AO5" s="697"/>
      <c r="AP5" s="698"/>
      <c r="AQ5" s="699" t="s">
        <v>566</v>
      </c>
      <c r="AR5" s="700"/>
      <c r="AS5" s="700"/>
      <c r="AT5" s="700"/>
      <c r="AU5" s="700"/>
      <c r="AV5" s="700"/>
      <c r="AW5" s="700"/>
      <c r="AX5" s="701"/>
    </row>
    <row r="6" spans="1:50" ht="39" customHeight="1">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576</v>
      </c>
      <c r="H7" s="502"/>
      <c r="I7" s="502"/>
      <c r="J7" s="502"/>
      <c r="K7" s="502"/>
      <c r="L7" s="502"/>
      <c r="M7" s="502"/>
      <c r="N7" s="502"/>
      <c r="O7" s="502"/>
      <c r="P7" s="502"/>
      <c r="Q7" s="502"/>
      <c r="R7" s="502"/>
      <c r="S7" s="502"/>
      <c r="T7" s="502"/>
      <c r="U7" s="502"/>
      <c r="V7" s="502"/>
      <c r="W7" s="502"/>
      <c r="X7" s="503"/>
      <c r="Y7" s="921" t="s">
        <v>395</v>
      </c>
      <c r="Z7" s="446"/>
      <c r="AA7" s="446"/>
      <c r="AB7" s="446"/>
      <c r="AC7" s="446"/>
      <c r="AD7" s="922"/>
      <c r="AE7" s="913" t="s">
        <v>414</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8" t="s">
        <v>259</v>
      </c>
      <c r="B8" s="499"/>
      <c r="C8" s="499"/>
      <c r="D8" s="499"/>
      <c r="E8" s="499"/>
      <c r="F8" s="500"/>
      <c r="G8" s="932" t="str">
        <f>入力規則等!A27</f>
        <v>海洋政策、ＯＤＡ</v>
      </c>
      <c r="H8" s="721"/>
      <c r="I8" s="721"/>
      <c r="J8" s="721"/>
      <c r="K8" s="721"/>
      <c r="L8" s="721"/>
      <c r="M8" s="721"/>
      <c r="N8" s="721"/>
      <c r="O8" s="721"/>
      <c r="P8" s="721"/>
      <c r="Q8" s="721"/>
      <c r="R8" s="721"/>
      <c r="S8" s="721"/>
      <c r="T8" s="721"/>
      <c r="U8" s="721"/>
      <c r="V8" s="721"/>
      <c r="W8" s="721"/>
      <c r="X8" s="933"/>
      <c r="Y8" s="847" t="s">
        <v>260</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571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58" t="s">
        <v>30</v>
      </c>
      <c r="B10" s="659"/>
      <c r="C10" s="659"/>
      <c r="D10" s="659"/>
      <c r="E10" s="659"/>
      <c r="F10" s="659"/>
      <c r="G10" s="755" t="s">
        <v>597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74" t="s">
        <v>24</v>
      </c>
      <c r="B12" s="975"/>
      <c r="C12" s="975"/>
      <c r="D12" s="975"/>
      <c r="E12" s="975"/>
      <c r="F12" s="976"/>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c r="A13" s="612"/>
      <c r="B13" s="613"/>
      <c r="C13" s="613"/>
      <c r="D13" s="613"/>
      <c r="E13" s="613"/>
      <c r="F13" s="614"/>
      <c r="G13" s="724" t="s">
        <v>6</v>
      </c>
      <c r="H13" s="725"/>
      <c r="I13" s="765" t="s">
        <v>7</v>
      </c>
      <c r="J13" s="766"/>
      <c r="K13" s="766"/>
      <c r="L13" s="766"/>
      <c r="M13" s="766"/>
      <c r="N13" s="766"/>
      <c r="O13" s="767"/>
      <c r="P13" s="706" t="s">
        <v>414</v>
      </c>
      <c r="Q13" s="707"/>
      <c r="R13" s="707"/>
      <c r="S13" s="707"/>
      <c r="T13" s="707"/>
      <c r="U13" s="707"/>
      <c r="V13" s="708"/>
      <c r="W13" s="655" t="s">
        <v>414</v>
      </c>
      <c r="X13" s="656"/>
      <c r="Y13" s="656"/>
      <c r="Z13" s="656"/>
      <c r="AA13" s="656"/>
      <c r="AB13" s="656"/>
      <c r="AC13" s="657"/>
      <c r="AD13" s="655" t="s">
        <v>414</v>
      </c>
      <c r="AE13" s="656"/>
      <c r="AF13" s="656"/>
      <c r="AG13" s="656"/>
      <c r="AH13" s="656"/>
      <c r="AI13" s="656"/>
      <c r="AJ13" s="657"/>
      <c r="AK13" s="706">
        <v>8</v>
      </c>
      <c r="AL13" s="707"/>
      <c r="AM13" s="707"/>
      <c r="AN13" s="707"/>
      <c r="AO13" s="707"/>
      <c r="AP13" s="707"/>
      <c r="AQ13" s="708"/>
      <c r="AR13" s="655"/>
      <c r="AS13" s="656"/>
      <c r="AT13" s="656"/>
      <c r="AU13" s="656"/>
      <c r="AV13" s="656"/>
      <c r="AW13" s="656"/>
      <c r="AX13" s="920"/>
    </row>
    <row r="14" spans="1:50" ht="21" customHeight="1">
      <c r="A14" s="612"/>
      <c r="B14" s="613"/>
      <c r="C14" s="613"/>
      <c r="D14" s="613"/>
      <c r="E14" s="613"/>
      <c r="F14" s="614"/>
      <c r="G14" s="726"/>
      <c r="H14" s="727"/>
      <c r="I14" s="712" t="s">
        <v>8</v>
      </c>
      <c r="J14" s="763"/>
      <c r="K14" s="763"/>
      <c r="L14" s="763"/>
      <c r="M14" s="763"/>
      <c r="N14" s="763"/>
      <c r="O14" s="764"/>
      <c r="P14" s="706" t="s">
        <v>414</v>
      </c>
      <c r="Q14" s="707"/>
      <c r="R14" s="707"/>
      <c r="S14" s="707"/>
      <c r="T14" s="707"/>
      <c r="U14" s="707"/>
      <c r="V14" s="708"/>
      <c r="W14" s="706" t="s">
        <v>414</v>
      </c>
      <c r="X14" s="707"/>
      <c r="Y14" s="707"/>
      <c r="Z14" s="707"/>
      <c r="AA14" s="707"/>
      <c r="AB14" s="707"/>
      <c r="AC14" s="708"/>
      <c r="AD14" s="706" t="s">
        <v>414</v>
      </c>
      <c r="AE14" s="707"/>
      <c r="AF14" s="707"/>
      <c r="AG14" s="707"/>
      <c r="AH14" s="707"/>
      <c r="AI14" s="707"/>
      <c r="AJ14" s="708"/>
      <c r="AK14" s="706" t="s">
        <v>414</v>
      </c>
      <c r="AL14" s="707"/>
      <c r="AM14" s="707"/>
      <c r="AN14" s="707"/>
      <c r="AO14" s="707"/>
      <c r="AP14" s="707"/>
      <c r="AQ14" s="708"/>
      <c r="AR14" s="789"/>
      <c r="AS14" s="789"/>
      <c r="AT14" s="789"/>
      <c r="AU14" s="789"/>
      <c r="AV14" s="789"/>
      <c r="AW14" s="789"/>
      <c r="AX14" s="790"/>
    </row>
    <row r="15" spans="1:50" ht="21" customHeight="1">
      <c r="A15" s="612"/>
      <c r="B15" s="613"/>
      <c r="C15" s="613"/>
      <c r="D15" s="613"/>
      <c r="E15" s="613"/>
      <c r="F15" s="614"/>
      <c r="G15" s="726"/>
      <c r="H15" s="727"/>
      <c r="I15" s="712" t="s">
        <v>51</v>
      </c>
      <c r="J15" s="713"/>
      <c r="K15" s="713"/>
      <c r="L15" s="713"/>
      <c r="M15" s="713"/>
      <c r="N15" s="713"/>
      <c r="O15" s="714"/>
      <c r="P15" s="706" t="s">
        <v>414</v>
      </c>
      <c r="Q15" s="707"/>
      <c r="R15" s="707"/>
      <c r="S15" s="707"/>
      <c r="T15" s="707"/>
      <c r="U15" s="707"/>
      <c r="V15" s="708"/>
      <c r="W15" s="706" t="s">
        <v>414</v>
      </c>
      <c r="X15" s="707"/>
      <c r="Y15" s="707"/>
      <c r="Z15" s="707"/>
      <c r="AA15" s="707"/>
      <c r="AB15" s="707"/>
      <c r="AC15" s="708"/>
      <c r="AD15" s="706" t="s">
        <v>414</v>
      </c>
      <c r="AE15" s="707"/>
      <c r="AF15" s="707"/>
      <c r="AG15" s="707"/>
      <c r="AH15" s="707"/>
      <c r="AI15" s="707"/>
      <c r="AJ15" s="708"/>
      <c r="AK15" s="706" t="s">
        <v>414</v>
      </c>
      <c r="AL15" s="707"/>
      <c r="AM15" s="707"/>
      <c r="AN15" s="707"/>
      <c r="AO15" s="707"/>
      <c r="AP15" s="707"/>
      <c r="AQ15" s="708"/>
      <c r="AR15" s="706" t="s">
        <v>598</v>
      </c>
      <c r="AS15" s="707"/>
      <c r="AT15" s="707"/>
      <c r="AU15" s="707"/>
      <c r="AV15" s="707"/>
      <c r="AW15" s="707"/>
      <c r="AX15" s="807"/>
    </row>
    <row r="16" spans="1:50" ht="21" customHeight="1">
      <c r="A16" s="612"/>
      <c r="B16" s="613"/>
      <c r="C16" s="613"/>
      <c r="D16" s="613"/>
      <c r="E16" s="613"/>
      <c r="F16" s="614"/>
      <c r="G16" s="726"/>
      <c r="H16" s="727"/>
      <c r="I16" s="712" t="s">
        <v>52</v>
      </c>
      <c r="J16" s="713"/>
      <c r="K16" s="713"/>
      <c r="L16" s="713"/>
      <c r="M16" s="713"/>
      <c r="N16" s="713"/>
      <c r="O16" s="714"/>
      <c r="P16" s="706" t="s">
        <v>414</v>
      </c>
      <c r="Q16" s="707"/>
      <c r="R16" s="707"/>
      <c r="S16" s="707"/>
      <c r="T16" s="707"/>
      <c r="U16" s="707"/>
      <c r="V16" s="708"/>
      <c r="W16" s="706" t="s">
        <v>414</v>
      </c>
      <c r="X16" s="707"/>
      <c r="Y16" s="707"/>
      <c r="Z16" s="707"/>
      <c r="AA16" s="707"/>
      <c r="AB16" s="707"/>
      <c r="AC16" s="708"/>
      <c r="AD16" s="706" t="s">
        <v>414</v>
      </c>
      <c r="AE16" s="707"/>
      <c r="AF16" s="707"/>
      <c r="AG16" s="707"/>
      <c r="AH16" s="707"/>
      <c r="AI16" s="707"/>
      <c r="AJ16" s="708"/>
      <c r="AK16" s="706" t="s">
        <v>414</v>
      </c>
      <c r="AL16" s="707"/>
      <c r="AM16" s="707"/>
      <c r="AN16" s="707"/>
      <c r="AO16" s="707"/>
      <c r="AP16" s="707"/>
      <c r="AQ16" s="708"/>
      <c r="AR16" s="758"/>
      <c r="AS16" s="759"/>
      <c r="AT16" s="759"/>
      <c r="AU16" s="759"/>
      <c r="AV16" s="759"/>
      <c r="AW16" s="759"/>
      <c r="AX16" s="760"/>
    </row>
    <row r="17" spans="1:50" ht="24.75" customHeight="1">
      <c r="A17" s="612"/>
      <c r="B17" s="613"/>
      <c r="C17" s="613"/>
      <c r="D17" s="613"/>
      <c r="E17" s="613"/>
      <c r="F17" s="614"/>
      <c r="G17" s="726"/>
      <c r="H17" s="727"/>
      <c r="I17" s="712" t="s">
        <v>50</v>
      </c>
      <c r="J17" s="763"/>
      <c r="K17" s="763"/>
      <c r="L17" s="763"/>
      <c r="M17" s="763"/>
      <c r="N17" s="763"/>
      <c r="O17" s="764"/>
      <c r="P17" s="706" t="s">
        <v>414</v>
      </c>
      <c r="Q17" s="707"/>
      <c r="R17" s="707"/>
      <c r="S17" s="707"/>
      <c r="T17" s="707"/>
      <c r="U17" s="707"/>
      <c r="V17" s="708"/>
      <c r="W17" s="706" t="s">
        <v>414</v>
      </c>
      <c r="X17" s="707"/>
      <c r="Y17" s="707"/>
      <c r="Z17" s="707"/>
      <c r="AA17" s="707"/>
      <c r="AB17" s="707"/>
      <c r="AC17" s="708"/>
      <c r="AD17" s="706" t="s">
        <v>414</v>
      </c>
      <c r="AE17" s="707"/>
      <c r="AF17" s="707"/>
      <c r="AG17" s="707"/>
      <c r="AH17" s="707"/>
      <c r="AI17" s="707"/>
      <c r="AJ17" s="708"/>
      <c r="AK17" s="706" t="s">
        <v>414</v>
      </c>
      <c r="AL17" s="707"/>
      <c r="AM17" s="707"/>
      <c r="AN17" s="707"/>
      <c r="AO17" s="707"/>
      <c r="AP17" s="707"/>
      <c r="AQ17" s="708"/>
      <c r="AR17" s="918"/>
      <c r="AS17" s="918"/>
      <c r="AT17" s="918"/>
      <c r="AU17" s="918"/>
      <c r="AV17" s="918"/>
      <c r="AW17" s="918"/>
      <c r="AX17" s="919"/>
    </row>
    <row r="18" spans="1:50" ht="24.75" customHeight="1">
      <c r="A18" s="612"/>
      <c r="B18" s="613"/>
      <c r="C18" s="613"/>
      <c r="D18" s="613"/>
      <c r="E18" s="613"/>
      <c r="F18" s="614"/>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8</v>
      </c>
      <c r="AL18" s="880"/>
      <c r="AM18" s="880"/>
      <c r="AN18" s="880"/>
      <c r="AO18" s="880"/>
      <c r="AP18" s="880"/>
      <c r="AQ18" s="881"/>
      <c r="AR18" s="879">
        <f>SUM(AR13:AX17)</f>
        <v>0</v>
      </c>
      <c r="AS18" s="880"/>
      <c r="AT18" s="880"/>
      <c r="AU18" s="880"/>
      <c r="AV18" s="880"/>
      <c r="AW18" s="880"/>
      <c r="AX18" s="882"/>
    </row>
    <row r="19" spans="1:50" ht="24.75" customHeight="1">
      <c r="A19" s="612"/>
      <c r="B19" s="613"/>
      <c r="C19" s="613"/>
      <c r="D19" s="613"/>
      <c r="E19" s="613"/>
      <c r="F19" s="614"/>
      <c r="G19" s="877" t="s">
        <v>9</v>
      </c>
      <c r="H19" s="878"/>
      <c r="I19" s="878"/>
      <c r="J19" s="878"/>
      <c r="K19" s="878"/>
      <c r="L19" s="878"/>
      <c r="M19" s="878"/>
      <c r="N19" s="878"/>
      <c r="O19" s="878"/>
      <c r="P19" s="706"/>
      <c r="Q19" s="707"/>
      <c r="R19" s="707"/>
      <c r="S19" s="707"/>
      <c r="T19" s="707"/>
      <c r="U19" s="707"/>
      <c r="V19" s="708"/>
      <c r="W19" s="706"/>
      <c r="X19" s="707"/>
      <c r="Y19" s="707"/>
      <c r="Z19" s="707"/>
      <c r="AA19" s="707"/>
      <c r="AB19" s="707"/>
      <c r="AC19" s="708"/>
      <c r="AD19" s="706"/>
      <c r="AE19" s="707"/>
      <c r="AF19" s="707"/>
      <c r="AG19" s="707"/>
      <c r="AH19" s="707"/>
      <c r="AI19" s="707"/>
      <c r="AJ19" s="708"/>
      <c r="AK19" s="328"/>
      <c r="AL19" s="328"/>
      <c r="AM19" s="328"/>
      <c r="AN19" s="328"/>
      <c r="AO19" s="328"/>
      <c r="AP19" s="328"/>
      <c r="AQ19" s="328"/>
      <c r="AR19" s="328"/>
      <c r="AS19" s="328"/>
      <c r="AT19" s="328"/>
      <c r="AU19" s="328"/>
      <c r="AV19" s="328"/>
      <c r="AW19" s="328"/>
      <c r="AX19" s="330"/>
    </row>
    <row r="20" spans="1:50" ht="24.75" customHeight="1">
      <c r="A20" s="612"/>
      <c r="B20" s="613"/>
      <c r="C20" s="613"/>
      <c r="D20" s="613"/>
      <c r="E20" s="613"/>
      <c r="F20" s="614"/>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0"/>
      <c r="B21" s="851"/>
      <c r="C21" s="851"/>
      <c r="D21" s="851"/>
      <c r="E21" s="851"/>
      <c r="F21" s="977"/>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4" t="s">
        <v>434</v>
      </c>
      <c r="B22" s="945"/>
      <c r="C22" s="945"/>
      <c r="D22" s="945"/>
      <c r="E22" s="945"/>
      <c r="F22" s="946"/>
      <c r="G22" s="982"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3"/>
    </row>
    <row r="23" spans="1:50" ht="25.5" customHeight="1">
      <c r="A23" s="947"/>
      <c r="B23" s="948"/>
      <c r="C23" s="948"/>
      <c r="D23" s="948"/>
      <c r="E23" s="948"/>
      <c r="F23" s="949"/>
      <c r="G23" s="983" t="s">
        <v>569</v>
      </c>
      <c r="H23" s="984"/>
      <c r="I23" s="984"/>
      <c r="J23" s="984"/>
      <c r="K23" s="984"/>
      <c r="L23" s="984"/>
      <c r="M23" s="984"/>
      <c r="N23" s="984"/>
      <c r="O23" s="985"/>
      <c r="P23" s="655">
        <v>3</v>
      </c>
      <c r="Q23" s="656"/>
      <c r="R23" s="656"/>
      <c r="S23" s="656"/>
      <c r="T23" s="656"/>
      <c r="U23" s="656"/>
      <c r="V23" s="657"/>
      <c r="W23" s="655"/>
      <c r="X23" s="656"/>
      <c r="Y23" s="656"/>
      <c r="Z23" s="656"/>
      <c r="AA23" s="656"/>
      <c r="AB23" s="656"/>
      <c r="AC23" s="657"/>
      <c r="AD23" s="954"/>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customHeight="1">
      <c r="A24" s="947"/>
      <c r="B24" s="948"/>
      <c r="C24" s="948"/>
      <c r="D24" s="948"/>
      <c r="E24" s="948"/>
      <c r="F24" s="949"/>
      <c r="G24" s="935" t="s">
        <v>570</v>
      </c>
      <c r="H24" s="936"/>
      <c r="I24" s="936"/>
      <c r="J24" s="936"/>
      <c r="K24" s="936"/>
      <c r="L24" s="936"/>
      <c r="M24" s="936"/>
      <c r="N24" s="936"/>
      <c r="O24" s="937"/>
      <c r="P24" s="706">
        <v>5</v>
      </c>
      <c r="Q24" s="707"/>
      <c r="R24" s="707"/>
      <c r="S24" s="707"/>
      <c r="T24" s="707"/>
      <c r="U24" s="707"/>
      <c r="V24" s="708"/>
      <c r="W24" s="706"/>
      <c r="X24" s="707"/>
      <c r="Y24" s="707"/>
      <c r="Z24" s="707"/>
      <c r="AA24" s="707"/>
      <c r="AB24" s="707"/>
      <c r="AC24" s="708"/>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hidden="1" customHeight="1">
      <c r="A25" s="947"/>
      <c r="B25" s="948"/>
      <c r="C25" s="948"/>
      <c r="D25" s="948"/>
      <c r="E25" s="948"/>
      <c r="F25" s="949"/>
      <c r="G25" s="935"/>
      <c r="H25" s="936"/>
      <c r="I25" s="936"/>
      <c r="J25" s="936"/>
      <c r="K25" s="936"/>
      <c r="L25" s="936"/>
      <c r="M25" s="936"/>
      <c r="N25" s="936"/>
      <c r="O25" s="937"/>
      <c r="P25" s="706"/>
      <c r="Q25" s="707"/>
      <c r="R25" s="707"/>
      <c r="S25" s="707"/>
      <c r="T25" s="707"/>
      <c r="U25" s="707"/>
      <c r="V25" s="708"/>
      <c r="W25" s="706"/>
      <c r="X25" s="707"/>
      <c r="Y25" s="707"/>
      <c r="Z25" s="707"/>
      <c r="AA25" s="707"/>
      <c r="AB25" s="707"/>
      <c r="AC25" s="708"/>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hidden="1" customHeight="1">
      <c r="A26" s="947"/>
      <c r="B26" s="948"/>
      <c r="C26" s="948"/>
      <c r="D26" s="948"/>
      <c r="E26" s="948"/>
      <c r="F26" s="949"/>
      <c r="G26" s="935"/>
      <c r="H26" s="936"/>
      <c r="I26" s="936"/>
      <c r="J26" s="936"/>
      <c r="K26" s="936"/>
      <c r="L26" s="936"/>
      <c r="M26" s="936"/>
      <c r="N26" s="936"/>
      <c r="O26" s="937"/>
      <c r="P26" s="706"/>
      <c r="Q26" s="707"/>
      <c r="R26" s="707"/>
      <c r="S26" s="707"/>
      <c r="T26" s="707"/>
      <c r="U26" s="707"/>
      <c r="V26" s="708"/>
      <c r="W26" s="706"/>
      <c r="X26" s="707"/>
      <c r="Y26" s="707"/>
      <c r="Z26" s="707"/>
      <c r="AA26" s="707"/>
      <c r="AB26" s="707"/>
      <c r="AC26" s="708"/>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hidden="1" customHeight="1">
      <c r="A27" s="947"/>
      <c r="B27" s="948"/>
      <c r="C27" s="948"/>
      <c r="D27" s="948"/>
      <c r="E27" s="948"/>
      <c r="F27" s="949"/>
      <c r="G27" s="935"/>
      <c r="H27" s="936"/>
      <c r="I27" s="936"/>
      <c r="J27" s="936"/>
      <c r="K27" s="936"/>
      <c r="L27" s="936"/>
      <c r="M27" s="936"/>
      <c r="N27" s="936"/>
      <c r="O27" s="937"/>
      <c r="P27" s="706"/>
      <c r="Q27" s="707"/>
      <c r="R27" s="707"/>
      <c r="S27" s="707"/>
      <c r="T27" s="707"/>
      <c r="U27" s="707"/>
      <c r="V27" s="708"/>
      <c r="W27" s="706"/>
      <c r="X27" s="707"/>
      <c r="Y27" s="707"/>
      <c r="Z27" s="707"/>
      <c r="AA27" s="707"/>
      <c r="AB27" s="707"/>
      <c r="AC27" s="708"/>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hidden="1" customHeight="1">
      <c r="A28" s="947"/>
      <c r="B28" s="948"/>
      <c r="C28" s="948"/>
      <c r="D28" s="948"/>
      <c r="E28" s="948"/>
      <c r="F28" s="949"/>
      <c r="G28" s="938" t="s">
        <v>341</v>
      </c>
      <c r="H28" s="939"/>
      <c r="I28" s="939"/>
      <c r="J28" s="939"/>
      <c r="K28" s="939"/>
      <c r="L28" s="939"/>
      <c r="M28" s="939"/>
      <c r="N28" s="939"/>
      <c r="O28" s="940"/>
      <c r="P28" s="879">
        <f>P29-SUM(P23:P27)</f>
        <v>0</v>
      </c>
      <c r="Q28" s="880"/>
      <c r="R28" s="880"/>
      <c r="S28" s="880"/>
      <c r="T28" s="880"/>
      <c r="U28" s="880"/>
      <c r="V28" s="881"/>
      <c r="W28" s="879">
        <f>W29-SUM(W23:W27)</f>
        <v>0</v>
      </c>
      <c r="X28" s="880"/>
      <c r="Y28" s="880"/>
      <c r="Z28" s="880"/>
      <c r="AA28" s="880"/>
      <c r="AB28" s="880"/>
      <c r="AC28" s="881"/>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c r="A29" s="950"/>
      <c r="B29" s="951"/>
      <c r="C29" s="951"/>
      <c r="D29" s="951"/>
      <c r="E29" s="951"/>
      <c r="F29" s="952"/>
      <c r="G29" s="941" t="s">
        <v>338</v>
      </c>
      <c r="H29" s="942"/>
      <c r="I29" s="942"/>
      <c r="J29" s="942"/>
      <c r="K29" s="942"/>
      <c r="L29" s="942"/>
      <c r="M29" s="942"/>
      <c r="N29" s="942"/>
      <c r="O29" s="943"/>
      <c r="P29" s="706">
        <f>AK13</f>
        <v>8</v>
      </c>
      <c r="Q29" s="707"/>
      <c r="R29" s="707"/>
      <c r="S29" s="707"/>
      <c r="T29" s="707"/>
      <c r="U29" s="707"/>
      <c r="V29" s="708"/>
      <c r="W29" s="965">
        <f>AR13</f>
        <v>0</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8" t="s">
        <v>414</v>
      </c>
      <c r="AR31" s="199"/>
      <c r="AS31" s="132" t="s">
        <v>236</v>
      </c>
      <c r="AT31" s="133"/>
      <c r="AU31" s="198">
        <v>2</v>
      </c>
      <c r="AV31" s="198"/>
      <c r="AW31" s="398" t="s">
        <v>181</v>
      </c>
      <c r="AX31" s="399"/>
    </row>
    <row r="32" spans="1:50" ht="23.25" customHeight="1">
      <c r="A32" s="403"/>
      <c r="B32" s="401"/>
      <c r="C32" s="401"/>
      <c r="D32" s="401"/>
      <c r="E32" s="401"/>
      <c r="F32" s="402"/>
      <c r="G32" s="564" t="s">
        <v>574</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573</v>
      </c>
      <c r="AC32" s="464"/>
      <c r="AD32" s="464"/>
      <c r="AE32" s="216" t="s">
        <v>414</v>
      </c>
      <c r="AF32" s="217"/>
      <c r="AG32" s="217"/>
      <c r="AH32" s="218"/>
      <c r="AI32" s="216" t="s">
        <v>414</v>
      </c>
      <c r="AJ32" s="217"/>
      <c r="AK32" s="217"/>
      <c r="AL32" s="218"/>
      <c r="AM32" s="216" t="s">
        <v>414</v>
      </c>
      <c r="AN32" s="217"/>
      <c r="AO32" s="217"/>
      <c r="AP32" s="218"/>
      <c r="AQ32" s="340" t="s">
        <v>414</v>
      </c>
      <c r="AR32" s="206"/>
      <c r="AS32" s="206"/>
      <c r="AT32" s="341"/>
      <c r="AU32" s="217" t="s">
        <v>599</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595</v>
      </c>
      <c r="AC33" s="526"/>
      <c r="AD33" s="526"/>
      <c r="AE33" s="216" t="s">
        <v>414</v>
      </c>
      <c r="AF33" s="217"/>
      <c r="AG33" s="217"/>
      <c r="AH33" s="218"/>
      <c r="AI33" s="216" t="s">
        <v>414</v>
      </c>
      <c r="AJ33" s="217"/>
      <c r="AK33" s="217"/>
      <c r="AL33" s="218"/>
      <c r="AM33" s="216" t="s">
        <v>414</v>
      </c>
      <c r="AN33" s="217"/>
      <c r="AO33" s="217"/>
      <c r="AP33" s="218"/>
      <c r="AQ33" s="340" t="s">
        <v>414</v>
      </c>
      <c r="AR33" s="206"/>
      <c r="AS33" s="206"/>
      <c r="AT33" s="341"/>
      <c r="AU33" s="217">
        <v>10</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414</v>
      </c>
      <c r="AF34" s="217"/>
      <c r="AG34" s="217"/>
      <c r="AH34" s="218"/>
      <c r="AI34" s="216" t="s">
        <v>414</v>
      </c>
      <c r="AJ34" s="217"/>
      <c r="AK34" s="217"/>
      <c r="AL34" s="218"/>
      <c r="AM34" s="216" t="s">
        <v>414</v>
      </c>
      <c r="AN34" s="217"/>
      <c r="AO34" s="217"/>
      <c r="AP34" s="218"/>
      <c r="AQ34" s="340" t="s">
        <v>414</v>
      </c>
      <c r="AR34" s="206"/>
      <c r="AS34" s="206"/>
      <c r="AT34" s="341"/>
      <c r="AU34" s="217" t="s">
        <v>598</v>
      </c>
      <c r="AV34" s="217"/>
      <c r="AW34" s="217"/>
      <c r="AX34" s="219"/>
    </row>
    <row r="35" spans="1:50"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8"/>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8"/>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8"/>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2" t="s">
        <v>14</v>
      </c>
      <c r="AC55" s="592"/>
      <c r="AD55" s="59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8"/>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0"/>
      <c r="H73" s="129" t="s">
        <v>146</v>
      </c>
      <c r="I73" s="129"/>
      <c r="J73" s="129"/>
      <c r="K73" s="129"/>
      <c r="L73" s="129"/>
      <c r="M73" s="129"/>
      <c r="N73" s="129"/>
      <c r="O73" s="130"/>
      <c r="P73" s="158" t="s">
        <v>59</v>
      </c>
      <c r="Q73" s="129"/>
      <c r="R73" s="129"/>
      <c r="S73" s="129"/>
      <c r="T73" s="129"/>
      <c r="U73" s="129"/>
      <c r="V73" s="129"/>
      <c r="W73" s="129"/>
      <c r="X73" s="130"/>
      <c r="Y73" s="582"/>
      <c r="Z73" s="583"/>
      <c r="AA73" s="584"/>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8"/>
      <c r="AR74" s="199"/>
      <c r="AS74" s="132" t="s">
        <v>236</v>
      </c>
      <c r="AT74" s="133"/>
      <c r="AU74" s="588"/>
      <c r="AV74" s="199"/>
      <c r="AW74" s="132" t="s">
        <v>181</v>
      </c>
      <c r="AX74" s="194"/>
    </row>
    <row r="75" spans="1:50" ht="23.25" hidden="1" customHeight="1">
      <c r="A75" s="512"/>
      <c r="B75" s="513"/>
      <c r="C75" s="513"/>
      <c r="D75" s="513"/>
      <c r="E75" s="513"/>
      <c r="F75" s="514"/>
      <c r="G75" s="60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09"/>
      <c r="H77" s="110"/>
      <c r="I77" s="110"/>
      <c r="J77" s="110"/>
      <c r="K77" s="110"/>
      <c r="L77" s="110"/>
      <c r="M77" s="110"/>
      <c r="N77" s="110"/>
      <c r="O77" s="111"/>
      <c r="P77" s="107"/>
      <c r="Q77" s="107"/>
      <c r="R77" s="107"/>
      <c r="S77" s="107"/>
      <c r="T77" s="107"/>
      <c r="U77" s="107"/>
      <c r="V77" s="107"/>
      <c r="W77" s="107"/>
      <c r="X77" s="108"/>
      <c r="Y77" s="158" t="s">
        <v>13</v>
      </c>
      <c r="Z77" s="129"/>
      <c r="AA77" s="130"/>
      <c r="AB77" s="577" t="s">
        <v>14</v>
      </c>
      <c r="AC77" s="577"/>
      <c r="AD77" s="577"/>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5"/>
      <c r="I78" s="586"/>
      <c r="J78" s="586"/>
      <c r="K78" s="586"/>
      <c r="L78" s="586"/>
      <c r="M78" s="586"/>
      <c r="N78" s="586"/>
      <c r="O78" s="587"/>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8"/>
    </row>
    <row r="80" spans="1:50" ht="18.75" hidden="1" customHeight="1">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30"/>
      <c r="C82" s="431"/>
      <c r="D82" s="431"/>
      <c r="E82" s="431"/>
      <c r="F82" s="432"/>
      <c r="G82" s="674"/>
      <c r="H82" s="674"/>
      <c r="I82" s="674"/>
      <c r="J82" s="674"/>
      <c r="K82" s="674"/>
      <c r="L82" s="674"/>
      <c r="M82" s="674"/>
      <c r="N82" s="674"/>
      <c r="O82" s="674"/>
      <c r="P82" s="674"/>
      <c r="Q82" s="674"/>
      <c r="R82" s="674"/>
      <c r="S82" s="674"/>
      <c r="T82" s="674"/>
      <c r="U82" s="674"/>
      <c r="V82" s="674"/>
      <c r="W82" s="674"/>
      <c r="X82" s="674"/>
      <c r="Y82" s="674"/>
      <c r="Z82" s="674"/>
      <c r="AA82" s="675"/>
      <c r="AB82" s="885"/>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6"/>
    </row>
    <row r="83" spans="1:60" ht="22.5" hidden="1" customHeight="1">
      <c r="A83" s="866"/>
      <c r="B83" s="530"/>
      <c r="C83" s="431"/>
      <c r="D83" s="431"/>
      <c r="E83" s="431"/>
      <c r="F83" s="432"/>
      <c r="G83" s="676"/>
      <c r="H83" s="676"/>
      <c r="I83" s="676"/>
      <c r="J83" s="676"/>
      <c r="K83" s="676"/>
      <c r="L83" s="676"/>
      <c r="M83" s="676"/>
      <c r="N83" s="676"/>
      <c r="O83" s="676"/>
      <c r="P83" s="676"/>
      <c r="Q83" s="676"/>
      <c r="R83" s="676"/>
      <c r="S83" s="676"/>
      <c r="T83" s="676"/>
      <c r="U83" s="676"/>
      <c r="V83" s="676"/>
      <c r="W83" s="676"/>
      <c r="X83" s="676"/>
      <c r="Y83" s="676"/>
      <c r="Z83" s="676"/>
      <c r="AA83" s="677"/>
      <c r="AB83" s="887"/>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8"/>
    </row>
    <row r="84" spans="1:60" ht="19.5" hidden="1" customHeight="1">
      <c r="A84" s="866"/>
      <c r="B84" s="531"/>
      <c r="C84" s="532"/>
      <c r="D84" s="532"/>
      <c r="E84" s="532"/>
      <c r="F84" s="533"/>
      <c r="G84" s="678"/>
      <c r="H84" s="678"/>
      <c r="I84" s="678"/>
      <c r="J84" s="678"/>
      <c r="K84" s="678"/>
      <c r="L84" s="678"/>
      <c r="M84" s="678"/>
      <c r="N84" s="678"/>
      <c r="O84" s="678"/>
      <c r="P84" s="678"/>
      <c r="Q84" s="678"/>
      <c r="R84" s="678"/>
      <c r="S84" s="678"/>
      <c r="T84" s="678"/>
      <c r="U84" s="678"/>
      <c r="V84" s="678"/>
      <c r="W84" s="678"/>
      <c r="X84" s="678"/>
      <c r="Y84" s="678"/>
      <c r="Z84" s="678"/>
      <c r="AA84" s="679"/>
      <c r="AB84" s="889"/>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0"/>
    </row>
    <row r="85" spans="1:60" ht="18.75" hidden="1" customHeight="1">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2" t="s">
        <v>14</v>
      </c>
      <c r="AC89" s="592"/>
      <c r="AD89" s="592"/>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2" t="s">
        <v>14</v>
      </c>
      <c r="AC94" s="592"/>
      <c r="AD94" s="592"/>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7"/>
      <c r="B99" s="433"/>
      <c r="C99" s="433"/>
      <c r="D99" s="433"/>
      <c r="E99" s="433"/>
      <c r="F99" s="434"/>
      <c r="G99" s="578"/>
      <c r="H99" s="214"/>
      <c r="I99" s="214"/>
      <c r="J99" s="214"/>
      <c r="K99" s="214"/>
      <c r="L99" s="214"/>
      <c r="M99" s="214"/>
      <c r="N99" s="214"/>
      <c r="O99" s="579"/>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t="s">
        <v>414</v>
      </c>
      <c r="AF101" s="217"/>
      <c r="AG101" s="217"/>
      <c r="AH101" s="218"/>
      <c r="AI101" s="216" t="s">
        <v>414</v>
      </c>
      <c r="AJ101" s="217"/>
      <c r="AK101" s="217"/>
      <c r="AL101" s="218"/>
      <c r="AM101" s="216" t="s">
        <v>414</v>
      </c>
      <c r="AN101" s="217"/>
      <c r="AO101" s="217"/>
      <c r="AP101" s="218"/>
      <c r="AQ101" s="216" t="s">
        <v>598</v>
      </c>
      <c r="AR101" s="217"/>
      <c r="AS101" s="217"/>
      <c r="AT101" s="218"/>
      <c r="AU101" s="216" t="s">
        <v>414</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596</v>
      </c>
      <c r="AC102" s="464"/>
      <c r="AD102" s="464"/>
      <c r="AE102" s="421" t="s">
        <v>414</v>
      </c>
      <c r="AF102" s="421"/>
      <c r="AG102" s="421"/>
      <c r="AH102" s="421"/>
      <c r="AI102" s="421" t="s">
        <v>414</v>
      </c>
      <c r="AJ102" s="421"/>
      <c r="AK102" s="421"/>
      <c r="AL102" s="421"/>
      <c r="AM102" s="421" t="s">
        <v>414</v>
      </c>
      <c r="AN102" s="421"/>
      <c r="AO102" s="421"/>
      <c r="AP102" s="421"/>
      <c r="AQ102" s="271">
        <v>1</v>
      </c>
      <c r="AR102" s="272"/>
      <c r="AS102" s="272"/>
      <c r="AT102" s="317"/>
      <c r="AU102" s="271" t="s">
        <v>414</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89" t="s">
        <v>440</v>
      </c>
      <c r="AR115" s="590"/>
      <c r="AS115" s="590"/>
      <c r="AT115" s="590"/>
      <c r="AU115" s="590"/>
      <c r="AV115" s="590"/>
      <c r="AW115" s="590"/>
      <c r="AX115" s="591"/>
    </row>
    <row r="116" spans="1:50" ht="23.25" customHeight="1">
      <c r="A116" s="442"/>
      <c r="B116" s="443"/>
      <c r="C116" s="443"/>
      <c r="D116" s="443"/>
      <c r="E116" s="443"/>
      <c r="F116" s="444"/>
      <c r="G116" s="393" t="s">
        <v>580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579</v>
      </c>
      <c r="AC116" s="466"/>
      <c r="AD116" s="467"/>
      <c r="AE116" s="421" t="s">
        <v>414</v>
      </c>
      <c r="AF116" s="421"/>
      <c r="AG116" s="421"/>
      <c r="AH116" s="421"/>
      <c r="AI116" s="421" t="s">
        <v>414</v>
      </c>
      <c r="AJ116" s="421"/>
      <c r="AK116" s="421"/>
      <c r="AL116" s="421"/>
      <c r="AM116" s="421" t="s">
        <v>414</v>
      </c>
      <c r="AN116" s="421"/>
      <c r="AO116" s="421"/>
      <c r="AP116" s="421"/>
      <c r="AQ116" s="216">
        <v>8</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575</v>
      </c>
      <c r="AC117" s="476"/>
      <c r="AD117" s="477"/>
      <c r="AE117" s="554" t="s">
        <v>414</v>
      </c>
      <c r="AF117" s="554"/>
      <c r="AG117" s="554"/>
      <c r="AH117" s="554"/>
      <c r="AI117" s="554" t="s">
        <v>414</v>
      </c>
      <c r="AJ117" s="554"/>
      <c r="AK117" s="554"/>
      <c r="AL117" s="554"/>
      <c r="AM117" s="554" t="s">
        <v>414</v>
      </c>
      <c r="AN117" s="554"/>
      <c r="AO117" s="554"/>
      <c r="AP117" s="554"/>
      <c r="AQ117" s="554" t="s">
        <v>581</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89" t="s">
        <v>440</v>
      </c>
      <c r="AR118" s="590"/>
      <c r="AS118" s="590"/>
      <c r="AT118" s="590"/>
      <c r="AU118" s="590"/>
      <c r="AV118" s="590"/>
      <c r="AW118" s="590"/>
      <c r="AX118" s="591"/>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89" t="s">
        <v>440</v>
      </c>
      <c r="AR121" s="590"/>
      <c r="AS121" s="590"/>
      <c r="AT121" s="590"/>
      <c r="AU121" s="590"/>
      <c r="AV121" s="590"/>
      <c r="AW121" s="590"/>
      <c r="AX121" s="591"/>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89" t="s">
        <v>440</v>
      </c>
      <c r="AR124" s="590"/>
      <c r="AS124" s="590"/>
      <c r="AT124" s="590"/>
      <c r="AU124" s="590"/>
      <c r="AV124" s="590"/>
      <c r="AW124" s="590"/>
      <c r="AX124" s="591"/>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29"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398</v>
      </c>
      <c r="AF127" s="419"/>
      <c r="AG127" s="419"/>
      <c r="AH127" s="420"/>
      <c r="AI127" s="418" t="s">
        <v>396</v>
      </c>
      <c r="AJ127" s="419"/>
      <c r="AK127" s="419"/>
      <c r="AL127" s="420"/>
      <c r="AM127" s="418" t="s">
        <v>425</v>
      </c>
      <c r="AN127" s="419"/>
      <c r="AO127" s="419"/>
      <c r="AP127" s="420"/>
      <c r="AQ127" s="589" t="s">
        <v>440</v>
      </c>
      <c r="AR127" s="590"/>
      <c r="AS127" s="590"/>
      <c r="AT127" s="590"/>
      <c r="AU127" s="590"/>
      <c r="AV127" s="590"/>
      <c r="AW127" s="590"/>
      <c r="AX127" s="591"/>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t="s">
        <v>414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414</v>
      </c>
      <c r="AC134" s="204"/>
      <c r="AD134" s="204"/>
      <c r="AE134" s="205" t="s">
        <v>414</v>
      </c>
      <c r="AF134" s="206"/>
      <c r="AG134" s="206"/>
      <c r="AH134" s="206"/>
      <c r="AI134" s="205" t="s">
        <v>414</v>
      </c>
      <c r="AJ134" s="206"/>
      <c r="AK134" s="206"/>
      <c r="AL134" s="206"/>
      <c r="AM134" s="205" t="s">
        <v>414</v>
      </c>
      <c r="AN134" s="206"/>
      <c r="AO134" s="206"/>
      <c r="AP134" s="206"/>
      <c r="AQ134" s="205" t="s">
        <v>414</v>
      </c>
      <c r="AR134" s="206"/>
      <c r="AS134" s="206"/>
      <c r="AT134" s="206"/>
      <c r="AU134" s="205" t="s">
        <v>414</v>
      </c>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414</v>
      </c>
      <c r="AC135" s="212"/>
      <c r="AD135" s="212"/>
      <c r="AE135" s="205" t="s">
        <v>414</v>
      </c>
      <c r="AF135" s="206"/>
      <c r="AG135" s="206"/>
      <c r="AH135" s="206"/>
      <c r="AI135" s="205" t="s">
        <v>414</v>
      </c>
      <c r="AJ135" s="206"/>
      <c r="AK135" s="206"/>
      <c r="AL135" s="206"/>
      <c r="AM135" s="205" t="s">
        <v>414</v>
      </c>
      <c r="AN135" s="206"/>
      <c r="AO135" s="206"/>
      <c r="AP135" s="206"/>
      <c r="AQ135" s="205" t="s">
        <v>414</v>
      </c>
      <c r="AR135" s="206"/>
      <c r="AS135" s="206"/>
      <c r="AT135" s="206"/>
      <c r="AU135" s="205" t="s">
        <v>414</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t="s">
        <v>584</v>
      </c>
      <c r="H154" s="104"/>
      <c r="I154" s="104"/>
      <c r="J154" s="104"/>
      <c r="K154" s="104"/>
      <c r="L154" s="104"/>
      <c r="M154" s="104"/>
      <c r="N154" s="104"/>
      <c r="O154" s="104"/>
      <c r="P154" s="105"/>
      <c r="Q154" s="124" t="s">
        <v>585</v>
      </c>
      <c r="R154" s="104"/>
      <c r="S154" s="104"/>
      <c r="T154" s="104"/>
      <c r="U154" s="104"/>
      <c r="V154" s="104"/>
      <c r="W154" s="104"/>
      <c r="X154" s="104"/>
      <c r="Y154" s="104"/>
      <c r="Z154" s="104"/>
      <c r="AA154" s="291"/>
      <c r="AB154" s="140" t="s">
        <v>586</v>
      </c>
      <c r="AC154" s="141"/>
      <c r="AD154" s="141"/>
      <c r="AE154" s="146" t="s">
        <v>588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46.1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9"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8.1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0"/>
      <c r="E430" s="173" t="s">
        <v>406</v>
      </c>
      <c r="F430" s="899"/>
      <c r="G430" s="900" t="s">
        <v>255</v>
      </c>
      <c r="H430" s="122"/>
      <c r="I430" s="122"/>
      <c r="J430" s="901"/>
      <c r="K430" s="902"/>
      <c r="L430" s="902"/>
      <c r="M430" s="902"/>
      <c r="N430" s="902"/>
      <c r="O430" s="902"/>
      <c r="P430" s="902"/>
      <c r="Q430" s="902"/>
      <c r="R430" s="902"/>
      <c r="S430" s="902"/>
      <c r="T430" s="903"/>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4"/>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8"/>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7" t="s">
        <v>182</v>
      </c>
      <c r="AC435" s="577"/>
      <c r="AD435" s="577"/>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8"/>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7" t="s">
        <v>182</v>
      </c>
      <c r="AC440" s="577"/>
      <c r="AD440" s="577"/>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8"/>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7" t="s">
        <v>182</v>
      </c>
      <c r="AC445" s="577"/>
      <c r="AD445" s="57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8"/>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7" t="s">
        <v>182</v>
      </c>
      <c r="AC450" s="577"/>
      <c r="AD450" s="57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8"/>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7" t="s">
        <v>182</v>
      </c>
      <c r="AC455" s="577"/>
      <c r="AD455" s="57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8"/>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7" t="s">
        <v>14</v>
      </c>
      <c r="AC460" s="577"/>
      <c r="AD460" s="577"/>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8"/>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7" t="s">
        <v>14</v>
      </c>
      <c r="AC465" s="577"/>
      <c r="AD465" s="57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8"/>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7" t="s">
        <v>14</v>
      </c>
      <c r="AC470" s="577"/>
      <c r="AD470" s="57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8"/>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7" t="s">
        <v>14</v>
      </c>
      <c r="AC475" s="577"/>
      <c r="AD475" s="57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8"/>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7" t="s">
        <v>14</v>
      </c>
      <c r="AC480" s="577"/>
      <c r="AD480" s="57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4"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4"/>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8"/>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7" t="s">
        <v>182</v>
      </c>
      <c r="AC489" s="577"/>
      <c r="AD489" s="57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8"/>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7" t="s">
        <v>182</v>
      </c>
      <c r="AC494" s="577"/>
      <c r="AD494" s="57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8"/>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7" t="s">
        <v>182</v>
      </c>
      <c r="AC499" s="577"/>
      <c r="AD499" s="57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8"/>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7" t="s">
        <v>182</v>
      </c>
      <c r="AC504" s="577"/>
      <c r="AD504" s="57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8"/>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7" t="s">
        <v>182</v>
      </c>
      <c r="AC509" s="577"/>
      <c r="AD509" s="57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8"/>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7" t="s">
        <v>14</v>
      </c>
      <c r="AC514" s="577"/>
      <c r="AD514" s="57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8"/>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7" t="s">
        <v>14</v>
      </c>
      <c r="AC519" s="577"/>
      <c r="AD519" s="57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8"/>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7" t="s">
        <v>14</v>
      </c>
      <c r="AC524" s="577"/>
      <c r="AD524" s="57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8"/>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7" t="s">
        <v>14</v>
      </c>
      <c r="AC529" s="577"/>
      <c r="AD529" s="57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8"/>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7" t="s">
        <v>14</v>
      </c>
      <c r="AC534" s="577"/>
      <c r="AD534" s="57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4"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4"/>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8"/>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7" t="s">
        <v>182</v>
      </c>
      <c r="AC543" s="577"/>
      <c r="AD543" s="57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8"/>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7" t="s">
        <v>182</v>
      </c>
      <c r="AC548" s="577"/>
      <c r="AD548" s="57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8"/>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7" t="s">
        <v>182</v>
      </c>
      <c r="AC553" s="577"/>
      <c r="AD553" s="57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8"/>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7" t="s">
        <v>182</v>
      </c>
      <c r="AC558" s="577"/>
      <c r="AD558" s="57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8"/>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7" t="s">
        <v>182</v>
      </c>
      <c r="AC563" s="577"/>
      <c r="AD563" s="57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8"/>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7" t="s">
        <v>14</v>
      </c>
      <c r="AC568" s="577"/>
      <c r="AD568" s="57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8"/>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7" t="s">
        <v>14</v>
      </c>
      <c r="AC573" s="577"/>
      <c r="AD573" s="57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8"/>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7" t="s">
        <v>14</v>
      </c>
      <c r="AC578" s="577"/>
      <c r="AD578" s="57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8"/>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7" t="s">
        <v>14</v>
      </c>
      <c r="AC583" s="577"/>
      <c r="AD583" s="57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8"/>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7" t="s">
        <v>14</v>
      </c>
      <c r="AC588" s="577"/>
      <c r="AD588" s="57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4"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4"/>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8"/>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7" t="s">
        <v>182</v>
      </c>
      <c r="AC597" s="577"/>
      <c r="AD597" s="57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8"/>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7" t="s">
        <v>182</v>
      </c>
      <c r="AC602" s="577"/>
      <c r="AD602" s="57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8"/>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7" t="s">
        <v>182</v>
      </c>
      <c r="AC607" s="577"/>
      <c r="AD607" s="57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8"/>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7" t="s">
        <v>182</v>
      </c>
      <c r="AC612" s="577"/>
      <c r="AD612" s="57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8"/>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7" t="s">
        <v>182</v>
      </c>
      <c r="AC617" s="577"/>
      <c r="AD617" s="57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8"/>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7" t="s">
        <v>14</v>
      </c>
      <c r="AC622" s="577"/>
      <c r="AD622" s="57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8"/>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7" t="s">
        <v>14</v>
      </c>
      <c r="AC627" s="577"/>
      <c r="AD627" s="57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8"/>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7" t="s">
        <v>14</v>
      </c>
      <c r="AC632" s="577"/>
      <c r="AD632" s="57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8"/>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7" t="s">
        <v>14</v>
      </c>
      <c r="AC637" s="577"/>
      <c r="AD637" s="57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8"/>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7" t="s">
        <v>14</v>
      </c>
      <c r="AC642" s="577"/>
      <c r="AD642" s="57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4"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4"/>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8"/>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7" t="s">
        <v>182</v>
      </c>
      <c r="AC651" s="577"/>
      <c r="AD651" s="57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8"/>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7" t="s">
        <v>182</v>
      </c>
      <c r="AC656" s="577"/>
      <c r="AD656" s="57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8"/>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7" t="s">
        <v>182</v>
      </c>
      <c r="AC661" s="577"/>
      <c r="AD661" s="57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8"/>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7" t="s">
        <v>182</v>
      </c>
      <c r="AC666" s="577"/>
      <c r="AD666" s="57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8"/>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7" t="s">
        <v>182</v>
      </c>
      <c r="AC671" s="577"/>
      <c r="AD671" s="57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8"/>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7" t="s">
        <v>14</v>
      </c>
      <c r="AC676" s="577"/>
      <c r="AD676" s="57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8"/>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7" t="s">
        <v>14</v>
      </c>
      <c r="AC681" s="577"/>
      <c r="AD681" s="57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8"/>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7" t="s">
        <v>14</v>
      </c>
      <c r="AC686" s="577"/>
      <c r="AD686" s="57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8"/>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7" t="s">
        <v>14</v>
      </c>
      <c r="AC691" s="577"/>
      <c r="AD691" s="57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8"/>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7" t="s">
        <v>14</v>
      </c>
      <c r="AC696" s="577"/>
      <c r="AD696" s="57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4"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568</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568</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568</v>
      </c>
      <c r="AE704" s="784"/>
      <c r="AF704" s="784"/>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8" t="s">
        <v>39</v>
      </c>
      <c r="B705" s="639"/>
      <c r="C705" s="822" t="s">
        <v>41</v>
      </c>
      <c r="D705" s="823"/>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4"/>
      <c r="AD705" s="715" t="s">
        <v>590</v>
      </c>
      <c r="AE705" s="716"/>
      <c r="AF705" s="716"/>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0"/>
      <c r="B706" s="641"/>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c r="AE706" s="327"/>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0"/>
      <c r="B707" s="641"/>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0"/>
      <c r="B708" s="642"/>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2" t="s">
        <v>590</v>
      </c>
      <c r="AE708" s="603"/>
      <c r="AF708" s="603"/>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590</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6" t="s">
        <v>590</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0"/>
      <c r="B712" s="64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783" t="s">
        <v>590</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0"/>
      <c r="B713" s="642"/>
      <c r="C713" s="979" t="s">
        <v>351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6" t="s">
        <v>590</v>
      </c>
      <c r="AE713" s="327"/>
      <c r="AF713" s="661"/>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8" t="s">
        <v>590</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38"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2" t="s">
        <v>590</v>
      </c>
      <c r="AE715" s="603"/>
      <c r="AF715" s="654"/>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590</v>
      </c>
      <c r="AE716" s="625"/>
      <c r="AF716" s="625"/>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590</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590</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590</v>
      </c>
      <c r="AE719" s="603"/>
      <c r="AF719" s="603"/>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8" t="s">
        <v>48</v>
      </c>
      <c r="B726" s="803"/>
      <c r="C726" s="816" t="s">
        <v>53</v>
      </c>
      <c r="D726" s="838"/>
      <c r="E726" s="838"/>
      <c r="F726" s="839"/>
      <c r="G726" s="575" t="s">
        <v>600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c r="A727" s="804"/>
      <c r="B727" s="805"/>
      <c r="C727" s="749" t="s">
        <v>57</v>
      </c>
      <c r="D727" s="750"/>
      <c r="E727" s="750"/>
      <c r="F727" s="751"/>
      <c r="G727" s="575" t="s">
        <v>600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86" t="s">
        <v>409</v>
      </c>
      <c r="B737" s="209"/>
      <c r="C737" s="209"/>
      <c r="D737" s="210"/>
      <c r="E737" s="987" t="s">
        <v>414</v>
      </c>
      <c r="F737" s="987"/>
      <c r="G737" s="987"/>
      <c r="H737" s="987"/>
      <c r="I737" s="987"/>
      <c r="J737" s="987"/>
      <c r="K737" s="987"/>
      <c r="L737" s="987"/>
      <c r="M737" s="987"/>
      <c r="N737" s="365" t="s">
        <v>404</v>
      </c>
      <c r="O737" s="365"/>
      <c r="P737" s="365"/>
      <c r="Q737" s="365"/>
      <c r="R737" s="987" t="s">
        <v>414</v>
      </c>
      <c r="S737" s="987"/>
      <c r="T737" s="987"/>
      <c r="U737" s="987"/>
      <c r="V737" s="987"/>
      <c r="W737" s="987"/>
      <c r="X737" s="987"/>
      <c r="Y737" s="987"/>
      <c r="Z737" s="987"/>
      <c r="AA737" s="365" t="s">
        <v>403</v>
      </c>
      <c r="AB737" s="365"/>
      <c r="AC737" s="365"/>
      <c r="AD737" s="365"/>
      <c r="AE737" s="987" t="s">
        <v>414</v>
      </c>
      <c r="AF737" s="987"/>
      <c r="AG737" s="987"/>
      <c r="AH737" s="987"/>
      <c r="AI737" s="987"/>
      <c r="AJ737" s="987"/>
      <c r="AK737" s="987"/>
      <c r="AL737" s="987"/>
      <c r="AM737" s="987"/>
      <c r="AN737" s="365" t="s">
        <v>402</v>
      </c>
      <c r="AO737" s="365"/>
      <c r="AP737" s="365"/>
      <c r="AQ737" s="365"/>
      <c r="AR737" s="993" t="s">
        <v>414</v>
      </c>
      <c r="AS737" s="994"/>
      <c r="AT737" s="994"/>
      <c r="AU737" s="994"/>
      <c r="AV737" s="994"/>
      <c r="AW737" s="994"/>
      <c r="AX737" s="995"/>
      <c r="AY737" s="88"/>
      <c r="AZ737" s="88"/>
    </row>
    <row r="738" spans="1:52" ht="24.75" customHeight="1">
      <c r="A738" s="986" t="s">
        <v>401</v>
      </c>
      <c r="B738" s="209"/>
      <c r="C738" s="209"/>
      <c r="D738" s="210"/>
      <c r="E738" s="987" t="s">
        <v>414</v>
      </c>
      <c r="F738" s="987"/>
      <c r="G738" s="987"/>
      <c r="H738" s="987"/>
      <c r="I738" s="987"/>
      <c r="J738" s="987"/>
      <c r="K738" s="987"/>
      <c r="L738" s="987"/>
      <c r="M738" s="987"/>
      <c r="N738" s="365" t="s">
        <v>400</v>
      </c>
      <c r="O738" s="365"/>
      <c r="P738" s="365"/>
      <c r="Q738" s="365"/>
      <c r="R738" s="987" t="s">
        <v>414</v>
      </c>
      <c r="S738" s="987"/>
      <c r="T738" s="987"/>
      <c r="U738" s="987"/>
      <c r="V738" s="987"/>
      <c r="W738" s="987"/>
      <c r="X738" s="987"/>
      <c r="Y738" s="987"/>
      <c r="Z738" s="987"/>
      <c r="AA738" s="365" t="s">
        <v>399</v>
      </c>
      <c r="AB738" s="365"/>
      <c r="AC738" s="365"/>
      <c r="AD738" s="365"/>
      <c r="AE738" s="987" t="s">
        <v>414</v>
      </c>
      <c r="AF738" s="987"/>
      <c r="AG738" s="987"/>
      <c r="AH738" s="987"/>
      <c r="AI738" s="987"/>
      <c r="AJ738" s="987"/>
      <c r="AK738" s="987"/>
      <c r="AL738" s="987"/>
      <c r="AM738" s="987"/>
      <c r="AN738" s="365" t="s">
        <v>398</v>
      </c>
      <c r="AO738" s="365"/>
      <c r="AP738" s="365"/>
      <c r="AQ738" s="365"/>
      <c r="AR738" s="993" t="s">
        <v>414</v>
      </c>
      <c r="AS738" s="994"/>
      <c r="AT738" s="994"/>
      <c r="AU738" s="994"/>
      <c r="AV738" s="994"/>
      <c r="AW738" s="994"/>
      <c r="AX738" s="995"/>
    </row>
    <row r="739" spans="1:52" ht="24.75" customHeight="1">
      <c r="A739" s="986" t="s">
        <v>397</v>
      </c>
      <c r="B739" s="209"/>
      <c r="C739" s="209"/>
      <c r="D739" s="210"/>
      <c r="E739" s="987" t="s">
        <v>414</v>
      </c>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c r="A740" s="968" t="s">
        <v>421</v>
      </c>
      <c r="B740" s="969"/>
      <c r="C740" s="969"/>
      <c r="D740" s="970"/>
      <c r="E740" s="971"/>
      <c r="F740" s="972"/>
      <c r="G740" s="972"/>
      <c r="H740" s="92" t="str">
        <f>IF(E740="", "", "(")</f>
        <v/>
      </c>
      <c r="I740" s="972" t="s">
        <v>405</v>
      </c>
      <c r="J740" s="972"/>
      <c r="K740" s="92" t="str">
        <f>IF(OR(I740="　", I740=""), "", "-")</f>
        <v>-</v>
      </c>
      <c r="L740" s="973">
        <v>20</v>
      </c>
      <c r="M740" s="973"/>
      <c r="N740" s="93" t="str">
        <f>IF(O740="", "", "-")</f>
        <v/>
      </c>
      <c r="O740" s="94"/>
      <c r="P740" s="93" t="str">
        <f>IF(E740="", "", ")")</f>
        <v/>
      </c>
      <c r="Q740" s="971"/>
      <c r="R740" s="972"/>
      <c r="S740" s="972"/>
      <c r="T740" s="92" t="str">
        <f>IF(Q740="", "", "(")</f>
        <v/>
      </c>
      <c r="U740" s="972"/>
      <c r="V740" s="972"/>
      <c r="W740" s="92" t="str">
        <f>IF(OR(U740="　", U740=""), "", "-")</f>
        <v/>
      </c>
      <c r="X740" s="973"/>
      <c r="Y740" s="973"/>
      <c r="Z740" s="93" t="str">
        <f>IF(AA740="", "", "-")</f>
        <v/>
      </c>
      <c r="AA740" s="94"/>
      <c r="AB740" s="93" t="str">
        <f>IF(Q740="", "", ")")</f>
        <v/>
      </c>
      <c r="AC740" s="971"/>
      <c r="AD740" s="972"/>
      <c r="AE740" s="972"/>
      <c r="AF740" s="92" t="str">
        <f>IF(AC740="", "", "(")</f>
        <v/>
      </c>
      <c r="AG740" s="972"/>
      <c r="AH740" s="972"/>
      <c r="AI740" s="92" t="str">
        <f>IF(OR(AG740="　", AG740=""), "", "-")</f>
        <v/>
      </c>
      <c r="AJ740" s="973"/>
      <c r="AK740" s="973"/>
      <c r="AL740" s="93" t="str">
        <f>IF(AM740="", "", "-")</f>
        <v/>
      </c>
      <c r="AM740" s="94"/>
      <c r="AN740" s="93" t="str">
        <f>IF(AC740="", "", ")")</f>
        <v/>
      </c>
      <c r="AO740" s="996"/>
      <c r="AP740" s="997"/>
      <c r="AQ740" s="997"/>
      <c r="AR740" s="997"/>
      <c r="AS740" s="997"/>
      <c r="AT740" s="997"/>
      <c r="AU740" s="997"/>
      <c r="AV740" s="997"/>
      <c r="AW740" s="997"/>
      <c r="AX740" s="998"/>
    </row>
    <row r="741" spans="1:52" ht="28.5" customHeight="1">
      <c r="A741" s="612" t="s">
        <v>390</v>
      </c>
      <c r="B741" s="613"/>
      <c r="C741" s="613"/>
      <c r="D741" s="613"/>
      <c r="E741" s="613"/>
      <c r="F741" s="61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12"/>
      <c r="B742" s="613"/>
      <c r="C742" s="613"/>
      <c r="D742" s="613"/>
      <c r="E742" s="613"/>
      <c r="F742" s="614"/>
      <c r="G742" s="45"/>
      <c r="H742" s="46" t="s">
        <v>594</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hidden="1" customHeight="1">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5"/>
      <c r="B779" s="616"/>
      <c r="C779" s="616"/>
      <c r="D779" s="616"/>
      <c r="E779" s="616"/>
      <c r="F779" s="6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626" t="s">
        <v>392</v>
      </c>
      <c r="B780" s="627"/>
      <c r="C780" s="627"/>
      <c r="D780" s="627"/>
      <c r="E780" s="627"/>
      <c r="F780" s="628"/>
      <c r="G780" s="593" t="s">
        <v>366</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367</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94"/>
    </row>
    <row r="781" spans="1:50" ht="24.75" hidden="1" customHeight="1">
      <c r="A781" s="629"/>
      <c r="B781" s="630"/>
      <c r="C781" s="630"/>
      <c r="D781" s="630"/>
      <c r="E781" s="630"/>
      <c r="F781" s="631"/>
      <c r="G781" s="816"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9"/>
      <c r="AC781" s="816"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24.75" hidden="1" customHeight="1">
      <c r="A782" s="629"/>
      <c r="B782" s="630"/>
      <c r="C782" s="630"/>
      <c r="D782" s="630"/>
      <c r="E782" s="630"/>
      <c r="F782" s="631"/>
      <c r="G782" s="668"/>
      <c r="H782" s="669"/>
      <c r="I782" s="669"/>
      <c r="J782" s="669"/>
      <c r="K782" s="670"/>
      <c r="L782" s="662"/>
      <c r="M782" s="663"/>
      <c r="N782" s="663"/>
      <c r="O782" s="663"/>
      <c r="P782" s="663"/>
      <c r="Q782" s="663"/>
      <c r="R782" s="663"/>
      <c r="S782" s="663"/>
      <c r="T782" s="663"/>
      <c r="U782" s="663"/>
      <c r="V782" s="663"/>
      <c r="W782" s="663"/>
      <c r="X782" s="664"/>
      <c r="Y782" s="388"/>
      <c r="Z782" s="389"/>
      <c r="AA782" s="389"/>
      <c r="AB782" s="806"/>
      <c r="AC782" s="668"/>
      <c r="AD782" s="669"/>
      <c r="AE782" s="669"/>
      <c r="AF782" s="669"/>
      <c r="AG782" s="670"/>
      <c r="AH782" s="662"/>
      <c r="AI782" s="663"/>
      <c r="AJ782" s="663"/>
      <c r="AK782" s="663"/>
      <c r="AL782" s="663"/>
      <c r="AM782" s="663"/>
      <c r="AN782" s="663"/>
      <c r="AO782" s="663"/>
      <c r="AP782" s="663"/>
      <c r="AQ782" s="663"/>
      <c r="AR782" s="663"/>
      <c r="AS782" s="663"/>
      <c r="AT782" s="664"/>
      <c r="AU782" s="388"/>
      <c r="AV782" s="389"/>
      <c r="AW782" s="389"/>
      <c r="AX782" s="390"/>
    </row>
    <row r="783" spans="1:50" ht="24.75" hidden="1" customHeight="1">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24.75" hidden="1" customHeight="1">
      <c r="A792" s="629"/>
      <c r="B792" s="630"/>
      <c r="C792" s="630"/>
      <c r="D792" s="630"/>
      <c r="E792" s="630"/>
      <c r="F792" s="631"/>
      <c r="G792" s="827" t="s">
        <v>20</v>
      </c>
      <c r="H792" s="828"/>
      <c r="I792" s="828"/>
      <c r="J792" s="828"/>
      <c r="K792" s="828"/>
      <c r="L792" s="829"/>
      <c r="M792" s="830"/>
      <c r="N792" s="830"/>
      <c r="O792" s="830"/>
      <c r="P792" s="830"/>
      <c r="Q792" s="830"/>
      <c r="R792" s="830"/>
      <c r="S792" s="830"/>
      <c r="T792" s="830"/>
      <c r="U792" s="830"/>
      <c r="V792" s="830"/>
      <c r="W792" s="830"/>
      <c r="X792" s="831"/>
      <c r="Y792" s="832">
        <f>SUM(Y782:AB791)</f>
        <v>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c r="A793" s="629"/>
      <c r="B793" s="630"/>
      <c r="C793" s="630"/>
      <c r="D793" s="630"/>
      <c r="E793" s="630"/>
      <c r="F793" s="631"/>
      <c r="G793" s="593" t="s">
        <v>322</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321</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94"/>
    </row>
    <row r="794" spans="1:50" ht="24.75" hidden="1" customHeight="1">
      <c r="A794" s="629"/>
      <c r="B794" s="630"/>
      <c r="C794" s="630"/>
      <c r="D794" s="630"/>
      <c r="E794" s="630"/>
      <c r="F794" s="631"/>
      <c r="G794" s="816"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9"/>
      <c r="AC794" s="816"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hidden="1" customHeight="1">
      <c r="A795" s="629"/>
      <c r="B795" s="630"/>
      <c r="C795" s="630"/>
      <c r="D795" s="630"/>
      <c r="E795" s="630"/>
      <c r="F795" s="631"/>
      <c r="G795" s="668"/>
      <c r="H795" s="669"/>
      <c r="I795" s="669"/>
      <c r="J795" s="669"/>
      <c r="K795" s="670"/>
      <c r="L795" s="662"/>
      <c r="M795" s="663"/>
      <c r="N795" s="663"/>
      <c r="O795" s="663"/>
      <c r="P795" s="663"/>
      <c r="Q795" s="663"/>
      <c r="R795" s="663"/>
      <c r="S795" s="663"/>
      <c r="T795" s="663"/>
      <c r="U795" s="663"/>
      <c r="V795" s="663"/>
      <c r="W795" s="663"/>
      <c r="X795" s="664"/>
      <c r="Y795" s="388"/>
      <c r="Z795" s="389"/>
      <c r="AA795" s="389"/>
      <c r="AB795" s="806"/>
      <c r="AC795" s="668"/>
      <c r="AD795" s="669"/>
      <c r="AE795" s="669"/>
      <c r="AF795" s="669"/>
      <c r="AG795" s="670"/>
      <c r="AH795" s="662"/>
      <c r="AI795" s="663"/>
      <c r="AJ795" s="663"/>
      <c r="AK795" s="663"/>
      <c r="AL795" s="663"/>
      <c r="AM795" s="663"/>
      <c r="AN795" s="663"/>
      <c r="AO795" s="663"/>
      <c r="AP795" s="663"/>
      <c r="AQ795" s="663"/>
      <c r="AR795" s="663"/>
      <c r="AS795" s="663"/>
      <c r="AT795" s="664"/>
      <c r="AU795" s="388"/>
      <c r="AV795" s="389"/>
      <c r="AW795" s="389"/>
      <c r="AX795" s="390"/>
    </row>
    <row r="796" spans="1:50"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row>
    <row r="805" spans="1:50" ht="24.75" hidden="1" customHeight="1" thickBot="1">
      <c r="A805" s="629"/>
      <c r="B805" s="630"/>
      <c r="C805" s="630"/>
      <c r="D805" s="630"/>
      <c r="E805" s="630"/>
      <c r="F805" s="631"/>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c r="A806" s="629"/>
      <c r="B806" s="630"/>
      <c r="C806" s="630"/>
      <c r="D806" s="630"/>
      <c r="E806" s="630"/>
      <c r="F806" s="631"/>
      <c r="G806" s="593" t="s">
        <v>323</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324</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94"/>
    </row>
    <row r="807" spans="1:50" ht="24.75" hidden="1" customHeight="1">
      <c r="A807" s="629"/>
      <c r="B807" s="630"/>
      <c r="C807" s="630"/>
      <c r="D807" s="630"/>
      <c r="E807" s="630"/>
      <c r="F807" s="631"/>
      <c r="G807" s="816"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9"/>
      <c r="AC807" s="816"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hidden="1" customHeight="1">
      <c r="A808" s="629"/>
      <c r="B808" s="630"/>
      <c r="C808" s="630"/>
      <c r="D808" s="630"/>
      <c r="E808" s="630"/>
      <c r="F808" s="631"/>
      <c r="G808" s="668"/>
      <c r="H808" s="669"/>
      <c r="I808" s="669"/>
      <c r="J808" s="669"/>
      <c r="K808" s="670"/>
      <c r="L808" s="662"/>
      <c r="M808" s="663"/>
      <c r="N808" s="663"/>
      <c r="O808" s="663"/>
      <c r="P808" s="663"/>
      <c r="Q808" s="663"/>
      <c r="R808" s="663"/>
      <c r="S808" s="663"/>
      <c r="T808" s="663"/>
      <c r="U808" s="663"/>
      <c r="V808" s="663"/>
      <c r="W808" s="663"/>
      <c r="X808" s="664"/>
      <c r="Y808" s="388"/>
      <c r="Z808" s="389"/>
      <c r="AA808" s="389"/>
      <c r="AB808" s="806"/>
      <c r="AC808" s="668"/>
      <c r="AD808" s="669"/>
      <c r="AE808" s="669"/>
      <c r="AF808" s="669"/>
      <c r="AG808" s="670"/>
      <c r="AH808" s="662"/>
      <c r="AI808" s="663"/>
      <c r="AJ808" s="663"/>
      <c r="AK808" s="663"/>
      <c r="AL808" s="663"/>
      <c r="AM808" s="663"/>
      <c r="AN808" s="663"/>
      <c r="AO808" s="663"/>
      <c r="AP808" s="663"/>
      <c r="AQ808" s="663"/>
      <c r="AR808" s="663"/>
      <c r="AS808" s="663"/>
      <c r="AT808" s="664"/>
      <c r="AU808" s="388"/>
      <c r="AV808" s="389"/>
      <c r="AW808" s="389"/>
      <c r="AX808" s="390"/>
    </row>
    <row r="809" spans="1:50"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24.75" hidden="1" customHeight="1" thickBot="1">
      <c r="A818" s="629"/>
      <c r="B818" s="630"/>
      <c r="C818" s="630"/>
      <c r="D818" s="630"/>
      <c r="E818" s="630"/>
      <c r="F818" s="631"/>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29"/>
      <c r="B819" s="630"/>
      <c r="C819" s="630"/>
      <c r="D819" s="630"/>
      <c r="E819" s="630"/>
      <c r="F819" s="631"/>
      <c r="G819" s="593" t="s">
        <v>269</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183</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94"/>
    </row>
    <row r="820" spans="1:50" ht="24.75" hidden="1" customHeight="1">
      <c r="A820" s="629"/>
      <c r="B820" s="630"/>
      <c r="C820" s="630"/>
      <c r="D820" s="630"/>
      <c r="E820" s="630"/>
      <c r="F820" s="631"/>
      <c r="G820" s="816"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9"/>
      <c r="AC820" s="816"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hidden="1" customHeight="1">
      <c r="A821" s="629"/>
      <c r="B821" s="630"/>
      <c r="C821" s="630"/>
      <c r="D821" s="630"/>
      <c r="E821" s="630"/>
      <c r="F821" s="631"/>
      <c r="G821" s="668"/>
      <c r="H821" s="669"/>
      <c r="I821" s="669"/>
      <c r="J821" s="669"/>
      <c r="K821" s="670"/>
      <c r="L821" s="662"/>
      <c r="M821" s="663"/>
      <c r="N821" s="663"/>
      <c r="O821" s="663"/>
      <c r="P821" s="663"/>
      <c r="Q821" s="663"/>
      <c r="R821" s="663"/>
      <c r="S821" s="663"/>
      <c r="T821" s="663"/>
      <c r="U821" s="663"/>
      <c r="V821" s="663"/>
      <c r="W821" s="663"/>
      <c r="X821" s="664"/>
      <c r="Y821" s="388"/>
      <c r="Z821" s="389"/>
      <c r="AA821" s="389"/>
      <c r="AB821" s="806"/>
      <c r="AC821" s="668"/>
      <c r="AD821" s="669"/>
      <c r="AE821" s="669"/>
      <c r="AF821" s="669"/>
      <c r="AG821" s="670"/>
      <c r="AH821" s="662"/>
      <c r="AI821" s="663"/>
      <c r="AJ821" s="663"/>
      <c r="AK821" s="663"/>
      <c r="AL821" s="663"/>
      <c r="AM821" s="663"/>
      <c r="AN821" s="663"/>
      <c r="AO821" s="663"/>
      <c r="AP821" s="663"/>
      <c r="AQ821" s="663"/>
      <c r="AR821" s="663"/>
      <c r="AS821" s="663"/>
      <c r="AT821" s="664"/>
      <c r="AU821" s="388"/>
      <c r="AV821" s="389"/>
      <c r="AW821" s="389"/>
      <c r="AX821" s="390"/>
    </row>
    <row r="822" spans="1:50"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24.75" hidden="1" customHeight="1">
      <c r="A831" s="629"/>
      <c r="B831" s="630"/>
      <c r="C831" s="630"/>
      <c r="D831" s="630"/>
      <c r="E831" s="630"/>
      <c r="F831" s="631"/>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A27" sqref="A27"/>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t="s">
        <v>568</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海洋政策</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海洋政策</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海洋政策</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海洋政策</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海洋政策</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海洋政策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海洋政策、ＯＤＡ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海洋政策、ＯＤＡ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海洋政策、ＯＤＡ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海洋政策、ＯＤＡ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5"/>
      <c r="Z2" s="830"/>
      <c r="AA2" s="831"/>
      <c r="AB2" s="1029" t="s">
        <v>11</v>
      </c>
      <c r="AC2" s="1030"/>
      <c r="AD2" s="1031"/>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6"/>
      <c r="Z3" s="1027"/>
      <c r="AA3" s="1028"/>
      <c r="AB3" s="1032"/>
      <c r="AC3" s="1033"/>
      <c r="AD3" s="1034"/>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2"/>
      <c r="I4" s="1002"/>
      <c r="J4" s="1002"/>
      <c r="K4" s="1002"/>
      <c r="L4" s="1002"/>
      <c r="M4" s="1002"/>
      <c r="N4" s="1002"/>
      <c r="O4" s="1003"/>
      <c r="P4" s="104"/>
      <c r="Q4" s="1010"/>
      <c r="R4" s="1010"/>
      <c r="S4" s="1010"/>
      <c r="T4" s="1010"/>
      <c r="U4" s="1010"/>
      <c r="V4" s="1010"/>
      <c r="W4" s="1010"/>
      <c r="X4" s="1011"/>
      <c r="Y4" s="1020" t="s">
        <v>12</v>
      </c>
      <c r="Z4" s="1021"/>
      <c r="AA4" s="1022"/>
      <c r="AB4" s="464"/>
      <c r="AC4" s="1024"/>
      <c r="AD4" s="102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2" t="s">
        <v>182</v>
      </c>
      <c r="AC6" s="1019"/>
      <c r="AD6" s="101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5"/>
      <c r="Z9" s="830"/>
      <c r="AA9" s="831"/>
      <c r="AB9" s="1029" t="s">
        <v>11</v>
      </c>
      <c r="AC9" s="1030"/>
      <c r="AD9" s="1031"/>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6"/>
      <c r="Z10" s="1027"/>
      <c r="AA10" s="1028"/>
      <c r="AB10" s="1032"/>
      <c r="AC10" s="1033"/>
      <c r="AD10" s="1034"/>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64"/>
      <c r="AC11" s="1024"/>
      <c r="AD11" s="102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2" t="s">
        <v>182</v>
      </c>
      <c r="AC13" s="1019"/>
      <c r="AD13" s="101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5"/>
      <c r="Z16" s="830"/>
      <c r="AA16" s="831"/>
      <c r="AB16" s="1029" t="s">
        <v>11</v>
      </c>
      <c r="AC16" s="1030"/>
      <c r="AD16" s="1031"/>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6"/>
      <c r="Z17" s="1027"/>
      <c r="AA17" s="1028"/>
      <c r="AB17" s="1032"/>
      <c r="AC17" s="1033"/>
      <c r="AD17" s="1034"/>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64"/>
      <c r="AC18" s="1024"/>
      <c r="AD18" s="102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2" t="s">
        <v>182</v>
      </c>
      <c r="AC20" s="1019"/>
      <c r="AD20" s="101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5"/>
      <c r="Z23" s="830"/>
      <c r="AA23" s="831"/>
      <c r="AB23" s="1029" t="s">
        <v>11</v>
      </c>
      <c r="AC23" s="1030"/>
      <c r="AD23" s="1031"/>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6"/>
      <c r="Z24" s="1027"/>
      <c r="AA24" s="1028"/>
      <c r="AB24" s="1032"/>
      <c r="AC24" s="1033"/>
      <c r="AD24" s="1034"/>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64"/>
      <c r="AC25" s="1024"/>
      <c r="AD25" s="102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2" t="s">
        <v>182</v>
      </c>
      <c r="AC27" s="1019"/>
      <c r="AD27" s="101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5"/>
      <c r="Z30" s="830"/>
      <c r="AA30" s="831"/>
      <c r="AB30" s="1029" t="s">
        <v>11</v>
      </c>
      <c r="AC30" s="1030"/>
      <c r="AD30" s="1031"/>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6"/>
      <c r="Z31" s="1027"/>
      <c r="AA31" s="1028"/>
      <c r="AB31" s="1032"/>
      <c r="AC31" s="1033"/>
      <c r="AD31" s="1034"/>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64"/>
      <c r="AC32" s="1024"/>
      <c r="AD32" s="102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2" t="s">
        <v>182</v>
      </c>
      <c r="AC34" s="1019"/>
      <c r="AD34" s="101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5"/>
      <c r="Z37" s="830"/>
      <c r="AA37" s="831"/>
      <c r="AB37" s="1029" t="s">
        <v>11</v>
      </c>
      <c r="AC37" s="1030"/>
      <c r="AD37" s="1031"/>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6"/>
      <c r="Z38" s="1027"/>
      <c r="AA38" s="1028"/>
      <c r="AB38" s="1032"/>
      <c r="AC38" s="1033"/>
      <c r="AD38" s="1034"/>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64"/>
      <c r="AC39" s="1024"/>
      <c r="AD39" s="102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2" t="s">
        <v>182</v>
      </c>
      <c r="AC41" s="1019"/>
      <c r="AD41" s="101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5"/>
      <c r="Z44" s="830"/>
      <c r="AA44" s="831"/>
      <c r="AB44" s="1029" t="s">
        <v>11</v>
      </c>
      <c r="AC44" s="1030"/>
      <c r="AD44" s="1031"/>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6"/>
      <c r="Z45" s="1027"/>
      <c r="AA45" s="1028"/>
      <c r="AB45" s="1032"/>
      <c r="AC45" s="1033"/>
      <c r="AD45" s="1034"/>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64"/>
      <c r="AC46" s="1024"/>
      <c r="AD46" s="102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2" t="s">
        <v>182</v>
      </c>
      <c r="AC48" s="1019"/>
      <c r="AD48" s="101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5"/>
      <c r="Z51" s="830"/>
      <c r="AA51" s="831"/>
      <c r="AB51" s="242" t="s">
        <v>11</v>
      </c>
      <c r="AC51" s="1030"/>
      <c r="AD51" s="1031"/>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6"/>
      <c r="Z52" s="1027"/>
      <c r="AA52" s="1028"/>
      <c r="AB52" s="1032"/>
      <c r="AC52" s="1033"/>
      <c r="AD52" s="1034"/>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64"/>
      <c r="AC53" s="1024"/>
      <c r="AD53" s="102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2" t="s">
        <v>182</v>
      </c>
      <c r="AC55" s="1019"/>
      <c r="AD55" s="101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5"/>
      <c r="Z58" s="830"/>
      <c r="AA58" s="831"/>
      <c r="AB58" s="1029" t="s">
        <v>11</v>
      </c>
      <c r="AC58" s="1030"/>
      <c r="AD58" s="1031"/>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6"/>
      <c r="Z59" s="1027"/>
      <c r="AA59" s="1028"/>
      <c r="AB59" s="1032"/>
      <c r="AC59" s="1033"/>
      <c r="AD59" s="1034"/>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64"/>
      <c r="AC60" s="1024"/>
      <c r="AD60" s="102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2" t="s">
        <v>182</v>
      </c>
      <c r="AC62" s="1019"/>
      <c r="AD62" s="101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5"/>
      <c r="Z65" s="830"/>
      <c r="AA65" s="831"/>
      <c r="AB65" s="1029" t="s">
        <v>11</v>
      </c>
      <c r="AC65" s="1030"/>
      <c r="AD65" s="1031"/>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6"/>
      <c r="Z66" s="1027"/>
      <c r="AA66" s="1028"/>
      <c r="AB66" s="1032"/>
      <c r="AC66" s="1033"/>
      <c r="AD66" s="1034"/>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64"/>
      <c r="AC67" s="1024"/>
      <c r="AD67" s="102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53" t="s">
        <v>28</v>
      </c>
      <c r="B2" s="1054"/>
      <c r="C2" s="1054"/>
      <c r="D2" s="1054"/>
      <c r="E2" s="1054"/>
      <c r="F2" s="1055"/>
      <c r="G2" s="593" t="s">
        <v>372</v>
      </c>
      <c r="H2" s="594"/>
      <c r="I2" s="594"/>
      <c r="J2" s="594"/>
      <c r="K2" s="594"/>
      <c r="L2" s="594"/>
      <c r="M2" s="594"/>
      <c r="N2" s="594"/>
      <c r="O2" s="594"/>
      <c r="P2" s="594"/>
      <c r="Q2" s="594"/>
      <c r="R2" s="594"/>
      <c r="S2" s="594"/>
      <c r="T2" s="594"/>
      <c r="U2" s="594"/>
      <c r="V2" s="594"/>
      <c r="W2" s="594"/>
      <c r="X2" s="594"/>
      <c r="Y2" s="594"/>
      <c r="Z2" s="594"/>
      <c r="AA2" s="594"/>
      <c r="AB2" s="595"/>
      <c r="AC2" s="593"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16" t="s">
        <v>17</v>
      </c>
      <c r="H3" s="666"/>
      <c r="I3" s="666"/>
      <c r="J3" s="666"/>
      <c r="K3" s="666"/>
      <c r="L3" s="665" t="s">
        <v>18</v>
      </c>
      <c r="M3" s="666"/>
      <c r="N3" s="666"/>
      <c r="O3" s="666"/>
      <c r="P3" s="666"/>
      <c r="Q3" s="666"/>
      <c r="R3" s="666"/>
      <c r="S3" s="666"/>
      <c r="T3" s="666"/>
      <c r="U3" s="666"/>
      <c r="V3" s="666"/>
      <c r="W3" s="666"/>
      <c r="X3" s="667"/>
      <c r="Y3" s="651" t="s">
        <v>19</v>
      </c>
      <c r="Z3" s="652"/>
      <c r="AA3" s="652"/>
      <c r="AB3" s="799"/>
      <c r="AC3" s="816"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8"/>
      <c r="Z4" s="389"/>
      <c r="AA4" s="389"/>
      <c r="AB4" s="806"/>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7"/>
      <c r="B15" s="1048"/>
      <c r="C15" s="1048"/>
      <c r="D15" s="1048"/>
      <c r="E15" s="1048"/>
      <c r="F15" s="1049"/>
      <c r="G15" s="593" t="s">
        <v>271</v>
      </c>
      <c r="H15" s="594"/>
      <c r="I15" s="594"/>
      <c r="J15" s="594"/>
      <c r="K15" s="594"/>
      <c r="L15" s="594"/>
      <c r="M15" s="594"/>
      <c r="N15" s="594"/>
      <c r="O15" s="594"/>
      <c r="P15" s="594"/>
      <c r="Q15" s="594"/>
      <c r="R15" s="594"/>
      <c r="S15" s="594"/>
      <c r="T15" s="594"/>
      <c r="U15" s="594"/>
      <c r="V15" s="594"/>
      <c r="W15" s="594"/>
      <c r="X15" s="594"/>
      <c r="Y15" s="594"/>
      <c r="Z15" s="594"/>
      <c r="AA15" s="594"/>
      <c r="AB15" s="595"/>
      <c r="AC15" s="593" t="s">
        <v>272</v>
      </c>
      <c r="AD15" s="594"/>
      <c r="AE15" s="594"/>
      <c r="AF15" s="594"/>
      <c r="AG15" s="594"/>
      <c r="AH15" s="594"/>
      <c r="AI15" s="594"/>
      <c r="AJ15" s="594"/>
      <c r="AK15" s="594"/>
      <c r="AL15" s="594"/>
      <c r="AM15" s="594"/>
      <c r="AN15" s="594"/>
      <c r="AO15" s="594"/>
      <c r="AP15" s="594"/>
      <c r="AQ15" s="594"/>
      <c r="AR15" s="594"/>
      <c r="AS15" s="594"/>
      <c r="AT15" s="594"/>
      <c r="AU15" s="594"/>
      <c r="AV15" s="594"/>
      <c r="AW15" s="594"/>
      <c r="AX15" s="794"/>
    </row>
    <row r="16" spans="1:50" ht="25.5" customHeight="1">
      <c r="A16" s="1047"/>
      <c r="B16" s="1048"/>
      <c r="C16" s="1048"/>
      <c r="D16" s="1048"/>
      <c r="E16" s="1048"/>
      <c r="F16" s="1049"/>
      <c r="G16" s="816"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9"/>
      <c r="AC16" s="816"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8"/>
      <c r="Z17" s="389"/>
      <c r="AA17" s="389"/>
      <c r="AB17" s="806"/>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7"/>
      <c r="B28" s="1048"/>
      <c r="C28" s="1048"/>
      <c r="D28" s="1048"/>
      <c r="E28" s="1048"/>
      <c r="F28" s="1049"/>
      <c r="G28" s="593" t="s">
        <v>270</v>
      </c>
      <c r="H28" s="594"/>
      <c r="I28" s="594"/>
      <c r="J28" s="594"/>
      <c r="K28" s="594"/>
      <c r="L28" s="594"/>
      <c r="M28" s="594"/>
      <c r="N28" s="594"/>
      <c r="O28" s="594"/>
      <c r="P28" s="594"/>
      <c r="Q28" s="594"/>
      <c r="R28" s="594"/>
      <c r="S28" s="594"/>
      <c r="T28" s="594"/>
      <c r="U28" s="594"/>
      <c r="V28" s="594"/>
      <c r="W28" s="594"/>
      <c r="X28" s="594"/>
      <c r="Y28" s="594"/>
      <c r="Z28" s="594"/>
      <c r="AA28" s="594"/>
      <c r="AB28" s="595"/>
      <c r="AC28" s="593" t="s">
        <v>273</v>
      </c>
      <c r="AD28" s="594"/>
      <c r="AE28" s="594"/>
      <c r="AF28" s="594"/>
      <c r="AG28" s="594"/>
      <c r="AH28" s="594"/>
      <c r="AI28" s="594"/>
      <c r="AJ28" s="594"/>
      <c r="AK28" s="594"/>
      <c r="AL28" s="594"/>
      <c r="AM28" s="594"/>
      <c r="AN28" s="594"/>
      <c r="AO28" s="594"/>
      <c r="AP28" s="594"/>
      <c r="AQ28" s="594"/>
      <c r="AR28" s="594"/>
      <c r="AS28" s="594"/>
      <c r="AT28" s="594"/>
      <c r="AU28" s="594"/>
      <c r="AV28" s="594"/>
      <c r="AW28" s="594"/>
      <c r="AX28" s="794"/>
    </row>
    <row r="29" spans="1:50" ht="24.75" customHeight="1">
      <c r="A29" s="1047"/>
      <c r="B29" s="1048"/>
      <c r="C29" s="1048"/>
      <c r="D29" s="1048"/>
      <c r="E29" s="1048"/>
      <c r="F29" s="1049"/>
      <c r="G29" s="816"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9"/>
      <c r="AC29" s="816"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8"/>
      <c r="Z30" s="389"/>
      <c r="AA30" s="389"/>
      <c r="AB30" s="806"/>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7"/>
      <c r="B41" s="1048"/>
      <c r="C41" s="1048"/>
      <c r="D41" s="1048"/>
      <c r="E41" s="1048"/>
      <c r="F41" s="1049"/>
      <c r="G41" s="593" t="s">
        <v>318</v>
      </c>
      <c r="H41" s="594"/>
      <c r="I41" s="594"/>
      <c r="J41" s="594"/>
      <c r="K41" s="594"/>
      <c r="L41" s="594"/>
      <c r="M41" s="594"/>
      <c r="N41" s="594"/>
      <c r="O41" s="594"/>
      <c r="P41" s="594"/>
      <c r="Q41" s="594"/>
      <c r="R41" s="594"/>
      <c r="S41" s="594"/>
      <c r="T41" s="594"/>
      <c r="U41" s="594"/>
      <c r="V41" s="594"/>
      <c r="W41" s="594"/>
      <c r="X41" s="594"/>
      <c r="Y41" s="594"/>
      <c r="Z41" s="594"/>
      <c r="AA41" s="594"/>
      <c r="AB41" s="595"/>
      <c r="AC41" s="593" t="s">
        <v>184</v>
      </c>
      <c r="AD41" s="594"/>
      <c r="AE41" s="594"/>
      <c r="AF41" s="594"/>
      <c r="AG41" s="594"/>
      <c r="AH41" s="594"/>
      <c r="AI41" s="594"/>
      <c r="AJ41" s="594"/>
      <c r="AK41" s="594"/>
      <c r="AL41" s="594"/>
      <c r="AM41" s="594"/>
      <c r="AN41" s="594"/>
      <c r="AO41" s="594"/>
      <c r="AP41" s="594"/>
      <c r="AQ41" s="594"/>
      <c r="AR41" s="594"/>
      <c r="AS41" s="594"/>
      <c r="AT41" s="594"/>
      <c r="AU41" s="594"/>
      <c r="AV41" s="594"/>
      <c r="AW41" s="594"/>
      <c r="AX41" s="794"/>
    </row>
    <row r="42" spans="1:50" ht="24.75" customHeight="1">
      <c r="A42" s="1047"/>
      <c r="B42" s="1048"/>
      <c r="C42" s="1048"/>
      <c r="D42" s="1048"/>
      <c r="E42" s="1048"/>
      <c r="F42" s="1049"/>
      <c r="G42" s="816"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9"/>
      <c r="AC42" s="816"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8"/>
      <c r="Z43" s="389"/>
      <c r="AA43" s="389"/>
      <c r="AB43" s="806"/>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8" customFormat="1" ht="24.75" customHeight="1" thickBot="1"/>
    <row r="55" spans="1:50" ht="30" customHeight="1">
      <c r="A55" s="1053" t="s">
        <v>28</v>
      </c>
      <c r="B55" s="1054"/>
      <c r="C55" s="1054"/>
      <c r="D55" s="1054"/>
      <c r="E55" s="1054"/>
      <c r="F55" s="1055"/>
      <c r="G55" s="593" t="s">
        <v>185</v>
      </c>
      <c r="H55" s="594"/>
      <c r="I55" s="594"/>
      <c r="J55" s="594"/>
      <c r="K55" s="594"/>
      <c r="L55" s="594"/>
      <c r="M55" s="594"/>
      <c r="N55" s="594"/>
      <c r="O55" s="594"/>
      <c r="P55" s="594"/>
      <c r="Q55" s="594"/>
      <c r="R55" s="594"/>
      <c r="S55" s="594"/>
      <c r="T55" s="594"/>
      <c r="U55" s="594"/>
      <c r="V55" s="594"/>
      <c r="W55" s="594"/>
      <c r="X55" s="594"/>
      <c r="Y55" s="594"/>
      <c r="Z55" s="594"/>
      <c r="AA55" s="594"/>
      <c r="AB55" s="595"/>
      <c r="AC55" s="593" t="s">
        <v>274</v>
      </c>
      <c r="AD55" s="594"/>
      <c r="AE55" s="594"/>
      <c r="AF55" s="594"/>
      <c r="AG55" s="594"/>
      <c r="AH55" s="594"/>
      <c r="AI55" s="594"/>
      <c r="AJ55" s="594"/>
      <c r="AK55" s="594"/>
      <c r="AL55" s="594"/>
      <c r="AM55" s="594"/>
      <c r="AN55" s="594"/>
      <c r="AO55" s="594"/>
      <c r="AP55" s="594"/>
      <c r="AQ55" s="594"/>
      <c r="AR55" s="594"/>
      <c r="AS55" s="594"/>
      <c r="AT55" s="594"/>
      <c r="AU55" s="594"/>
      <c r="AV55" s="594"/>
      <c r="AW55" s="594"/>
      <c r="AX55" s="794"/>
    </row>
    <row r="56" spans="1:50" ht="24.75" customHeight="1">
      <c r="A56" s="1047"/>
      <c r="B56" s="1048"/>
      <c r="C56" s="1048"/>
      <c r="D56" s="1048"/>
      <c r="E56" s="1048"/>
      <c r="F56" s="1049"/>
      <c r="G56" s="816"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9"/>
      <c r="AC56" s="816"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8"/>
      <c r="Z57" s="389"/>
      <c r="AA57" s="389"/>
      <c r="AB57" s="806"/>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7"/>
      <c r="B68" s="1048"/>
      <c r="C68" s="1048"/>
      <c r="D68" s="1048"/>
      <c r="E68" s="1048"/>
      <c r="F68" s="1049"/>
      <c r="G68" s="593" t="s">
        <v>275</v>
      </c>
      <c r="H68" s="594"/>
      <c r="I68" s="594"/>
      <c r="J68" s="594"/>
      <c r="K68" s="594"/>
      <c r="L68" s="594"/>
      <c r="M68" s="594"/>
      <c r="N68" s="594"/>
      <c r="O68" s="594"/>
      <c r="P68" s="594"/>
      <c r="Q68" s="594"/>
      <c r="R68" s="594"/>
      <c r="S68" s="594"/>
      <c r="T68" s="594"/>
      <c r="U68" s="594"/>
      <c r="V68" s="594"/>
      <c r="W68" s="594"/>
      <c r="X68" s="594"/>
      <c r="Y68" s="594"/>
      <c r="Z68" s="594"/>
      <c r="AA68" s="594"/>
      <c r="AB68" s="595"/>
      <c r="AC68" s="593" t="s">
        <v>276</v>
      </c>
      <c r="AD68" s="594"/>
      <c r="AE68" s="594"/>
      <c r="AF68" s="594"/>
      <c r="AG68" s="594"/>
      <c r="AH68" s="594"/>
      <c r="AI68" s="594"/>
      <c r="AJ68" s="594"/>
      <c r="AK68" s="594"/>
      <c r="AL68" s="594"/>
      <c r="AM68" s="594"/>
      <c r="AN68" s="594"/>
      <c r="AO68" s="594"/>
      <c r="AP68" s="594"/>
      <c r="AQ68" s="594"/>
      <c r="AR68" s="594"/>
      <c r="AS68" s="594"/>
      <c r="AT68" s="594"/>
      <c r="AU68" s="594"/>
      <c r="AV68" s="594"/>
      <c r="AW68" s="594"/>
      <c r="AX68" s="794"/>
    </row>
    <row r="69" spans="1:50" ht="25.5" customHeight="1">
      <c r="A69" s="1047"/>
      <c r="B69" s="1048"/>
      <c r="C69" s="1048"/>
      <c r="D69" s="1048"/>
      <c r="E69" s="1048"/>
      <c r="F69" s="1049"/>
      <c r="G69" s="816"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9"/>
      <c r="AC69" s="816"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8"/>
      <c r="Z70" s="389"/>
      <c r="AA70" s="389"/>
      <c r="AB70" s="806"/>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7"/>
      <c r="B81" s="1048"/>
      <c r="C81" s="1048"/>
      <c r="D81" s="1048"/>
      <c r="E81" s="1048"/>
      <c r="F81" s="1049"/>
      <c r="G81" s="593" t="s">
        <v>277</v>
      </c>
      <c r="H81" s="594"/>
      <c r="I81" s="594"/>
      <c r="J81" s="594"/>
      <c r="K81" s="594"/>
      <c r="L81" s="594"/>
      <c r="M81" s="594"/>
      <c r="N81" s="594"/>
      <c r="O81" s="594"/>
      <c r="P81" s="594"/>
      <c r="Q81" s="594"/>
      <c r="R81" s="594"/>
      <c r="S81" s="594"/>
      <c r="T81" s="594"/>
      <c r="U81" s="594"/>
      <c r="V81" s="594"/>
      <c r="W81" s="594"/>
      <c r="X81" s="594"/>
      <c r="Y81" s="594"/>
      <c r="Z81" s="594"/>
      <c r="AA81" s="594"/>
      <c r="AB81" s="595"/>
      <c r="AC81" s="593" t="s">
        <v>278</v>
      </c>
      <c r="AD81" s="594"/>
      <c r="AE81" s="594"/>
      <c r="AF81" s="594"/>
      <c r="AG81" s="594"/>
      <c r="AH81" s="594"/>
      <c r="AI81" s="594"/>
      <c r="AJ81" s="594"/>
      <c r="AK81" s="594"/>
      <c r="AL81" s="594"/>
      <c r="AM81" s="594"/>
      <c r="AN81" s="594"/>
      <c r="AO81" s="594"/>
      <c r="AP81" s="594"/>
      <c r="AQ81" s="594"/>
      <c r="AR81" s="594"/>
      <c r="AS81" s="594"/>
      <c r="AT81" s="594"/>
      <c r="AU81" s="594"/>
      <c r="AV81" s="594"/>
      <c r="AW81" s="594"/>
      <c r="AX81" s="794"/>
    </row>
    <row r="82" spans="1:50" ht="24.75" customHeight="1">
      <c r="A82" s="1047"/>
      <c r="B82" s="1048"/>
      <c r="C82" s="1048"/>
      <c r="D82" s="1048"/>
      <c r="E82" s="1048"/>
      <c r="F82" s="1049"/>
      <c r="G82" s="816"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9"/>
      <c r="AC82" s="816"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8"/>
      <c r="Z83" s="389"/>
      <c r="AA83" s="389"/>
      <c r="AB83" s="806"/>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7"/>
      <c r="B94" s="1048"/>
      <c r="C94" s="1048"/>
      <c r="D94" s="1048"/>
      <c r="E94" s="1048"/>
      <c r="F94" s="1049"/>
      <c r="G94" s="593" t="s">
        <v>279</v>
      </c>
      <c r="H94" s="594"/>
      <c r="I94" s="594"/>
      <c r="J94" s="594"/>
      <c r="K94" s="594"/>
      <c r="L94" s="594"/>
      <c r="M94" s="594"/>
      <c r="N94" s="594"/>
      <c r="O94" s="594"/>
      <c r="P94" s="594"/>
      <c r="Q94" s="594"/>
      <c r="R94" s="594"/>
      <c r="S94" s="594"/>
      <c r="T94" s="594"/>
      <c r="U94" s="594"/>
      <c r="V94" s="594"/>
      <c r="W94" s="594"/>
      <c r="X94" s="594"/>
      <c r="Y94" s="594"/>
      <c r="Z94" s="594"/>
      <c r="AA94" s="594"/>
      <c r="AB94" s="595"/>
      <c r="AC94" s="593" t="s">
        <v>186</v>
      </c>
      <c r="AD94" s="594"/>
      <c r="AE94" s="594"/>
      <c r="AF94" s="594"/>
      <c r="AG94" s="594"/>
      <c r="AH94" s="594"/>
      <c r="AI94" s="594"/>
      <c r="AJ94" s="594"/>
      <c r="AK94" s="594"/>
      <c r="AL94" s="594"/>
      <c r="AM94" s="594"/>
      <c r="AN94" s="594"/>
      <c r="AO94" s="594"/>
      <c r="AP94" s="594"/>
      <c r="AQ94" s="594"/>
      <c r="AR94" s="594"/>
      <c r="AS94" s="594"/>
      <c r="AT94" s="594"/>
      <c r="AU94" s="594"/>
      <c r="AV94" s="594"/>
      <c r="AW94" s="594"/>
      <c r="AX94" s="794"/>
    </row>
    <row r="95" spans="1:50" ht="24.75" customHeight="1">
      <c r="A95" s="1047"/>
      <c r="B95" s="1048"/>
      <c r="C95" s="1048"/>
      <c r="D95" s="1048"/>
      <c r="E95" s="1048"/>
      <c r="F95" s="1049"/>
      <c r="G95" s="816"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9"/>
      <c r="AC95" s="816"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8"/>
      <c r="Z96" s="389"/>
      <c r="AA96" s="389"/>
      <c r="AB96" s="806"/>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8" customFormat="1" ht="24.75" customHeight="1" thickBot="1"/>
    <row r="108" spans="1:50" ht="30" customHeight="1">
      <c r="A108" s="1053" t="s">
        <v>28</v>
      </c>
      <c r="B108" s="1054"/>
      <c r="C108" s="1054"/>
      <c r="D108" s="1054"/>
      <c r="E108" s="1054"/>
      <c r="F108" s="1055"/>
      <c r="G108" s="593" t="s">
        <v>187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280</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4"/>
    </row>
    <row r="109" spans="1:50" ht="24.75" customHeight="1">
      <c r="A109" s="1047"/>
      <c r="B109" s="1048"/>
      <c r="C109" s="1048"/>
      <c r="D109" s="1048"/>
      <c r="E109" s="1048"/>
      <c r="F109" s="1049"/>
      <c r="G109" s="816"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9"/>
      <c r="AC109" s="816"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6"/>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7"/>
      <c r="B121" s="1048"/>
      <c r="C121" s="1048"/>
      <c r="D121" s="1048"/>
      <c r="E121" s="1048"/>
      <c r="F121" s="1049"/>
      <c r="G121" s="593" t="s">
        <v>281</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282</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4"/>
    </row>
    <row r="122" spans="1:50" ht="25.5" customHeight="1">
      <c r="A122" s="1047"/>
      <c r="B122" s="1048"/>
      <c r="C122" s="1048"/>
      <c r="D122" s="1048"/>
      <c r="E122" s="1048"/>
      <c r="F122" s="1049"/>
      <c r="G122" s="816"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9"/>
      <c r="AC122" s="816"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6"/>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7"/>
      <c r="B134" s="1048"/>
      <c r="C134" s="1048"/>
      <c r="D134" s="1048"/>
      <c r="E134" s="1048"/>
      <c r="F134" s="1049"/>
      <c r="G134" s="593" t="s">
        <v>283</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284</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4"/>
    </row>
    <row r="135" spans="1:50" ht="24.75" customHeight="1">
      <c r="A135" s="1047"/>
      <c r="B135" s="1048"/>
      <c r="C135" s="1048"/>
      <c r="D135" s="1048"/>
      <c r="E135" s="1048"/>
      <c r="F135" s="1049"/>
      <c r="G135" s="816"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9"/>
      <c r="AC135" s="816"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6"/>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7"/>
      <c r="B147" s="1048"/>
      <c r="C147" s="1048"/>
      <c r="D147" s="1048"/>
      <c r="E147" s="1048"/>
      <c r="F147" s="1049"/>
      <c r="G147" s="593" t="s">
        <v>285</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188</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4"/>
    </row>
    <row r="148" spans="1:50" ht="24.75" customHeight="1">
      <c r="A148" s="1047"/>
      <c r="B148" s="1048"/>
      <c r="C148" s="1048"/>
      <c r="D148" s="1048"/>
      <c r="E148" s="1048"/>
      <c r="F148" s="1049"/>
      <c r="G148" s="816"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9"/>
      <c r="AC148" s="816"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6"/>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8" customFormat="1" ht="24.75" customHeight="1" thickBot="1"/>
    <row r="161" spans="1:50" ht="30" customHeight="1">
      <c r="A161" s="1053" t="s">
        <v>28</v>
      </c>
      <c r="B161" s="1054"/>
      <c r="C161" s="1054"/>
      <c r="D161" s="1054"/>
      <c r="E161" s="1054"/>
      <c r="F161" s="1055"/>
      <c r="G161" s="593" t="s">
        <v>189</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4"/>
    </row>
    <row r="162" spans="1:50" ht="24.75" customHeight="1">
      <c r="A162" s="1047"/>
      <c r="B162" s="1048"/>
      <c r="C162" s="1048"/>
      <c r="D162" s="1048"/>
      <c r="E162" s="1048"/>
      <c r="F162" s="1049"/>
      <c r="G162" s="816"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9"/>
      <c r="AC162" s="816"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6"/>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7"/>
      <c r="B174" s="1048"/>
      <c r="C174" s="1048"/>
      <c r="D174" s="1048"/>
      <c r="E174" s="1048"/>
      <c r="F174" s="1049"/>
      <c r="G174" s="593" t="s">
        <v>287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4"/>
    </row>
    <row r="175" spans="1:50" ht="25.5" customHeight="1">
      <c r="A175" s="1047"/>
      <c r="B175" s="1048"/>
      <c r="C175" s="1048"/>
      <c r="D175" s="1048"/>
      <c r="E175" s="1048"/>
      <c r="F175" s="1049"/>
      <c r="G175" s="816"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9"/>
      <c r="AC175" s="816"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6"/>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7"/>
      <c r="B187" s="1048"/>
      <c r="C187" s="1048"/>
      <c r="D187" s="1048"/>
      <c r="E187" s="1048"/>
      <c r="F187" s="1049"/>
      <c r="G187" s="593" t="s">
        <v>290</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4"/>
    </row>
    <row r="188" spans="1:50" ht="24.75" customHeight="1">
      <c r="A188" s="1047"/>
      <c r="B188" s="1048"/>
      <c r="C188" s="1048"/>
      <c r="D188" s="1048"/>
      <c r="E188" s="1048"/>
      <c r="F188" s="1049"/>
      <c r="G188" s="816"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9"/>
      <c r="AC188" s="816"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6"/>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7"/>
      <c r="B200" s="1048"/>
      <c r="C200" s="1048"/>
      <c r="D200" s="1048"/>
      <c r="E200" s="1048"/>
      <c r="F200" s="1049"/>
      <c r="G200" s="593" t="s">
        <v>291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190</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4"/>
    </row>
    <row r="201" spans="1:50" ht="24.75" customHeight="1">
      <c r="A201" s="1047"/>
      <c r="B201" s="1048"/>
      <c r="C201" s="1048"/>
      <c r="D201" s="1048"/>
      <c r="E201" s="1048"/>
      <c r="F201" s="1049"/>
      <c r="G201" s="816"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9"/>
      <c r="AC201" s="816"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6"/>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8" customFormat="1" ht="24.75" customHeight="1" thickBot="1"/>
    <row r="214" spans="1:50" ht="30" customHeight="1">
      <c r="A214" s="1044" t="s">
        <v>28</v>
      </c>
      <c r="B214" s="1045"/>
      <c r="C214" s="1045"/>
      <c r="D214" s="1045"/>
      <c r="E214" s="1045"/>
      <c r="F214" s="1046"/>
      <c r="G214" s="593" t="s">
        <v>191</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292</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4"/>
    </row>
    <row r="215" spans="1:50" ht="24.75" customHeight="1">
      <c r="A215" s="1047"/>
      <c r="B215" s="1048"/>
      <c r="C215" s="1048"/>
      <c r="D215" s="1048"/>
      <c r="E215" s="1048"/>
      <c r="F215" s="1049"/>
      <c r="G215" s="816"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9"/>
      <c r="AC215" s="816"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6"/>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7"/>
      <c r="B227" s="1048"/>
      <c r="C227" s="1048"/>
      <c r="D227" s="1048"/>
      <c r="E227" s="1048"/>
      <c r="F227" s="1049"/>
      <c r="G227" s="593" t="s">
        <v>293</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294</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4"/>
    </row>
    <row r="228" spans="1:50" ht="25.5" customHeight="1">
      <c r="A228" s="1047"/>
      <c r="B228" s="1048"/>
      <c r="C228" s="1048"/>
      <c r="D228" s="1048"/>
      <c r="E228" s="1048"/>
      <c r="F228" s="1049"/>
      <c r="G228" s="816"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9"/>
      <c r="AC228" s="816"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6"/>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7"/>
      <c r="B240" s="1048"/>
      <c r="C240" s="1048"/>
      <c r="D240" s="1048"/>
      <c r="E240" s="1048"/>
      <c r="F240" s="1049"/>
      <c r="G240" s="593" t="s">
        <v>295</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296</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4"/>
    </row>
    <row r="241" spans="1:50" ht="24.75" customHeight="1">
      <c r="A241" s="1047"/>
      <c r="B241" s="1048"/>
      <c r="C241" s="1048"/>
      <c r="D241" s="1048"/>
      <c r="E241" s="1048"/>
      <c r="F241" s="1049"/>
      <c r="G241" s="816"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9"/>
      <c r="AC241" s="816"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6"/>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7"/>
      <c r="B253" s="1048"/>
      <c r="C253" s="1048"/>
      <c r="D253" s="1048"/>
      <c r="E253" s="1048"/>
      <c r="F253" s="1049"/>
      <c r="G253" s="593" t="s">
        <v>297</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192</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4"/>
    </row>
    <row r="254" spans="1:50" ht="24.75" customHeight="1">
      <c r="A254" s="1047"/>
      <c r="B254" s="1048"/>
      <c r="C254" s="1048"/>
      <c r="D254" s="1048"/>
      <c r="E254" s="1048"/>
      <c r="F254" s="1049"/>
      <c r="G254" s="816"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9"/>
      <c r="AC254" s="816"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6"/>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2020-09-16T01:16:40Z</dcterms:modified>
</cp:coreProperties>
</file>