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⑮施策Ⅶ－２　国際機関を通じた経済及び社会分野に係る国際貢献\"/>
    </mc:Choice>
  </mc:AlternateContent>
  <bookViews>
    <workbookView xWindow="0" yWindow="0" windowWidth="23040" windowHeight="92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<sst xmlns="http://schemas.openxmlformats.org/spreadsheetml/2006/main" count="2885" uniqueCount="644">
  <si>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</si>
  <si>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</si>
  <si>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</si>
  <si>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</si>
  <si>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</si>
  <si>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</si>
  <si>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</si>
  <si>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</si>
  <si>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</si>
  <si>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</si>
  <si>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</si>
  <si>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</si>
  <si>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</si>
  <si>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</si>
  <si>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</si>
  <si>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</si>
  <si>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</si>
  <si>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</si>
  <si>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</si>
  <si>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</si>
  <si>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</si>
  <si>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</si>
  <si>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</si>
  <si>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</si>
  <si>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</si>
  <si>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</si>
  <si>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</si>
  <si>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</si>
  <si>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</si>
  <si>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</si>
  <si>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</si>
  <si>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</si>
  <si>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</si>
  <si>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</si>
  <si>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</si>
  <si>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</si>
  <si>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</si>
  <si>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</si>
  <si>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</si>
  <si>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</si>
  <si>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</si>
  <si>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</si>
  <si>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</si>
  <si>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</si>
  <si>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</si>
  <si>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</si>
  <si>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</si>
  <si>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</si>
  <si>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</si>
  <si>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</si>
  <si>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</si>
  <si>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</si>
  <si>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</si>
  <si>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</si>
  <si>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</si>
  <si>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</si>
  <si>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</si>
  <si>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</si>
  <si>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</si>
  <si>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</si>
  <si>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</si>
  <si>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</si>
  <si>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</si>
  <si>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</si>
  <si>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</si>
  <si>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</si>
  <si>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</si>
  <si>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</si>
  <si>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</si>
  <si>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</si>
  <si>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</si>
  <si>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</si>
  <si>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</si>
  <si>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</si>
  <si>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</si>
  <si>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</si>
  <si>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</si>
  <si>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</si>
  <si>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</si>
  <si>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</si>
  <si>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</si>
  <si>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</si>
  <si>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</si>
  <si>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</si>
  <si>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</si>
  <si>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</si>
  <si>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</si>
  <si>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</si>
  <si>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</si>
  <si>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</si>
  <si>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</si>
  <si>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</si>
  <si>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</si>
  <si>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</si>
  <si>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</si>
  <si>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</si>
  <si>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</si>
  <si>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</si>
  <si>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</si>
  <si>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</si>
  <si>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</si>
  <si>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</si>
  <si>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</si>
  <si>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</si>
  <si>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</si>
  <si>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</si>
  <si>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</si>
  <si>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</si>
  <si>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</si>
  <si>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</si>
  <si>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</si>
  <si>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</si>
  <si>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</si>
  <si>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</si>
  <si>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</si>
  <si>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</si>
  <si>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</si>
  <si>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</si>
  <si>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</si>
  <si>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</si>
  <si>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</si>
  <si>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</si>
  <si>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</si>
  <si>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</si>
  <si>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</si>
  <si>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</si>
  <si>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</si>
  <si>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</si>
  <si>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</si>
  <si>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</si>
  <si>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</si>
  <si>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</si>
  <si>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</si>
  <si>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</si>
  <si>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</si>
  <si>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</si>
  <si>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</si>
  <si>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</si>
  <si>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</si>
  <si>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</si>
  <si>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</si>
  <si>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</si>
  <si>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</si>
  <si>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</si>
  <si>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</si>
  <si>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</si>
  <si>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</si>
  <si>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</si>
  <si>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</si>
  <si>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</si>
  <si>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</si>
  <si>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</si>
  <si>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</si>
  <si>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</si>
  <si>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</si>
  <si>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</si>
  <si>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</si>
  <si>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</si>
  <si>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</si>
  <si>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</si>
  <si>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</si>
  <si>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</si>
  <si>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</si>
  <si>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</si>
  <si>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</si>
  <si>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</si>
  <si>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</si>
  <si>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</si>
  <si>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</si>
  <si>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</si>
  <si>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</si>
  <si>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</si>
  <si>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</si>
  <si>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</si>
  <si>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</si>
  <si>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</si>
  <si>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</si>
  <si>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</si>
  <si>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</si>
  <si>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</si>
  <si>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</si>
  <si>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</si>
  <si>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</si>
  <si>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</si>
  <si>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</si>
  <si>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</si>
  <si>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</si>
  <si>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</si>
  <si>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</si>
  <si>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</si>
  <si>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</si>
  <si>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</si>
  <si>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</si>
  <si>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</si>
  <si>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</si>
  <si>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</si>
  <si>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</si>
  <si>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</si>
  <si>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</si>
  <si>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</si>
  <si>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</si>
  <si>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</si>
  <si>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</si>
  <si>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</si>
  <si>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</si>
  <si>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</si>
  <si>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</si>
  <si>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</si>
  <si>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</si>
  <si>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</si>
  <si>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</si>
  <si>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</si>
  <si>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</si>
  <si>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</si>
  <si>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</si>
  <si>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</si>
  <si>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</si>
  <si>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</si>
  <si>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</si>
  <si>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</si>
  <si>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</si>
  <si>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</si>
  <si>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</si>
  <si>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</si>
  <si>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</si>
  <si>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</si>
  <si>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</si>
  <si>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</si>
  <si>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</si>
  <si>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</si>
  <si>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</si>
  <si>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</si>
  <si>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</si>
  <si>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</si>
  <si>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</si>
  <si>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</si>
  <si>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</si>
  <si>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</si>
  <si>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</si>
  <si>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</si>
  <si>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</si>
  <si>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</si>
  <si>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</si>
  <si>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</si>
  <si>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</si>
  <si>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</si>
  <si>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</si>
  <si>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</si>
  <si>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</si>
  <si>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</si>
  <si>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</si>
  <si>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</si>
  <si>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</si>
  <si>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</si>
  <si>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</si>
  <si>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</si>
  <si>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</si>
  <si>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</si>
  <si>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</si>
  <si>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</si>
  <si>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</si>
  <si>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</si>
  <si>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</si>
  <si>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</si>
  <si>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</si>
  <si>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</si>
  <si>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</si>
  <si>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</si>
  <si>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</si>
  <si>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</si>
  <si>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</si>
  <si>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</si>
  <si>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</si>
  <si>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</si>
  <si>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</si>
  <si>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</si>
  <si>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</si>
  <si>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</si>
  <si>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</si>
  <si>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</si>
  <si>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</si>
  <si>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</si>
  <si>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</si>
  <si>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</si>
  <si>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</si>
  <si>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</si>
  <si>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</si>
  <si>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</si>
  <si>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</si>
  <si>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</si>
  <si>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</si>
  <si>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</si>
  <si>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</si>
  <si>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</si>
  <si>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</si>
  <si>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</si>
  <si>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</si>
  <si>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</si>
  <si>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</si>
  <si>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</si>
  <si>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</si>
  <si>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</si>
  <si>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</si>
  <si>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</si>
  <si>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</si>
  <si>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</si>
  <si>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</si>
  <si>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</si>
  <si>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</si>
  <si>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</si>
  <si>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</si>
  <si>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</si>
  <si>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</si>
  <si>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</si>
  <si>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</si>
  <si>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</si>
  <si>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</si>
  <si>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</si>
  <si>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</si>
  <si>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</si>
  <si>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</si>
  <si>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</si>
  <si>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</si>
  <si>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</si>
  <si>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</si>
  <si>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</si>
  <si>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</si>
  <si>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</si>
  <si>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</si>
  <si>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</si>
  <si>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</si>
  <si>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</si>
  <si>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</si>
  <si>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</si>
  <si>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</si>
  <si>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</si>
  <si>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</si>
  <si>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</si>
  <si>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</si>
  <si>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</si>
  <si>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</si>
  <si>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</si>
  <si>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</si>
  <si>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</si>
  <si>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</si>
  <si>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</si>
  <si>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</si>
  <si>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</si>
  <si>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</si>
  <si>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</si>
  <si>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</si>
  <si>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</si>
  <si>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</si>
  <si>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</si>
  <si>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</si>
  <si>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</si>
  <si>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</si>
  <si>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</si>
  <si>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</si>
  <si>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</si>
  <si>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</si>
  <si>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</si>
  <si>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</si>
  <si>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</si>
  <si>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</si>
  <si>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</si>
  <si>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</si>
  <si>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</si>
  <si>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</si>
  <si>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</si>
  <si>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</si>
  <si>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</si>
  <si>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</si>
  <si>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</si>
  <si>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</si>
  <si>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</si>
  <si>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</si>
  <si>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</si>
  <si>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</si>
  <si>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</si>
  <si>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</si>
  <si>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</si>
  <si>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</si>
  <si>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</si>
  <si>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</si>
  <si>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</si>
  <si>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</si>
  <si>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</si>
  <si>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</si>
  <si>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</si>
  <si>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</si>
  <si>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</si>
  <si>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</si>
  <si>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</si>
  <si>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</si>
  <si>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</si>
  <si>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</si>
  <si>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</si>
  <si>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</si>
  <si>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</si>
  <si>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</si>
  <si>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</si>
  <si>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</si>
  <si>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</si>
  <si>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</si>
  <si>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</si>
  <si>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</si>
  <si>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</si>
  <si>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</si>
  <si>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</si>
  <si>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</si>
  <si>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</si>
  <si>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</si>
  <si>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</si>
  <si>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</si>
  <si>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</si>
  <si>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</si>
  <si>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</si>
  <si>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</si>
  <si>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</si>
  <si>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</si>
  <si>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</si>
  <si>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</si>
  <si>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</si>
  <si>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</si>
  <si>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</si>
  <si>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</si>
  <si>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</si>
  <si>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</si>
  <si>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</si>
  <si>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</si>
  <si>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</si>
  <si>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</si>
  <si>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</si>
  <si>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</si>
  <si>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</si>
  <si>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</si>
  <si>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</si>
  <si>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</si>
  <si>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</si>
  <si>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</si>
  <si>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</si>
  <si>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</si>
  <si>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</si>
  <si>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</si>
  <si>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</si>
  <si>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</si>
  <si>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</si>
  <si>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</si>
  <si>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</si>
  <si>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</si>
  <si>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</si>
  <si>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</si>
  <si>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</si>
  <si>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</si>
  <si>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</si>
  <si>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</si>
  <si>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</si>
  <si>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</si>
  <si>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</si>
  <si>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</si>
  <si>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</si>
  <si>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</si>
  <si>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</si>
  <si>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</si>
  <si>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</si>
  <si>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</si>
  <si>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</si>
  <si>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</si>
  <si>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</si>
  <si>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</si>
  <si>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</si>
  <si>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</si>
  <si>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</si>
  <si>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</si>
  <si>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</si>
  <si>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</si>
  <si>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</si>
  <si>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</si>
  <si>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</si>
  <si>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</si>
  <si>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</si>
  <si>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</si>
  <si>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</si>
  <si>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</si>
  <si>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</si>
  <si>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</si>
  <si>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</si>
  <si>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</si>
  <si>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</si>
  <si>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</si>
  <si>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</si>
  <si>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</si>
  <si>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</si>
  <si>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</si>
  <si>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</si>
  <si>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</si>
  <si>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</si>
  <si>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</si>
  <si>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</si>
  <si>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</si>
  <si>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</si>
  <si>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</si>
  <si>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</si>
  <si>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</si>
  <si>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</si>
  <si>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</si>
  <si>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</si>
  <si>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</si>
  <si>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</si>
  <si>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</si>
  <si>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</si>
  <si>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</si>
  <si>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</si>
  <si>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</si>
  <si>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</si>
  <si>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</si>
  <si>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</si>
  <si>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</si>
  <si>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</si>
  <si>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</si>
  <si>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</si>
  <si>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</si>
  <si>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</si>
  <si>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</si>
  <si>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</si>
  <si>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</si>
  <si>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</si>
  <si>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</si>
  <si>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</si>
  <si>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</si>
  <si>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</si>
  <si>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</si>
  <si>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</si>
  <si>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</si>
  <si>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</si>
  <si>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</si>
  <si>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</si>
  <si>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</si>
  <si>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</si>
  <si>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</si>
  <si>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</si>
  <si>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</si>
  <si>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</si>
  <si>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</si>
  <si>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</si>
  <si>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</si>
  <si>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</si>
  <si>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</si>
  <si>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</si>
  <si>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</si>
  <si>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</si>
  <si>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</si>
  <si>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</si>
  <si>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</si>
  <si>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</si>
  <si>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</si>
  <si>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</si>
  <si>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</si>
  <si>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</si>
  <si>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</si>
  <si>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</si>
  <si>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</si>
  <si>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世界貿易機関（ＷＴＯ）事務局拠出金</t>
    <rPh sb="0" eb="6">
      <t>セカイボウエキキカン</t>
    </rPh>
    <rPh sb="11" eb="14">
      <t>ジムキョク</t>
    </rPh>
    <rPh sb="14" eb="17">
      <t>キョシュツキン</t>
    </rPh>
    <phoneticPr fontId="5"/>
  </si>
  <si>
    <t>経済局</t>
    <rPh sb="0" eb="2">
      <t>ケイザイ</t>
    </rPh>
    <rPh sb="2" eb="3">
      <t>キョク</t>
    </rPh>
    <phoneticPr fontId="5"/>
  </si>
  <si>
    <t>外務省</t>
  </si>
  <si>
    <t>国際貿易課</t>
    <rPh sb="0" eb="2">
      <t>コクサイ</t>
    </rPh>
    <rPh sb="2" eb="4">
      <t>ボウエキ</t>
    </rPh>
    <rPh sb="4" eb="5">
      <t>カ</t>
    </rPh>
    <phoneticPr fontId="5"/>
  </si>
  <si>
    <t>課長　安部憲明</t>
    <rPh sb="0" eb="2">
      <t>カチョウ</t>
    </rPh>
    <rPh sb="3" eb="7">
      <t>アベノリアキ</t>
    </rPh>
    <phoneticPr fontId="5"/>
  </si>
  <si>
    <t>○</t>
  </si>
  <si>
    <t>外務省設置法第４条 第１項ロ，第２項，第３項</t>
    <rPh sb="0" eb="2">
      <t>ガイム</t>
    </rPh>
    <rPh sb="2" eb="3">
      <t>ショウ</t>
    </rPh>
    <rPh sb="3" eb="6">
      <t>セッチホウ</t>
    </rPh>
    <rPh sb="6" eb="7">
      <t>ダイ</t>
    </rPh>
    <rPh sb="8" eb="9">
      <t>ジョウ</t>
    </rPh>
    <rPh sb="10" eb="11">
      <t>ダイ</t>
    </rPh>
    <rPh sb="12" eb="13">
      <t>コウ</t>
    </rPh>
    <rPh sb="15" eb="16">
      <t>ダイ</t>
    </rPh>
    <rPh sb="17" eb="18">
      <t>コウ</t>
    </rPh>
    <rPh sb="19" eb="20">
      <t>ダイ</t>
    </rPh>
    <rPh sb="21" eb="22">
      <t>コウ</t>
    </rPh>
    <phoneticPr fontId="5"/>
  </si>
  <si>
    <t>ＷＴＯからの拠出要請</t>
    <rPh sb="6" eb="8">
      <t>キョシュツ</t>
    </rPh>
    <rPh sb="8" eb="10">
      <t>ヨウセイ</t>
    </rPh>
    <phoneticPr fontId="5"/>
  </si>
  <si>
    <t xml:space="preserve">
ドーハ開発アジェンダ（ドーハ・ラウンド：DDA）において，WTO加盟国の約３分の２を占める途上国の交渉能力の不足や貿易円滑化などの分野に関する理解不足が交渉促進の阻害要因の一つとなっているとの途上国の主張を踏まえ，途上国の交渉参加を促すことを目的として，先進国の任意拠出によるグローバル・トラスト・ファンドを創設。途上国に対してWTOの各協定や新分野に関する技術協力プログラム（ジュネーブでのトレーニング，各地域におけるセミナーや各国への専門家派遣，E-ラーニングなど）を実施している。</t>
    <phoneticPr fontId="5"/>
  </si>
  <si>
    <t>-</t>
  </si>
  <si>
    <t>-</t>
    <phoneticPr fontId="5"/>
  </si>
  <si>
    <t>-</t>
    <phoneticPr fontId="5"/>
  </si>
  <si>
    <t>その他</t>
    <phoneticPr fontId="5"/>
  </si>
  <si>
    <t>途上国に対する技術支援・訓練の強化</t>
    <rPh sb="0" eb="3">
      <t>トジョウコク</t>
    </rPh>
    <rPh sb="4" eb="5">
      <t>タイ</t>
    </rPh>
    <rPh sb="7" eb="9">
      <t>ギジュツ</t>
    </rPh>
    <rPh sb="9" eb="11">
      <t>シエン</t>
    </rPh>
    <rPh sb="12" eb="14">
      <t>クンレン</t>
    </rPh>
    <rPh sb="15" eb="17">
      <t>キョウカ</t>
    </rPh>
    <phoneticPr fontId="5"/>
  </si>
  <si>
    <t>技術協力プログラムの受講人数</t>
    <rPh sb="0" eb="2">
      <t>ギジュツ</t>
    </rPh>
    <rPh sb="2" eb="4">
      <t>キョウリョク</t>
    </rPh>
    <rPh sb="10" eb="12">
      <t>ジュコウ</t>
    </rPh>
    <rPh sb="12" eb="14">
      <t>ニンズウ</t>
    </rPh>
    <phoneticPr fontId="5"/>
  </si>
  <si>
    <t>人</t>
    <rPh sb="0" eb="1">
      <t>ニン</t>
    </rPh>
    <phoneticPr fontId="5"/>
  </si>
  <si>
    <t>人</t>
    <rPh sb="0" eb="1">
      <t>ヒト</t>
    </rPh>
    <phoneticPr fontId="5"/>
  </si>
  <si>
    <t>-</t>
    <phoneticPr fontId="5"/>
  </si>
  <si>
    <t>-</t>
    <phoneticPr fontId="5"/>
  </si>
  <si>
    <t>邦人職員職員の増強</t>
    <rPh sb="0" eb="2">
      <t>ホウジン</t>
    </rPh>
    <rPh sb="2" eb="4">
      <t>ショクイン</t>
    </rPh>
    <rPh sb="4" eb="6">
      <t>ショクイン</t>
    </rPh>
    <rPh sb="7" eb="9">
      <t>ゾウキョウ</t>
    </rPh>
    <phoneticPr fontId="5"/>
  </si>
  <si>
    <t>幹部邦人職員の増強</t>
    <rPh sb="0" eb="2">
      <t>カンブ</t>
    </rPh>
    <rPh sb="2" eb="4">
      <t>ホウジン</t>
    </rPh>
    <rPh sb="4" eb="6">
      <t>ショクイン</t>
    </rPh>
    <rPh sb="7" eb="9">
      <t>ゾウキョウ</t>
    </rPh>
    <phoneticPr fontId="5"/>
  </si>
  <si>
    <t>邦人職員数</t>
    <rPh sb="0" eb="2">
      <t>ホウジン</t>
    </rPh>
    <rPh sb="2" eb="4">
      <t>ショクイン</t>
    </rPh>
    <rPh sb="4" eb="5">
      <t>スウ</t>
    </rPh>
    <phoneticPr fontId="5"/>
  </si>
  <si>
    <t>幹部邦人職員数</t>
    <rPh sb="0" eb="2">
      <t>カンブ</t>
    </rPh>
    <rPh sb="2" eb="4">
      <t>ホウジン</t>
    </rPh>
    <rPh sb="4" eb="6">
      <t>ショクイン</t>
    </rPh>
    <rPh sb="6" eb="7">
      <t>スウ</t>
    </rPh>
    <phoneticPr fontId="5"/>
  </si>
  <si>
    <t>-</t>
    <phoneticPr fontId="5"/>
  </si>
  <si>
    <t>-</t>
    <phoneticPr fontId="5"/>
  </si>
  <si>
    <t>-</t>
    <phoneticPr fontId="5"/>
  </si>
  <si>
    <t>セミナー，ワークショップ開催件数
（※ｅラーニングは含まず）</t>
    <rPh sb="12" eb="14">
      <t>カイサイ</t>
    </rPh>
    <rPh sb="14" eb="16">
      <t>ケンスウ</t>
    </rPh>
    <rPh sb="26" eb="27">
      <t>フク</t>
    </rPh>
    <phoneticPr fontId="5"/>
  </si>
  <si>
    <t>件</t>
    <rPh sb="0" eb="1">
      <t>ケン</t>
    </rPh>
    <phoneticPr fontId="5"/>
  </si>
  <si>
    <t>-</t>
    <phoneticPr fontId="5"/>
  </si>
  <si>
    <t>Ｘ：我が国の拠出額
／　Ｙ：セミナー，ワークショップ開催件数　　　　　　　　　　　　　　</t>
    <rPh sb="2" eb="3">
      <t>ワ</t>
    </rPh>
    <rPh sb="4" eb="5">
      <t>クニ</t>
    </rPh>
    <rPh sb="6" eb="8">
      <t>キョシュツ</t>
    </rPh>
    <rPh sb="8" eb="9">
      <t>ガク</t>
    </rPh>
    <rPh sb="26" eb="28">
      <t>カイサイ</t>
    </rPh>
    <rPh sb="28" eb="30">
      <t>ケンスウ</t>
    </rPh>
    <phoneticPr fontId="5"/>
  </si>
  <si>
    <t>千円</t>
    <rPh sb="0" eb="2">
      <t>センエン</t>
    </rPh>
    <phoneticPr fontId="5"/>
  </si>
  <si>
    <t>Ｘ　/　Ｙ</t>
    <phoneticPr fontId="5"/>
  </si>
  <si>
    <t>26,171千円
/　273回</t>
    <rPh sb="6" eb="7">
      <t>セン</t>
    </rPh>
    <rPh sb="7" eb="8">
      <t>エン</t>
    </rPh>
    <rPh sb="14" eb="15">
      <t>カイ</t>
    </rPh>
    <phoneticPr fontId="5"/>
  </si>
  <si>
    <t>26,171千円
/　336回</t>
    <rPh sb="6" eb="7">
      <t>セン</t>
    </rPh>
    <rPh sb="7" eb="8">
      <t>エン</t>
    </rPh>
    <rPh sb="14" eb="15">
      <t>カイ</t>
    </rPh>
    <phoneticPr fontId="5"/>
  </si>
  <si>
    <t>基本目標Ⅶ　分担金・拠出金</t>
    <rPh sb="0" eb="2">
      <t>キホン</t>
    </rPh>
    <rPh sb="2" eb="4">
      <t>モクヒョウ</t>
    </rPh>
    <rPh sb="6" eb="9">
      <t>ブンタンキン</t>
    </rPh>
    <rPh sb="10" eb="13">
      <t>キョシュツキン</t>
    </rPh>
    <phoneticPr fontId="5"/>
  </si>
  <si>
    <t>施策Ⅶ－２　国際機関を通じた経済及び社会分野に係る国際貢献</t>
    <rPh sb="0" eb="1">
      <t>セ</t>
    </rPh>
    <rPh sb="1" eb="2">
      <t>サク</t>
    </rPh>
    <rPh sb="6" eb="8">
      <t>コクサイ</t>
    </rPh>
    <rPh sb="8" eb="10">
      <t>キカン</t>
    </rPh>
    <rPh sb="11" eb="12">
      <t>ツウ</t>
    </rPh>
    <rPh sb="14" eb="16">
      <t>ケイザイ</t>
    </rPh>
    <rPh sb="16" eb="17">
      <t>オヨ</t>
    </rPh>
    <rPh sb="18" eb="20">
      <t>シャカイ</t>
    </rPh>
    <rPh sb="20" eb="22">
      <t>ブンヤ</t>
    </rPh>
    <rPh sb="23" eb="24">
      <t>カカ</t>
    </rPh>
    <rPh sb="25" eb="27">
      <t>コクサイ</t>
    </rPh>
    <rPh sb="27" eb="29">
      <t>コウケン</t>
    </rPh>
    <phoneticPr fontId="5"/>
  </si>
  <si>
    <t>-</t>
    <phoneticPr fontId="5"/>
  </si>
  <si>
    <t>多角的自由貿易体制の維持・強化</t>
    <rPh sb="0" eb="3">
      <t>タカクテキ</t>
    </rPh>
    <rPh sb="3" eb="5">
      <t>ジユウ</t>
    </rPh>
    <rPh sb="5" eb="7">
      <t>ボウエキ</t>
    </rPh>
    <rPh sb="7" eb="9">
      <t>タイセイ</t>
    </rPh>
    <rPh sb="10" eb="12">
      <t>イジ</t>
    </rPh>
    <rPh sb="13" eb="15">
      <t>キョウカ</t>
    </rPh>
    <phoneticPr fontId="5"/>
  </si>
  <si>
    <t>多角的自由貿易体制の中心であるＷＴＯの機能を維持・強化する。</t>
    <rPh sb="0" eb="3">
      <t>タカクテキ</t>
    </rPh>
    <rPh sb="3" eb="5">
      <t>ジユウ</t>
    </rPh>
    <rPh sb="5" eb="7">
      <t>ボウエキ</t>
    </rPh>
    <rPh sb="7" eb="9">
      <t>タイセイ</t>
    </rPh>
    <rPh sb="10" eb="12">
      <t>チュウシン</t>
    </rPh>
    <rPh sb="19" eb="21">
      <t>キノウ</t>
    </rPh>
    <rPh sb="22" eb="24">
      <t>イジ</t>
    </rPh>
    <rPh sb="25" eb="27">
      <t>キョウカ</t>
    </rPh>
    <phoneticPr fontId="5"/>
  </si>
  <si>
    <t>-</t>
    <phoneticPr fontId="5"/>
  </si>
  <si>
    <t>-</t>
    <phoneticPr fontId="5"/>
  </si>
  <si>
    <t>-</t>
    <phoneticPr fontId="5"/>
  </si>
  <si>
    <t>無</t>
  </si>
  <si>
    <t>‐</t>
  </si>
  <si>
    <t>世界貿易機関（ＷＴＯ）分担金</t>
    <rPh sb="0" eb="6">
      <t>セカイボウエキキカン</t>
    </rPh>
    <rPh sb="11" eb="14">
      <t>ブンタンキン</t>
    </rPh>
    <phoneticPr fontId="5"/>
  </si>
  <si>
    <t>途上国支援を通じた貿易自由化の促進及び多角的貿易体制の強化は，我が国の経済成長にとっても有益である。</t>
    <rPh sb="0" eb="3">
      <t>トジョウコク</t>
    </rPh>
    <rPh sb="3" eb="5">
      <t>シエン</t>
    </rPh>
    <rPh sb="6" eb="7">
      <t>ツウ</t>
    </rPh>
    <rPh sb="9" eb="11">
      <t>ボウエキ</t>
    </rPh>
    <rPh sb="11" eb="14">
      <t>ジユウカ</t>
    </rPh>
    <rPh sb="15" eb="17">
      <t>ソクシン</t>
    </rPh>
    <rPh sb="17" eb="18">
      <t>オヨ</t>
    </rPh>
    <rPh sb="19" eb="22">
      <t>タカクテキ</t>
    </rPh>
    <rPh sb="22" eb="24">
      <t>ボウエキ</t>
    </rPh>
    <rPh sb="24" eb="26">
      <t>タイセイ</t>
    </rPh>
    <rPh sb="27" eb="29">
      <t>キョウカ</t>
    </rPh>
    <rPh sb="31" eb="32">
      <t>ワ</t>
    </rPh>
    <rPh sb="33" eb="34">
      <t>クニ</t>
    </rPh>
    <rPh sb="35" eb="37">
      <t>ケイザイ</t>
    </rPh>
    <rPh sb="37" eb="39">
      <t>セイチョウ</t>
    </rPh>
    <rPh sb="44" eb="46">
      <t>ユウエキ</t>
    </rPh>
    <phoneticPr fontId="5"/>
  </si>
  <si>
    <t>より多くの途上国に対し平等に支援を実施する観点より，国が公平性及び主体性を持って実施すべき事業である</t>
    <rPh sb="2" eb="3">
      <t>オオ</t>
    </rPh>
    <rPh sb="5" eb="8">
      <t>トジョウコク</t>
    </rPh>
    <rPh sb="9" eb="10">
      <t>タイ</t>
    </rPh>
    <rPh sb="11" eb="13">
      <t>ビョウドウ</t>
    </rPh>
    <rPh sb="14" eb="16">
      <t>シエン</t>
    </rPh>
    <rPh sb="17" eb="19">
      <t>ジッシ</t>
    </rPh>
    <rPh sb="21" eb="23">
      <t>カンテン</t>
    </rPh>
    <rPh sb="26" eb="27">
      <t>クニ</t>
    </rPh>
    <rPh sb="28" eb="31">
      <t>コウヘイセイ</t>
    </rPh>
    <rPh sb="31" eb="32">
      <t>オヨ</t>
    </rPh>
    <rPh sb="33" eb="36">
      <t>シュタイセイ</t>
    </rPh>
    <rPh sb="37" eb="38">
      <t>モ</t>
    </rPh>
    <rPh sb="40" eb="42">
      <t>ジッシ</t>
    </rPh>
    <rPh sb="45" eb="47">
      <t>ジギョウ</t>
    </rPh>
    <phoneticPr fontId="5"/>
  </si>
  <si>
    <t>毎年度決算報告書及び会合にて明示されており妥当である。</t>
    <rPh sb="0" eb="3">
      <t>マイネンド</t>
    </rPh>
    <rPh sb="3" eb="5">
      <t>ケッサン</t>
    </rPh>
    <rPh sb="5" eb="8">
      <t>ホウコクショ</t>
    </rPh>
    <rPh sb="8" eb="9">
      <t>オヨ</t>
    </rPh>
    <rPh sb="10" eb="12">
      <t>カイゴウ</t>
    </rPh>
    <rPh sb="14" eb="16">
      <t>メイジ</t>
    </rPh>
    <rPh sb="21" eb="23">
      <t>ダトウ</t>
    </rPh>
    <phoneticPr fontId="5"/>
  </si>
  <si>
    <t>本基金に関する決算報告書を年1回公表しており，全体の支出入に加え，個別案件の実施状況（費用など）についても細かく記載されており，案件実施に係る資金の流れについて，高い透明性が確保されている。</t>
    <phoneticPr fontId="5"/>
  </si>
  <si>
    <t>本基金に関する決算報告書を年1回公表しており，全体の支出入に加え，個別案件の実施状況（費用など）についても細かく記載されており，案件実施に係る資金の流れについて，高い透明性が確保されている。</t>
    <phoneticPr fontId="5"/>
  </si>
  <si>
    <t>実施案件は昨年よりも増えており，種々のプログラムを実施するなど，途上国の能力向上へと着実に貢献している。</t>
    <rPh sb="0" eb="2">
      <t>ジッシ</t>
    </rPh>
    <rPh sb="2" eb="4">
      <t>アンケン</t>
    </rPh>
    <rPh sb="5" eb="7">
      <t>サクネン</t>
    </rPh>
    <rPh sb="10" eb="11">
      <t>フ</t>
    </rPh>
    <rPh sb="16" eb="18">
      <t>シュシュ</t>
    </rPh>
    <rPh sb="25" eb="27">
      <t>ジッシ</t>
    </rPh>
    <rPh sb="32" eb="35">
      <t>トジョウコク</t>
    </rPh>
    <rPh sb="36" eb="38">
      <t>ノウリョク</t>
    </rPh>
    <rPh sb="38" eb="40">
      <t>コウジョウ</t>
    </rPh>
    <rPh sb="42" eb="44">
      <t>チャクジツ</t>
    </rPh>
    <rPh sb="45" eb="47">
      <t>コウケン</t>
    </rPh>
    <phoneticPr fontId="5"/>
  </si>
  <si>
    <t>活動見込件数を上回る案件を実施しており，見込み以上の実績があげられている。</t>
    <rPh sb="0" eb="2">
      <t>カツドウ</t>
    </rPh>
    <rPh sb="2" eb="4">
      <t>ミコ</t>
    </rPh>
    <rPh sb="4" eb="6">
      <t>ケンスウ</t>
    </rPh>
    <rPh sb="7" eb="9">
      <t>ウワマワ</t>
    </rPh>
    <rPh sb="10" eb="12">
      <t>アンケン</t>
    </rPh>
    <rPh sb="13" eb="15">
      <t>ジッシ</t>
    </rPh>
    <rPh sb="20" eb="22">
      <t>ミコ</t>
    </rPh>
    <rPh sb="23" eb="25">
      <t>イジョウ</t>
    </rPh>
    <rPh sb="26" eb="28">
      <t>ジッセキ</t>
    </rPh>
    <phoneticPr fontId="5"/>
  </si>
  <si>
    <t>毎年案件の実施に係る報告書を作成するなど，各年の実施・成果が翌年にも活かされている。</t>
    <rPh sb="0" eb="2">
      <t>マイネン</t>
    </rPh>
    <rPh sb="2" eb="4">
      <t>アンケン</t>
    </rPh>
    <rPh sb="5" eb="7">
      <t>ジッシ</t>
    </rPh>
    <rPh sb="8" eb="9">
      <t>カカ</t>
    </rPh>
    <rPh sb="10" eb="13">
      <t>ホウコクショ</t>
    </rPh>
    <rPh sb="14" eb="16">
      <t>サクセイ</t>
    </rPh>
    <rPh sb="21" eb="23">
      <t>カクネン</t>
    </rPh>
    <rPh sb="24" eb="26">
      <t>ジッシ</t>
    </rPh>
    <rPh sb="27" eb="29">
      <t>セイカ</t>
    </rPh>
    <rPh sb="30" eb="32">
      <t>ヨクネン</t>
    </rPh>
    <rPh sb="34" eb="35">
      <t>イ</t>
    </rPh>
    <phoneticPr fontId="5"/>
  </si>
  <si>
    <t>２７</t>
    <phoneticPr fontId="5"/>
  </si>
  <si>
    <t>１６</t>
    <phoneticPr fontId="5"/>
  </si>
  <si>
    <t>４０</t>
    <phoneticPr fontId="5"/>
  </si>
  <si>
    <t>１８１</t>
    <phoneticPr fontId="5"/>
  </si>
  <si>
    <t>０１７８</t>
    <phoneticPr fontId="5"/>
  </si>
  <si>
    <t>０１８０</t>
    <phoneticPr fontId="5"/>
  </si>
  <si>
    <t>０２１９</t>
    <phoneticPr fontId="5"/>
  </si>
  <si>
    <t>０２２６</t>
    <phoneticPr fontId="5"/>
  </si>
  <si>
    <t>外務省（０２５８）</t>
    <rPh sb="0" eb="3">
      <t>ガイムショウ</t>
    </rPh>
    <phoneticPr fontId="5"/>
  </si>
  <si>
    <t>A.　世界貿易機関（ＷＴＯ）</t>
    <rPh sb="3" eb="9">
      <t>セカイボウエキキカン</t>
    </rPh>
    <phoneticPr fontId="5"/>
  </si>
  <si>
    <t>その他</t>
    <rPh sb="2" eb="3">
      <t>タ</t>
    </rPh>
    <phoneticPr fontId="5"/>
  </si>
  <si>
    <t>世界貿易機関（ＷＴＯ）</t>
    <rPh sb="0" eb="6">
      <t>セカイボウエキキカン</t>
    </rPh>
    <phoneticPr fontId="5"/>
  </si>
  <si>
    <t>-</t>
    <phoneticPr fontId="5"/>
  </si>
  <si>
    <t>-</t>
    <phoneticPr fontId="5"/>
  </si>
  <si>
    <t>途上国支援事業</t>
    <rPh sb="0" eb="3">
      <t>トジョウコク</t>
    </rPh>
    <rPh sb="3" eb="5">
      <t>シエン</t>
    </rPh>
    <rPh sb="5" eb="7">
      <t>ジギョウ</t>
    </rPh>
    <phoneticPr fontId="5"/>
  </si>
  <si>
    <t>途上国支援</t>
    <rPh sb="0" eb="5">
      <t>トジョウコクシエン</t>
    </rPh>
    <phoneticPr fontId="5"/>
  </si>
  <si>
    <t>-</t>
    <phoneticPr fontId="5"/>
  </si>
  <si>
    <t>世界貿易機関（ＷＴＯ）分担金は，ＷＴＯを運営するための事務的経費であり，全加盟国に課せられている協定上の義務で，各国の貿易量に応じて分担率が決定されているが，ＷＴＯ拠出金は，加盟国の約３分の２を占める開発途上国のＷＴＯ協定に基づく義務履行能力の向上や交渉能力不足の解消を目的とした技術支援プログラムを実施している基金である。</t>
    <rPh sb="100" eb="102">
      <t>カイハツ</t>
    </rPh>
    <phoneticPr fontId="5"/>
  </si>
  <si>
    <t>-</t>
    <phoneticPr fontId="5"/>
  </si>
  <si>
    <t>2020年WTO 年次報告書</t>
    <phoneticPr fontId="5"/>
  </si>
  <si>
    <t>14,042千円
/307回</t>
    <rPh sb="6" eb="8">
      <t>センエン</t>
    </rPh>
    <rPh sb="13" eb="14">
      <t>カイ</t>
    </rPh>
    <phoneticPr fontId="5"/>
  </si>
  <si>
    <t xml:space="preserve">
多くの国で，世界経済危機後，保護主義的圧力が高止まる中，貿易・投資の自由化推進及び多角的貿易体制の強化が，日本経済及び世界経済の持続的成長のためにも不可欠。本拠出金は途上国政府関係者がＷＴＯ協定の知識を身に付けることにより，ＷＴＯにおける交渉，協定履行監視，紛争解決の各機能への参画を促すことを目指している。また，途上国への支援は，我が国の被支援国に対する影響力の向上にも資するものである。</t>
    <rPh sb="27" eb="28">
      <t>ナカ</t>
    </rPh>
    <rPh sb="148" eb="150">
      <t>メザ</t>
    </rPh>
    <rPh sb="158" eb="161">
      <t>トジョウコク</t>
    </rPh>
    <rPh sb="163" eb="165">
      <t>シエン</t>
    </rPh>
    <rPh sb="172" eb="175">
      <t>シエンコク</t>
    </rPh>
    <phoneticPr fontId="5"/>
  </si>
  <si>
    <t>WTO事務局</t>
    <rPh sb="3" eb="6">
      <t>ジムキョク</t>
    </rPh>
    <phoneticPr fontId="5"/>
  </si>
  <si>
    <t>WTO事務局</t>
    <phoneticPr fontId="5"/>
  </si>
  <si>
    <t>技術協力プログラムの実施を通じ，途上国の能力向上を図り，我が国も裨益する多角的貿易体制の維持・強化を実現するとともに，我が国の途上国への影響力拡大を図る。</t>
    <rPh sb="50" eb="52">
      <t>ジツゲン</t>
    </rPh>
    <rPh sb="68" eb="71">
      <t>エイキョウリョク</t>
    </rPh>
    <rPh sb="71" eb="73">
      <t>カクダイ</t>
    </rPh>
    <phoneticPr fontId="5"/>
  </si>
  <si>
    <t>第１２回ＷＴＯ閣僚会議にむけて各種会合の場で議論を行っている。</t>
    <rPh sb="0" eb="1">
      <t>ダイ</t>
    </rPh>
    <rPh sb="3" eb="4">
      <t>カイ</t>
    </rPh>
    <rPh sb="7" eb="9">
      <t>カクリョウ</t>
    </rPh>
    <rPh sb="9" eb="11">
      <t>カイギ</t>
    </rPh>
    <rPh sb="15" eb="17">
      <t>カクシュ</t>
    </rPh>
    <rPh sb="17" eb="19">
      <t>カイゴウ</t>
    </rPh>
    <rPh sb="20" eb="21">
      <t>バ</t>
    </rPh>
    <rPh sb="22" eb="24">
      <t>ギロン</t>
    </rPh>
    <rPh sb="25" eb="26">
      <t>オコナ</t>
    </rPh>
    <phoneticPr fontId="5"/>
  </si>
  <si>
    <t>　途上国の中でも真に支援が必要な後発開発途上国（LDC）の研修への参加については，2019年，LDCからの参加者は全体の５０％となっており，必要としている国に支援が提供されていると認められる。また，費用対効果の観点からは，Eラーニングの実施が，2019年に前年比で１０％増加しており，効率的研修が実施されていることが認められる。
　</t>
    <rPh sb="1" eb="4">
      <t>トジョウコク</t>
    </rPh>
    <rPh sb="5" eb="6">
      <t>ナカ</t>
    </rPh>
    <rPh sb="8" eb="9">
      <t>シン</t>
    </rPh>
    <rPh sb="10" eb="12">
      <t>シエン</t>
    </rPh>
    <rPh sb="13" eb="15">
      <t>ヒツヨウ</t>
    </rPh>
    <rPh sb="16" eb="18">
      <t>コウハツ</t>
    </rPh>
    <rPh sb="18" eb="20">
      <t>カイハツ</t>
    </rPh>
    <rPh sb="20" eb="23">
      <t>トジョウコク</t>
    </rPh>
    <rPh sb="29" eb="31">
      <t>ケンシュウ</t>
    </rPh>
    <rPh sb="33" eb="35">
      <t>サンカ</t>
    </rPh>
    <rPh sb="45" eb="46">
      <t>ネン</t>
    </rPh>
    <rPh sb="82" eb="84">
      <t>テイキョウ</t>
    </rPh>
    <rPh sb="99" eb="101">
      <t>ヒヨウ</t>
    </rPh>
    <rPh sb="101" eb="104">
      <t>タイコウカ</t>
    </rPh>
    <rPh sb="105" eb="107">
      <t>カンテン</t>
    </rPh>
    <rPh sb="118" eb="120">
      <t>ジッシ</t>
    </rPh>
    <rPh sb="126" eb="127">
      <t>ネン</t>
    </rPh>
    <rPh sb="128" eb="131">
      <t>ゼンネンヒ</t>
    </rPh>
    <rPh sb="135" eb="137">
      <t>ゾウカ</t>
    </rPh>
    <rPh sb="142" eb="145">
      <t>コウリツテキ</t>
    </rPh>
    <rPh sb="145" eb="147">
      <t>ケンシュウ</t>
    </rPh>
    <rPh sb="148" eb="150">
      <t>ジッシ</t>
    </rPh>
    <rPh sb="158" eb="159">
      <t>ミト</t>
    </rPh>
    <phoneticPr fontId="5"/>
  </si>
  <si>
    <t>　今後のＷＴＯへの新規加盟候補国は開発途上国がほとんどであると言っても過言では無いことから，開発途上国に対する技術支援及び訓練が対象である本件拠出は，我が国のＷＴＯにおけるプレゼンス拡大に資するところ，引き続き拠出を継続・拡大していく。</t>
    <rPh sb="13" eb="15">
      <t>コウホ</t>
    </rPh>
    <rPh sb="17" eb="19">
      <t>カイハツ</t>
    </rPh>
    <rPh sb="46" eb="48">
      <t>カイハツ</t>
    </rPh>
    <rPh sb="69" eb="71">
      <t>ホンケン</t>
    </rPh>
    <rPh sb="75" eb="76">
      <t>ワ</t>
    </rPh>
    <rPh sb="77" eb="78">
      <t>クニ</t>
    </rPh>
    <rPh sb="91" eb="93">
      <t>カクダイ</t>
    </rPh>
    <rPh sb="94" eb="95">
      <t>シ</t>
    </rPh>
    <rPh sb="101" eb="102">
      <t>ヒ</t>
    </rPh>
    <rPh sb="103" eb="104">
      <t>ツヅ</t>
    </rPh>
    <rPh sb="105" eb="107">
      <t>キョシュツ</t>
    </rPh>
    <rPh sb="108" eb="110">
      <t>ケイゾク</t>
    </rPh>
    <rPh sb="111" eb="113">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</si>
</sst>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105669</xdr:colOff>
      <xdr:row>743</xdr:row>
      <xdr:rowOff>141587</xdr:rowOff>
    </xdr:from>
    <xdr:to>
      <xdr:col>36</xdr:col>
      <xdr:colOff>11177</xdr:colOff>
      <xdr:row>753</xdr:row>
      <xdr:rowOff>164775</xdr:rowOff>
    </xdr:to>
    <xdr:sp macro="" textlink="">
      <xdr:nvSpPr>
        <xdr:cNvPr id="2" name="テキスト ボックス 1"/>
        <xdr:cNvSpPr txBox="1"/>
      </xdr:nvSpPr>
      <xdr:spPr>
        <a:xfrm>
          <a:off x="3906144" y="48014237"/>
          <a:ext cx="3305933" cy="2118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外務省</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a:t>
          </a:r>
          <a:r>
            <a:rPr lang="ja-JP" altLang="en-US" sz="1100" b="0" i="0" u="none" strike="noStrike">
              <a:solidFill>
                <a:schemeClr val="dk1"/>
              </a:solidFill>
              <a:effectLst/>
              <a:latin typeface="+mn-lt"/>
              <a:ea typeface="+mn-ea"/>
              <a:cs typeface="+mn-cs"/>
            </a:rPr>
            <a:t>　</a:t>
          </a:r>
          <a:r>
            <a:rPr lang="ja-JP" altLang="en-US" sz="2000"/>
            <a:t> １４</a:t>
          </a:r>
          <a:r>
            <a:rPr kumimoji="1" lang="ja-JP" altLang="en-US" sz="2000"/>
            <a:t>百万円</a:t>
          </a:r>
        </a:p>
      </xdr:txBody>
    </xdr:sp>
    <xdr:clientData/>
  </xdr:twoCellAnchor>
  <xdr:twoCellAnchor>
    <xdr:from>
      <xdr:col>23</xdr:col>
      <xdr:colOff>78831</xdr:colOff>
      <xdr:row>754</xdr:row>
      <xdr:rowOff>61332</xdr:rowOff>
    </xdr:from>
    <xdr:to>
      <xdr:col>23</xdr:col>
      <xdr:colOff>78831</xdr:colOff>
      <xdr:row>761</xdr:row>
      <xdr:rowOff>141472</xdr:rowOff>
    </xdr:to>
    <xdr:cxnSp macro="">
      <xdr:nvCxnSpPr>
        <xdr:cNvPr id="3" name="直線矢印コネクタ 2"/>
        <xdr:cNvCxnSpPr/>
      </xdr:nvCxnSpPr>
      <xdr:spPr>
        <a:xfrm>
          <a:off x="4679406" y="50239032"/>
          <a:ext cx="0" cy="15469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143980</xdr:colOff>
      <xdr:row>754</xdr:row>
      <xdr:rowOff>44344</xdr:rowOff>
    </xdr:from>
    <xdr:to>
      <xdr:col>31</xdr:col>
      <xdr:colOff>146221</xdr:colOff>
      <xdr:row>761</xdr:row>
      <xdr:rowOff>130854</xdr:rowOff>
    </xdr:to>
    <xdr:cxnSp macro="">
      <xdr:nvCxnSpPr>
        <xdr:cNvPr id="4" name="直線矢印コネクタ 3"/>
        <xdr:cNvCxnSpPr/>
      </xdr:nvCxnSpPr>
      <xdr:spPr>
        <a:xfrm flipV="1">
          <a:off x="6344755" y="50222044"/>
          <a:ext cx="2241" cy="15533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41955</xdr:colOff>
      <xdr:row>756</xdr:row>
      <xdr:rowOff>142511</xdr:rowOff>
    </xdr:from>
    <xdr:to>
      <xdr:col>22</xdr:col>
      <xdr:colOff>183364</xdr:colOff>
      <xdr:row>759</xdr:row>
      <xdr:rowOff>46699</xdr:rowOff>
    </xdr:to>
    <xdr:sp macro="" textlink="">
      <xdr:nvSpPr>
        <xdr:cNvPr id="5" name="テキスト ボックス 4"/>
        <xdr:cNvSpPr txBox="1"/>
      </xdr:nvSpPr>
      <xdr:spPr>
        <a:xfrm>
          <a:off x="3442380" y="50739311"/>
          <a:ext cx="1141534" cy="532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1100"/>
            <a:t>①支払い</a:t>
          </a:r>
        </a:p>
      </xdr:txBody>
    </xdr:sp>
    <xdr:clientData/>
  </xdr:twoCellAnchor>
  <xdr:twoCellAnchor>
    <xdr:from>
      <xdr:col>32</xdr:col>
      <xdr:colOff>99738</xdr:colOff>
      <xdr:row>756</xdr:row>
      <xdr:rowOff>142511</xdr:rowOff>
    </xdr:from>
    <xdr:to>
      <xdr:col>38</xdr:col>
      <xdr:colOff>128837</xdr:colOff>
      <xdr:row>759</xdr:row>
      <xdr:rowOff>46699</xdr:rowOff>
    </xdr:to>
    <xdr:sp macro="" textlink="">
      <xdr:nvSpPr>
        <xdr:cNvPr id="6" name="テキスト ボックス 5"/>
        <xdr:cNvSpPr txBox="1"/>
      </xdr:nvSpPr>
      <xdr:spPr>
        <a:xfrm>
          <a:off x="6500538" y="50739311"/>
          <a:ext cx="1229249" cy="532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②収支報告</a:t>
          </a:r>
        </a:p>
      </xdr:txBody>
    </xdr:sp>
    <xdr:clientData/>
  </xdr:twoCellAnchor>
  <xdr:twoCellAnchor>
    <xdr:from>
      <xdr:col>19</xdr:col>
      <xdr:colOff>116875</xdr:colOff>
      <xdr:row>762</xdr:row>
      <xdr:rowOff>16218</xdr:rowOff>
    </xdr:from>
    <xdr:to>
      <xdr:col>36</xdr:col>
      <xdr:colOff>39752</xdr:colOff>
      <xdr:row>769</xdr:row>
      <xdr:rowOff>169084</xdr:rowOff>
    </xdr:to>
    <xdr:sp macro="" textlink="">
      <xdr:nvSpPr>
        <xdr:cNvPr id="7" name="テキスト ボックス 6"/>
        <xdr:cNvSpPr txBox="1"/>
      </xdr:nvSpPr>
      <xdr:spPr>
        <a:xfrm>
          <a:off x="3917350" y="51870318"/>
          <a:ext cx="3323302" cy="16197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Ａ．世界貿易機関（ＷＴＯ）</a:t>
          </a:r>
          <a:endParaRPr kumimoji="1" lang="en-US" altLang="ja-JP" sz="2000"/>
        </a:p>
        <a:p>
          <a:pPr algn="ctr"/>
          <a:r>
            <a:rPr kumimoji="1" lang="ja-JP" altLang="en-US" sz="2000"/>
            <a:t>１４百万円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283</v>
      </c>
      <c r="AT2" s="218"/>
      <c r="AU2" s="218"/>
      <c r="AV2" s="51" t="str">
        <f>IF(AW2="", "", "-")</f>
        <v/>
      </c>
      <c r="AW2" s="401"/>
      <c r="AX2" s="401"/>
    </row>
    <row r="3" spans="1:50" ht="21" customHeight="1" thickBot="1">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565</v>
      </c>
      <c r="AK3" s="527"/>
      <c r="AL3" s="527"/>
      <c r="AM3" s="527"/>
      <c r="AN3" s="527"/>
      <c r="AO3" s="527"/>
      <c r="AP3" s="527"/>
      <c r="AQ3" s="527"/>
      <c r="AR3" s="527"/>
      <c r="AS3" s="527"/>
      <c r="AT3" s="527"/>
      <c r="AU3" s="527"/>
      <c r="AV3" s="527"/>
      <c r="AW3" s="527"/>
      <c r="AX3" s="24" t="s">
        <v>65</v>
      </c>
    </row>
    <row r="4" spans="1:50" ht="24.75" customHeight="1">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60" t="s">
        <v>508</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31" t="s">
        <v>259</v>
      </c>
      <c r="B8" s="832"/>
      <c r="C8" s="832"/>
      <c r="D8" s="832"/>
      <c r="E8" s="832"/>
      <c r="F8" s="833"/>
      <c r="G8" s="225" t="str">
        <f>入力規則等!A27</f>
        <v>ＯＤＡ</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経済協力</v>
      </c>
      <c r="AF8" s="226"/>
      <c r="AG8" s="226"/>
      <c r="AH8" s="226"/>
      <c r="AI8" s="226"/>
      <c r="AJ8" s="226"/>
      <c r="AK8" s="226"/>
      <c r="AL8" s="226"/>
      <c r="AM8" s="226"/>
      <c r="AN8" s="226"/>
      <c r="AO8" s="226"/>
      <c r="AP8" s="226"/>
      <c r="AQ8" s="226"/>
      <c r="AR8" s="226"/>
      <c r="AS8" s="226"/>
      <c r="AT8" s="226"/>
      <c r="AU8" s="226"/>
      <c r="AV8" s="226"/>
      <c r="AW8" s="226"/>
      <c r="AX8" s="743"/>
    </row>
    <row r="9" spans="1:50" ht="58.5" customHeight="1">
      <c r="A9" s="149" t="s">
        <v>23</v>
      </c>
      <c r="B9" s="150"/>
      <c r="C9" s="150"/>
      <c r="D9" s="150"/>
      <c r="E9" s="150"/>
      <c r="F9" s="150"/>
      <c r="G9" s="574" t="s">
        <v>637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4" t="s">
        <v>5</v>
      </c>
      <c r="B11" s="745"/>
      <c r="C11" s="745"/>
      <c r="D11" s="745"/>
      <c r="E11" s="745"/>
      <c r="F11" s="753"/>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c r="A13" s="146"/>
      <c r="B13" s="147"/>
      <c r="C13" s="147"/>
      <c r="D13" s="147"/>
      <c r="E13" s="147"/>
      <c r="F13" s="148"/>
      <c r="G13" s="747" t="s">
        <v>6</v>
      </c>
      <c r="H13" s="748"/>
      <c r="I13" s="640" t="s">
        <v>7</v>
      </c>
      <c r="J13" s="641"/>
      <c r="K13" s="641"/>
      <c r="L13" s="641"/>
      <c r="M13" s="641"/>
      <c r="N13" s="641"/>
      <c r="O13" s="642"/>
      <c r="P13" s="116">
        <v>26</v>
      </c>
      <c r="Q13" s="117"/>
      <c r="R13" s="117"/>
      <c r="S13" s="117"/>
      <c r="T13" s="117"/>
      <c r="U13" s="117"/>
      <c r="V13" s="118"/>
      <c r="W13" s="116">
        <v>26</v>
      </c>
      <c r="X13" s="117"/>
      <c r="Y13" s="117"/>
      <c r="Z13" s="117"/>
      <c r="AA13" s="117"/>
      <c r="AB13" s="117"/>
      <c r="AC13" s="118"/>
      <c r="AD13" s="116">
        <v>14</v>
      </c>
      <c r="AE13" s="117"/>
      <c r="AF13" s="117"/>
      <c r="AG13" s="117"/>
      <c r="AH13" s="117"/>
      <c r="AI13" s="117"/>
      <c r="AJ13" s="118"/>
      <c r="AK13" s="116">
        <v>18</v>
      </c>
      <c r="AL13" s="117"/>
      <c r="AM13" s="117"/>
      <c r="AN13" s="117"/>
      <c r="AO13" s="117"/>
      <c r="AP13" s="117"/>
      <c r="AQ13" s="118"/>
      <c r="AR13" s="113"/>
      <c r="AS13" s="114"/>
      <c r="AT13" s="114"/>
      <c r="AU13" s="114"/>
      <c r="AV13" s="114"/>
      <c r="AW13" s="114"/>
      <c r="AX13" s="398"/>
    </row>
    <row r="14" spans="1:50" ht="21" customHeight="1">
      <c r="A14" s="146"/>
      <c r="B14" s="147"/>
      <c r="C14" s="147"/>
      <c r="D14" s="147"/>
      <c r="E14" s="147"/>
      <c r="F14" s="148"/>
      <c r="G14" s="749"/>
      <c r="H14" s="750"/>
      <c r="I14" s="577" t="s">
        <v>8</v>
      </c>
      <c r="J14" s="631"/>
      <c r="K14" s="631"/>
      <c r="L14" s="631"/>
      <c r="M14" s="631"/>
      <c r="N14" s="631"/>
      <c r="O14" s="632"/>
      <c r="P14" s="116" t="s">
        <v>573</v>
      </c>
      <c r="Q14" s="117"/>
      <c r="R14" s="117"/>
      <c r="S14" s="117"/>
      <c r="T14" s="117"/>
      <c r="U14" s="117"/>
      <c r="V14" s="118"/>
      <c r="W14" s="116" t="s">
        <v>573</v>
      </c>
      <c r="X14" s="117"/>
      <c r="Y14" s="117"/>
      <c r="Z14" s="117"/>
      <c r="AA14" s="117"/>
      <c r="AB14" s="117"/>
      <c r="AC14" s="118"/>
      <c r="AD14" s="116" t="s">
        <v>632</v>
      </c>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c r="A15" s="146"/>
      <c r="B15" s="147"/>
      <c r="C15" s="147"/>
      <c r="D15" s="147"/>
      <c r="E15" s="147"/>
      <c r="F15" s="148"/>
      <c r="G15" s="749"/>
      <c r="H15" s="750"/>
      <c r="I15" s="577" t="s">
        <v>51</v>
      </c>
      <c r="J15" s="578"/>
      <c r="K15" s="578"/>
      <c r="L15" s="578"/>
      <c r="M15" s="578"/>
      <c r="N15" s="578"/>
      <c r="O15" s="579"/>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c r="A16" s="146"/>
      <c r="B16" s="147"/>
      <c r="C16" s="147"/>
      <c r="D16" s="147"/>
      <c r="E16" s="147"/>
      <c r="F16" s="148"/>
      <c r="G16" s="749"/>
      <c r="H16" s="750"/>
      <c r="I16" s="577" t="s">
        <v>52</v>
      </c>
      <c r="J16" s="578"/>
      <c r="K16" s="578"/>
      <c r="L16" s="578"/>
      <c r="M16" s="578"/>
      <c r="N16" s="578"/>
      <c r="O16" s="579"/>
      <c r="P16" s="116" t="s">
        <v>573</v>
      </c>
      <c r="Q16" s="117"/>
      <c r="R16" s="117"/>
      <c r="S16" s="117"/>
      <c r="T16" s="117"/>
      <c r="U16" s="117"/>
      <c r="V16" s="118"/>
      <c r="W16" s="116" t="s">
        <v>573</v>
      </c>
      <c r="X16" s="117"/>
      <c r="Y16" s="117"/>
      <c r="Z16" s="117"/>
      <c r="AA16" s="117"/>
      <c r="AB16" s="117"/>
      <c r="AC16" s="118"/>
      <c r="AD16" s="116" t="s">
        <v>574</v>
      </c>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c r="A17" s="146"/>
      <c r="B17" s="147"/>
      <c r="C17" s="147"/>
      <c r="D17" s="147"/>
      <c r="E17" s="147"/>
      <c r="F17" s="148"/>
      <c r="G17" s="749"/>
      <c r="H17" s="750"/>
      <c r="I17" s="577" t="s">
        <v>50</v>
      </c>
      <c r="J17" s="631"/>
      <c r="K17" s="631"/>
      <c r="L17" s="631"/>
      <c r="M17" s="631"/>
      <c r="N17" s="631"/>
      <c r="O17" s="632"/>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51"/>
      <c r="H18" s="752"/>
      <c r="I18" s="739" t="s">
        <v>20</v>
      </c>
      <c r="J18" s="740"/>
      <c r="K18" s="740"/>
      <c r="L18" s="740"/>
      <c r="M18" s="740"/>
      <c r="N18" s="740"/>
      <c r="O18" s="741"/>
      <c r="P18" s="122">
        <f>SUM(P13:V17)</f>
        <v>26</v>
      </c>
      <c r="Q18" s="123"/>
      <c r="R18" s="123"/>
      <c r="S18" s="123"/>
      <c r="T18" s="123"/>
      <c r="U18" s="123"/>
      <c r="V18" s="124"/>
      <c r="W18" s="122">
        <f>SUM(W13:AC17)</f>
        <v>26</v>
      </c>
      <c r="X18" s="123"/>
      <c r="Y18" s="123"/>
      <c r="Z18" s="123"/>
      <c r="AA18" s="123"/>
      <c r="AB18" s="123"/>
      <c r="AC18" s="124"/>
      <c r="AD18" s="122">
        <f>SUM(AD13:AJ17)</f>
        <v>14</v>
      </c>
      <c r="AE18" s="123"/>
      <c r="AF18" s="123"/>
      <c r="AG18" s="123"/>
      <c r="AH18" s="123"/>
      <c r="AI18" s="123"/>
      <c r="AJ18" s="124"/>
      <c r="AK18" s="122">
        <f>SUM(AK13:AQ17)</f>
        <v>18</v>
      </c>
      <c r="AL18" s="123"/>
      <c r="AM18" s="123"/>
      <c r="AN18" s="123"/>
      <c r="AO18" s="123"/>
      <c r="AP18" s="123"/>
      <c r="AQ18" s="124"/>
      <c r="AR18" s="122">
        <f>SUM(AR13:AX17)</f>
        <v>0</v>
      </c>
      <c r="AS18" s="123"/>
      <c r="AT18" s="123"/>
      <c r="AU18" s="123"/>
      <c r="AV18" s="123"/>
      <c r="AW18" s="123"/>
      <c r="AX18" s="539"/>
    </row>
    <row r="19" spans="1:50" ht="24.75" customHeight="1">
      <c r="A19" s="146"/>
      <c r="B19" s="147"/>
      <c r="C19" s="147"/>
      <c r="D19" s="147"/>
      <c r="E19" s="147"/>
      <c r="F19" s="148"/>
      <c r="G19" s="537" t="s">
        <v>9</v>
      </c>
      <c r="H19" s="538"/>
      <c r="I19" s="538"/>
      <c r="J19" s="538"/>
      <c r="K19" s="538"/>
      <c r="L19" s="538"/>
      <c r="M19" s="538"/>
      <c r="N19" s="538"/>
      <c r="O19" s="538"/>
      <c r="P19" s="116">
        <v>26</v>
      </c>
      <c r="Q19" s="117"/>
      <c r="R19" s="117"/>
      <c r="S19" s="117"/>
      <c r="T19" s="117"/>
      <c r="U19" s="117"/>
      <c r="V19" s="118"/>
      <c r="W19" s="116">
        <v>26</v>
      </c>
      <c r="X19" s="117"/>
      <c r="Y19" s="117"/>
      <c r="Z19" s="117"/>
      <c r="AA19" s="117"/>
      <c r="AB19" s="117"/>
      <c r="AC19" s="118"/>
      <c r="AD19" s="116">
        <v>14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575</v>
      </c>
      <c r="H23" s="191"/>
      <c r="I23" s="191"/>
      <c r="J23" s="191"/>
      <c r="K23" s="191"/>
      <c r="L23" s="191"/>
      <c r="M23" s="191"/>
      <c r="N23" s="191"/>
      <c r="O23" s="192"/>
      <c r="P23" s="113">
        <v>18</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18</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3" t="s">
        <v>235</v>
      </c>
      <c r="AR30" s="644"/>
      <c r="AS30" s="644"/>
      <c r="AT30" s="645"/>
      <c r="AU30" s="394" t="s">
        <v>134</v>
      </c>
      <c r="AV30" s="394"/>
      <c r="AW30" s="394"/>
      <c r="AX30" s="395"/>
    </row>
    <row r="31" spans="1:50" ht="18.75" customHeight="1">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v>2</v>
      </c>
      <c r="AR31" s="140"/>
      <c r="AS31" s="141" t="s">
        <v>236</v>
      </c>
      <c r="AT31" s="176"/>
      <c r="AU31" s="275" t="s">
        <v>573</v>
      </c>
      <c r="AV31" s="275"/>
      <c r="AW31" s="383" t="s">
        <v>181</v>
      </c>
      <c r="AX31" s="384"/>
    </row>
    <row r="32" spans="1:50" ht="23.25" customHeight="1">
      <c r="A32" s="517"/>
      <c r="B32" s="515"/>
      <c r="C32" s="515"/>
      <c r="D32" s="515"/>
      <c r="E32" s="515"/>
      <c r="F32" s="516"/>
      <c r="G32" s="542" t="s">
        <v>576</v>
      </c>
      <c r="H32" s="543"/>
      <c r="I32" s="543"/>
      <c r="J32" s="543"/>
      <c r="K32" s="543"/>
      <c r="L32" s="543"/>
      <c r="M32" s="543"/>
      <c r="N32" s="543"/>
      <c r="O32" s="544"/>
      <c r="P32" s="165" t="s">
        <v>577</v>
      </c>
      <c r="Q32" s="165"/>
      <c r="R32" s="165"/>
      <c r="S32" s="165"/>
      <c r="T32" s="165"/>
      <c r="U32" s="165"/>
      <c r="V32" s="165"/>
      <c r="W32" s="165"/>
      <c r="X32" s="236"/>
      <c r="Y32" s="342" t="s">
        <v>12</v>
      </c>
      <c r="Z32" s="551"/>
      <c r="AA32" s="552"/>
      <c r="AB32" s="553" t="s">
        <v>578</v>
      </c>
      <c r="AC32" s="553"/>
      <c r="AD32" s="553"/>
      <c r="AE32" s="368">
        <v>18500</v>
      </c>
      <c r="AF32" s="369"/>
      <c r="AG32" s="369"/>
      <c r="AH32" s="369"/>
      <c r="AI32" s="368">
        <v>21600</v>
      </c>
      <c r="AJ32" s="369"/>
      <c r="AK32" s="369"/>
      <c r="AL32" s="369"/>
      <c r="AM32" s="368">
        <v>18600</v>
      </c>
      <c r="AN32" s="369"/>
      <c r="AO32" s="369"/>
      <c r="AP32" s="369"/>
      <c r="AQ32" s="119" t="s">
        <v>414</v>
      </c>
      <c r="AR32" s="120"/>
      <c r="AS32" s="120"/>
      <c r="AT32" s="121"/>
      <c r="AU32" s="369" t="s">
        <v>573</v>
      </c>
      <c r="AV32" s="369"/>
      <c r="AW32" s="369"/>
      <c r="AX32" s="371"/>
    </row>
    <row r="33" spans="1:50" ht="23.25" customHeight="1">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579</v>
      </c>
      <c r="AC33" s="524"/>
      <c r="AD33" s="524"/>
      <c r="AE33" s="368">
        <v>15750</v>
      </c>
      <c r="AF33" s="369"/>
      <c r="AG33" s="369"/>
      <c r="AH33" s="369"/>
      <c r="AI33" s="368">
        <v>18500</v>
      </c>
      <c r="AJ33" s="369"/>
      <c r="AK33" s="369"/>
      <c r="AL33" s="369"/>
      <c r="AM33" s="368">
        <v>21600</v>
      </c>
      <c r="AN33" s="369"/>
      <c r="AO33" s="369"/>
      <c r="AP33" s="369"/>
      <c r="AQ33" s="119">
        <v>18600</v>
      </c>
      <c r="AR33" s="120"/>
      <c r="AS33" s="120"/>
      <c r="AT33" s="121"/>
      <c r="AU33" s="369" t="s">
        <v>580</v>
      </c>
      <c r="AV33" s="369"/>
      <c r="AW33" s="369"/>
      <c r="AX33" s="371"/>
    </row>
    <row r="34" spans="1:50" ht="23.25" customHeight="1">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117.5</v>
      </c>
      <c r="AF34" s="369"/>
      <c r="AG34" s="369"/>
      <c r="AH34" s="369"/>
      <c r="AI34" s="368">
        <v>167.6</v>
      </c>
      <c r="AJ34" s="369"/>
      <c r="AK34" s="369"/>
      <c r="AL34" s="369"/>
      <c r="AM34" s="368">
        <v>86</v>
      </c>
      <c r="AN34" s="369"/>
      <c r="AO34" s="369"/>
      <c r="AP34" s="369"/>
      <c r="AQ34" s="119" t="s">
        <v>414</v>
      </c>
      <c r="AR34" s="120"/>
      <c r="AS34" s="120"/>
      <c r="AT34" s="121"/>
      <c r="AU34" s="369" t="s">
        <v>581</v>
      </c>
      <c r="AV34" s="369"/>
      <c r="AW34" s="369"/>
      <c r="AX34" s="371"/>
    </row>
    <row r="35" spans="1:50" ht="23.25" customHeight="1">
      <c r="A35" s="902" t="s">
        <v>386</v>
      </c>
      <c r="B35" s="903"/>
      <c r="C35" s="903"/>
      <c r="D35" s="903"/>
      <c r="E35" s="903"/>
      <c r="F35" s="904"/>
      <c r="G35" s="908" t="s">
        <v>635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v>2</v>
      </c>
      <c r="AR38" s="140"/>
      <c r="AS38" s="141" t="s">
        <v>236</v>
      </c>
      <c r="AT38" s="176"/>
      <c r="AU38" s="275" t="s">
        <v>586</v>
      </c>
      <c r="AV38" s="275"/>
      <c r="AW38" s="383" t="s">
        <v>181</v>
      </c>
      <c r="AX38" s="384"/>
    </row>
    <row r="39" spans="1:50" ht="23.25" customHeight="1">
      <c r="A39" s="517"/>
      <c r="B39" s="515"/>
      <c r="C39" s="515"/>
      <c r="D39" s="515"/>
      <c r="E39" s="515"/>
      <c r="F39" s="516"/>
      <c r="G39" s="542" t="s">
        <v>582</v>
      </c>
      <c r="H39" s="543"/>
      <c r="I39" s="543"/>
      <c r="J39" s="543"/>
      <c r="K39" s="543"/>
      <c r="L39" s="543"/>
      <c r="M39" s="543"/>
      <c r="N39" s="543"/>
      <c r="O39" s="544"/>
      <c r="P39" s="165" t="s">
        <v>584</v>
      </c>
      <c r="Q39" s="165"/>
      <c r="R39" s="165"/>
      <c r="S39" s="165"/>
      <c r="T39" s="165"/>
      <c r="U39" s="165"/>
      <c r="V39" s="165"/>
      <c r="W39" s="165"/>
      <c r="X39" s="236"/>
      <c r="Y39" s="342" t="s">
        <v>12</v>
      </c>
      <c r="Z39" s="551"/>
      <c r="AA39" s="552"/>
      <c r="AB39" s="553" t="s">
        <v>579</v>
      </c>
      <c r="AC39" s="553"/>
      <c r="AD39" s="553"/>
      <c r="AE39" s="368">
        <v>5</v>
      </c>
      <c r="AF39" s="369"/>
      <c r="AG39" s="369"/>
      <c r="AH39" s="369"/>
      <c r="AI39" s="368">
        <v>5</v>
      </c>
      <c r="AJ39" s="369"/>
      <c r="AK39" s="369"/>
      <c r="AL39" s="369"/>
      <c r="AM39" s="368">
        <v>4</v>
      </c>
      <c r="AN39" s="369"/>
      <c r="AO39" s="369"/>
      <c r="AP39" s="369"/>
      <c r="AQ39" s="119" t="s">
        <v>573</v>
      </c>
      <c r="AR39" s="120"/>
      <c r="AS39" s="120"/>
      <c r="AT39" s="121"/>
      <c r="AU39" s="369" t="s">
        <v>573</v>
      </c>
      <c r="AV39" s="369"/>
      <c r="AW39" s="369"/>
      <c r="AX39" s="371"/>
    </row>
    <row r="40" spans="1:50" ht="23.25" customHeight="1">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579</v>
      </c>
      <c r="AC40" s="524"/>
      <c r="AD40" s="524"/>
      <c r="AE40" s="368">
        <v>5</v>
      </c>
      <c r="AF40" s="369"/>
      <c r="AG40" s="369"/>
      <c r="AH40" s="369"/>
      <c r="AI40" s="368">
        <v>5</v>
      </c>
      <c r="AJ40" s="369"/>
      <c r="AK40" s="369"/>
      <c r="AL40" s="369"/>
      <c r="AM40" s="368">
        <v>5</v>
      </c>
      <c r="AN40" s="369"/>
      <c r="AO40" s="369"/>
      <c r="AP40" s="369"/>
      <c r="AQ40" s="119">
        <v>4</v>
      </c>
      <c r="AR40" s="120"/>
      <c r="AS40" s="120"/>
      <c r="AT40" s="121"/>
      <c r="AU40" s="369" t="s">
        <v>573</v>
      </c>
      <c r="AV40" s="369"/>
      <c r="AW40" s="369"/>
      <c r="AX40" s="371"/>
    </row>
    <row r="41" spans="1:50" ht="23.25" customHeight="1">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v>100</v>
      </c>
      <c r="AF41" s="369"/>
      <c r="AG41" s="369"/>
      <c r="AH41" s="369"/>
      <c r="AI41" s="368">
        <v>100</v>
      </c>
      <c r="AJ41" s="369"/>
      <c r="AK41" s="369"/>
      <c r="AL41" s="369"/>
      <c r="AM41" s="368">
        <v>80</v>
      </c>
      <c r="AN41" s="369"/>
      <c r="AO41" s="369"/>
      <c r="AP41" s="369"/>
      <c r="AQ41" s="119" t="s">
        <v>573</v>
      </c>
      <c r="AR41" s="120"/>
      <c r="AS41" s="120"/>
      <c r="AT41" s="121"/>
      <c r="AU41" s="369" t="s">
        <v>573</v>
      </c>
      <c r="AV41" s="369"/>
      <c r="AW41" s="369"/>
      <c r="AX41" s="371"/>
    </row>
    <row r="42" spans="1:50" ht="23.25" customHeight="1">
      <c r="A42" s="902" t="s">
        <v>386</v>
      </c>
      <c r="B42" s="903"/>
      <c r="C42" s="903"/>
      <c r="D42" s="903"/>
      <c r="E42" s="903"/>
      <c r="F42" s="904"/>
      <c r="G42" s="908" t="s">
        <v>638</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customHeight="1">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v>2</v>
      </c>
      <c r="AR45" s="140"/>
      <c r="AS45" s="141" t="s">
        <v>236</v>
      </c>
      <c r="AT45" s="176"/>
      <c r="AU45" s="275" t="s">
        <v>573</v>
      </c>
      <c r="AV45" s="275"/>
      <c r="AW45" s="383" t="s">
        <v>181</v>
      </c>
      <c r="AX45" s="384"/>
    </row>
    <row r="46" spans="1:50" ht="23.25" customHeight="1">
      <c r="A46" s="517"/>
      <c r="B46" s="515"/>
      <c r="C46" s="515"/>
      <c r="D46" s="515"/>
      <c r="E46" s="515"/>
      <c r="F46" s="516"/>
      <c r="G46" s="542" t="s">
        <v>583</v>
      </c>
      <c r="H46" s="543"/>
      <c r="I46" s="543"/>
      <c r="J46" s="543"/>
      <c r="K46" s="543"/>
      <c r="L46" s="543"/>
      <c r="M46" s="543"/>
      <c r="N46" s="543"/>
      <c r="O46" s="544"/>
      <c r="P46" s="165" t="s">
        <v>585</v>
      </c>
      <c r="Q46" s="165"/>
      <c r="R46" s="165"/>
      <c r="S46" s="165"/>
      <c r="T46" s="165"/>
      <c r="U46" s="165"/>
      <c r="V46" s="165"/>
      <c r="W46" s="165"/>
      <c r="X46" s="236"/>
      <c r="Y46" s="342" t="s">
        <v>12</v>
      </c>
      <c r="Z46" s="551"/>
      <c r="AA46" s="552"/>
      <c r="AB46" s="553" t="s">
        <v>579</v>
      </c>
      <c r="AC46" s="553"/>
      <c r="AD46" s="553"/>
      <c r="AE46" s="368">
        <v>1</v>
      </c>
      <c r="AF46" s="369"/>
      <c r="AG46" s="369"/>
      <c r="AH46" s="369"/>
      <c r="AI46" s="368">
        <v>1</v>
      </c>
      <c r="AJ46" s="369"/>
      <c r="AK46" s="369"/>
      <c r="AL46" s="369"/>
      <c r="AM46" s="368">
        <v>1</v>
      </c>
      <c r="AN46" s="369"/>
      <c r="AO46" s="369"/>
      <c r="AP46" s="369"/>
      <c r="AQ46" s="119" t="s">
        <v>573</v>
      </c>
      <c r="AR46" s="120"/>
      <c r="AS46" s="120"/>
      <c r="AT46" s="121"/>
      <c r="AU46" s="369" t="s">
        <v>573</v>
      </c>
      <c r="AV46" s="369"/>
      <c r="AW46" s="369"/>
      <c r="AX46" s="371"/>
    </row>
    <row r="47" spans="1:50" ht="23.25" customHeight="1">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t="s">
        <v>579</v>
      </c>
      <c r="AC47" s="524"/>
      <c r="AD47" s="524"/>
      <c r="AE47" s="368">
        <v>1</v>
      </c>
      <c r="AF47" s="369"/>
      <c r="AG47" s="369"/>
      <c r="AH47" s="369"/>
      <c r="AI47" s="368">
        <v>1</v>
      </c>
      <c r="AJ47" s="369"/>
      <c r="AK47" s="369"/>
      <c r="AL47" s="369"/>
      <c r="AM47" s="368">
        <v>1</v>
      </c>
      <c r="AN47" s="369"/>
      <c r="AO47" s="369"/>
      <c r="AP47" s="369"/>
      <c r="AQ47" s="119">
        <v>1</v>
      </c>
      <c r="AR47" s="120"/>
      <c r="AS47" s="120"/>
      <c r="AT47" s="121"/>
      <c r="AU47" s="369" t="s">
        <v>573</v>
      </c>
      <c r="AV47" s="369"/>
      <c r="AW47" s="369"/>
      <c r="AX47" s="371"/>
    </row>
    <row r="48" spans="1:50" ht="23.25" customHeight="1">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v>100</v>
      </c>
      <c r="AF48" s="369"/>
      <c r="AG48" s="369"/>
      <c r="AH48" s="369"/>
      <c r="AI48" s="368">
        <v>100</v>
      </c>
      <c r="AJ48" s="369"/>
      <c r="AK48" s="369"/>
      <c r="AL48" s="369"/>
      <c r="AM48" s="368">
        <v>100</v>
      </c>
      <c r="AN48" s="369"/>
      <c r="AO48" s="369"/>
      <c r="AP48" s="369"/>
      <c r="AQ48" s="119" t="s">
        <v>587</v>
      </c>
      <c r="AR48" s="120"/>
      <c r="AS48" s="120"/>
      <c r="AT48" s="121"/>
      <c r="AU48" s="369" t="s">
        <v>588</v>
      </c>
      <c r="AV48" s="369"/>
      <c r="AW48" s="369"/>
      <c r="AX48" s="371"/>
    </row>
    <row r="49" spans="1:50" ht="23.25" customHeight="1">
      <c r="A49" s="902" t="s">
        <v>386</v>
      </c>
      <c r="B49" s="903"/>
      <c r="C49" s="903"/>
      <c r="D49" s="903"/>
      <c r="E49" s="903"/>
      <c r="F49" s="904"/>
      <c r="G49" s="908" t="s">
        <v>639</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c r="A101" s="493"/>
      <c r="B101" s="494"/>
      <c r="C101" s="494"/>
      <c r="D101" s="494"/>
      <c r="E101" s="494"/>
      <c r="F101" s="495"/>
      <c r="G101" s="165" t="s">
        <v>589</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590</v>
      </c>
      <c r="AC101" s="553"/>
      <c r="AD101" s="553"/>
      <c r="AE101" s="368">
        <v>273</v>
      </c>
      <c r="AF101" s="369"/>
      <c r="AG101" s="369"/>
      <c r="AH101" s="370"/>
      <c r="AI101" s="368">
        <v>336</v>
      </c>
      <c r="AJ101" s="369"/>
      <c r="AK101" s="369"/>
      <c r="AL101" s="370"/>
      <c r="AM101" s="368">
        <v>307</v>
      </c>
      <c r="AN101" s="369"/>
      <c r="AO101" s="369"/>
      <c r="AP101" s="370"/>
      <c r="AQ101" s="368" t="s">
        <v>591</v>
      </c>
      <c r="AR101" s="369"/>
      <c r="AS101" s="369"/>
      <c r="AT101" s="370"/>
      <c r="AU101" s="368" t="s">
        <v>573</v>
      </c>
      <c r="AV101" s="369"/>
      <c r="AW101" s="369"/>
      <c r="AX101" s="370"/>
    </row>
    <row r="102" spans="1:60" ht="23.25" customHeight="1">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590</v>
      </c>
      <c r="AC102" s="553"/>
      <c r="AD102" s="553"/>
      <c r="AE102" s="362">
        <v>207</v>
      </c>
      <c r="AF102" s="362"/>
      <c r="AG102" s="362"/>
      <c r="AH102" s="362"/>
      <c r="AI102" s="362">
        <v>273</v>
      </c>
      <c r="AJ102" s="362"/>
      <c r="AK102" s="362"/>
      <c r="AL102" s="362"/>
      <c r="AM102" s="362">
        <v>336</v>
      </c>
      <c r="AN102" s="362"/>
      <c r="AO102" s="362"/>
      <c r="AP102" s="362"/>
      <c r="AQ102" s="819">
        <v>307</v>
      </c>
      <c r="AR102" s="820"/>
      <c r="AS102" s="820"/>
      <c r="AT102" s="821"/>
      <c r="AU102" s="819" t="s">
        <v>573</v>
      </c>
      <c r="AV102" s="820"/>
      <c r="AW102" s="820"/>
      <c r="AX102" s="821"/>
    </row>
    <row r="103" spans="1:60" ht="31.5" hidden="1" customHeight="1">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593</v>
      </c>
      <c r="AC116" s="305"/>
      <c r="AD116" s="306"/>
      <c r="AE116" s="362">
        <v>96</v>
      </c>
      <c r="AF116" s="362"/>
      <c r="AG116" s="362"/>
      <c r="AH116" s="362"/>
      <c r="AI116" s="362">
        <v>78</v>
      </c>
      <c r="AJ116" s="362"/>
      <c r="AK116" s="362"/>
      <c r="AL116" s="362"/>
      <c r="AM116" s="362">
        <v>46</v>
      </c>
      <c r="AN116" s="362"/>
      <c r="AO116" s="362"/>
      <c r="AP116" s="362"/>
      <c r="AQ116" s="368" t="s">
        <v>634</v>
      </c>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594</v>
      </c>
      <c r="AC117" s="346"/>
      <c r="AD117" s="347"/>
      <c r="AE117" s="462" t="s">
        <v>595</v>
      </c>
      <c r="AF117" s="310"/>
      <c r="AG117" s="310"/>
      <c r="AH117" s="310"/>
      <c r="AI117" s="462" t="s">
        <v>596</v>
      </c>
      <c r="AJ117" s="310"/>
      <c r="AK117" s="310"/>
      <c r="AL117" s="310"/>
      <c r="AM117" s="462" t="s">
        <v>636</v>
      </c>
      <c r="AN117" s="310"/>
      <c r="AO117" s="310"/>
      <c r="AP117" s="310"/>
      <c r="AQ117" s="310" t="s">
        <v>634</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999" t="s">
        <v>413</v>
      </c>
      <c r="B130" s="997"/>
      <c r="C130" s="996" t="s">
        <v>239</v>
      </c>
      <c r="D130" s="997"/>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00"/>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573</v>
      </c>
      <c r="AV133" s="140"/>
      <c r="AW133" s="141" t="s">
        <v>181</v>
      </c>
      <c r="AX133" s="142"/>
    </row>
    <row r="134" spans="1:50" ht="39.75" customHeight="1">
      <c r="A134" s="1000"/>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586</v>
      </c>
      <c r="AN134" s="120"/>
      <c r="AO134" s="120"/>
      <c r="AP134" s="120"/>
      <c r="AQ134" s="270" t="s">
        <v>573</v>
      </c>
      <c r="AR134" s="120"/>
      <c r="AS134" s="120"/>
      <c r="AT134" s="120"/>
      <c r="AU134" s="270" t="s">
        <v>573</v>
      </c>
      <c r="AV134" s="120"/>
      <c r="AW134" s="120"/>
      <c r="AX134" s="219"/>
    </row>
    <row r="135" spans="1:50" ht="39.75" customHeight="1">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599</v>
      </c>
      <c r="AF135" s="120"/>
      <c r="AG135" s="120"/>
      <c r="AH135" s="120"/>
      <c r="AI135" s="270" t="s">
        <v>573</v>
      </c>
      <c r="AJ135" s="120"/>
      <c r="AK135" s="120"/>
      <c r="AL135" s="120"/>
      <c r="AM135" s="270" t="s">
        <v>586</v>
      </c>
      <c r="AN135" s="120"/>
      <c r="AO135" s="120"/>
      <c r="AP135" s="120"/>
      <c r="AQ135" s="270" t="s">
        <v>573</v>
      </c>
      <c r="AR135" s="120"/>
      <c r="AS135" s="120"/>
      <c r="AT135" s="120"/>
      <c r="AU135" s="270" t="s">
        <v>591</v>
      </c>
      <c r="AV135" s="120"/>
      <c r="AW135" s="120"/>
      <c r="AX135" s="219"/>
    </row>
    <row r="136" spans="1:50" ht="18.75" hidden="1" customHeight="1">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1000"/>
      <c r="B154" s="256"/>
      <c r="C154" s="255"/>
      <c r="D154" s="256"/>
      <c r="E154" s="255"/>
      <c r="F154" s="318"/>
      <c r="G154" s="235" t="s">
        <v>600</v>
      </c>
      <c r="H154" s="165"/>
      <c r="I154" s="165"/>
      <c r="J154" s="165"/>
      <c r="K154" s="165"/>
      <c r="L154" s="165"/>
      <c r="M154" s="165"/>
      <c r="N154" s="165"/>
      <c r="O154" s="165"/>
      <c r="P154" s="236"/>
      <c r="Q154" s="164" t="s">
        <v>573</v>
      </c>
      <c r="R154" s="165"/>
      <c r="S154" s="165"/>
      <c r="T154" s="165"/>
      <c r="U154" s="165"/>
      <c r="V154" s="165"/>
      <c r="W154" s="165"/>
      <c r="X154" s="165"/>
      <c r="Y154" s="165"/>
      <c r="Z154" s="165"/>
      <c r="AA154" s="929"/>
      <c r="AB154" s="259" t="s">
        <v>573</v>
      </c>
      <c r="AC154" s="260"/>
      <c r="AD154" s="260"/>
      <c r="AE154" s="265" t="s">
        <v>601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641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00"/>
      <c r="B188" s="256"/>
      <c r="C188" s="255"/>
      <c r="D188" s="256"/>
      <c r="E188" s="164" t="s">
        <v>640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00"/>
      <c r="B430" s="256"/>
      <c r="C430" s="253" t="s">
        <v>428</v>
      </c>
      <c r="D430" s="254"/>
      <c r="E430" s="242" t="s">
        <v>406</v>
      </c>
      <c r="F430" s="452"/>
      <c r="G430" s="244" t="s">
        <v>255</v>
      </c>
      <c r="H430" s="162"/>
      <c r="I430" s="162"/>
      <c r="J430" s="245" t="s">
        <v>572</v>
      </c>
      <c r="K430" s="246"/>
      <c r="L430" s="246"/>
      <c r="M430" s="246"/>
      <c r="N430" s="246"/>
      <c r="O430" s="246"/>
      <c r="P430" s="246"/>
      <c r="Q430" s="246"/>
      <c r="R430" s="246"/>
      <c r="S430" s="246"/>
      <c r="T430" s="247"/>
      <c r="U430" s="248" t="s">
        <v>580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c r="A433" s="1000"/>
      <c r="B433" s="256"/>
      <c r="C433" s="255"/>
      <c r="D433" s="256"/>
      <c r="E433" s="170"/>
      <c r="F433" s="171"/>
      <c r="G433" s="235" t="s">
        <v>602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603</v>
      </c>
      <c r="AC433" s="137"/>
      <c r="AD433" s="137"/>
      <c r="AE433" s="119" t="s">
        <v>573</v>
      </c>
      <c r="AF433" s="120"/>
      <c r="AG433" s="120"/>
      <c r="AH433" s="120"/>
      <c r="AI433" s="119" t="s">
        <v>573</v>
      </c>
      <c r="AJ433" s="120"/>
      <c r="AK433" s="120"/>
      <c r="AL433" s="120"/>
      <c r="AM433" s="119" t="s">
        <v>573</v>
      </c>
      <c r="AN433" s="120"/>
      <c r="AO433" s="120"/>
      <c r="AP433" s="121"/>
      <c r="AQ433" s="119" t="s">
        <v>604</v>
      </c>
      <c r="AR433" s="120"/>
      <c r="AS433" s="120"/>
      <c r="AT433" s="121"/>
      <c r="AU433" s="120" t="s">
        <v>580</v>
      </c>
      <c r="AV433" s="120"/>
      <c r="AW433" s="120"/>
      <c r="AX433" s="219"/>
    </row>
    <row r="434" spans="1:50" ht="23.25" customHeight="1">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573</v>
      </c>
      <c r="AF434" s="120"/>
      <c r="AG434" s="120"/>
      <c r="AH434" s="121"/>
      <c r="AI434" s="119" t="s">
        <v>573</v>
      </c>
      <c r="AJ434" s="120"/>
      <c r="AK434" s="120"/>
      <c r="AL434" s="120"/>
      <c r="AM434" s="119" t="s">
        <v>573</v>
      </c>
      <c r="AN434" s="120"/>
      <c r="AO434" s="120"/>
      <c r="AP434" s="121"/>
      <c r="AQ434" s="119" t="s">
        <v>573</v>
      </c>
      <c r="AR434" s="120"/>
      <c r="AS434" s="120"/>
      <c r="AT434" s="121"/>
      <c r="AU434" s="120" t="s">
        <v>586</v>
      </c>
      <c r="AV434" s="120"/>
      <c r="AW434" s="120"/>
      <c r="AX434" s="219"/>
    </row>
    <row r="435" spans="1:50" ht="23.25" customHeight="1">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c r="A482" s="1000"/>
      <c r="B482" s="256"/>
      <c r="C482" s="255"/>
      <c r="D482" s="256"/>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90" t="s">
        <v>608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568</v>
      </c>
      <c r="AE703" s="159"/>
      <c r="AF703" s="159"/>
      <c r="AG703" s="669" t="s">
        <v>609</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568</v>
      </c>
      <c r="AE704" s="588"/>
      <c r="AF704" s="588"/>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568</v>
      </c>
      <c r="AE705" s="738"/>
      <c r="AF705" s="738"/>
      <c r="AG705" s="164" t="s">
        <v>610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605</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53.25" customHeight="1">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568</v>
      </c>
      <c r="AE708" s="673"/>
      <c r="AF708" s="673"/>
      <c r="AG708" s="528" t="s">
        <v>611</v>
      </c>
      <c r="AH708" s="529"/>
      <c r="AI708" s="529"/>
      <c r="AJ708" s="529"/>
      <c r="AK708" s="529"/>
      <c r="AL708" s="529"/>
      <c r="AM708" s="529"/>
      <c r="AN708" s="529"/>
      <c r="AO708" s="529"/>
      <c r="AP708" s="529"/>
      <c r="AQ708" s="529"/>
      <c r="AR708" s="529"/>
      <c r="AS708" s="529"/>
      <c r="AT708" s="529"/>
      <c r="AU708" s="529"/>
      <c r="AV708" s="529"/>
      <c r="AW708" s="529"/>
      <c r="AX708" s="530"/>
    </row>
    <row r="709" spans="1:50" ht="53.25" customHeight="1">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568</v>
      </c>
      <c r="AE709" s="159"/>
      <c r="AF709" s="159"/>
      <c r="AG709" s="669" t="s">
        <v>611</v>
      </c>
      <c r="AH709" s="670"/>
      <c r="AI709" s="670"/>
      <c r="AJ709" s="670"/>
      <c r="AK709" s="670"/>
      <c r="AL709" s="670"/>
      <c r="AM709" s="670"/>
      <c r="AN709" s="670"/>
      <c r="AO709" s="670"/>
      <c r="AP709" s="670"/>
      <c r="AQ709" s="670"/>
      <c r="AR709" s="670"/>
      <c r="AS709" s="670"/>
      <c r="AT709" s="670"/>
      <c r="AU709" s="670"/>
      <c r="AV709" s="670"/>
      <c r="AW709" s="670"/>
      <c r="AX709" s="671"/>
    </row>
    <row r="710" spans="1:50" ht="53.25" customHeight="1">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568</v>
      </c>
      <c r="AE710" s="159"/>
      <c r="AF710" s="159"/>
      <c r="AG710" s="669" t="s">
        <v>612</v>
      </c>
      <c r="AH710" s="670"/>
      <c r="AI710" s="670"/>
      <c r="AJ710" s="670"/>
      <c r="AK710" s="670"/>
      <c r="AL710" s="670"/>
      <c r="AM710" s="670"/>
      <c r="AN710" s="670"/>
      <c r="AO710" s="670"/>
      <c r="AP710" s="670"/>
      <c r="AQ710" s="670"/>
      <c r="AR710" s="670"/>
      <c r="AS710" s="670"/>
      <c r="AT710" s="670"/>
      <c r="AU710" s="670"/>
      <c r="AV710" s="670"/>
      <c r="AW710" s="670"/>
      <c r="AX710" s="671"/>
    </row>
    <row r="711" spans="1:50" ht="54.75" customHeight="1">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568</v>
      </c>
      <c r="AE711" s="159"/>
      <c r="AF711" s="159"/>
      <c r="AG711" s="669" t="s">
        <v>611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606</v>
      </c>
      <c r="AE712" s="588"/>
      <c r="AF712" s="588"/>
      <c r="AG712" s="596" t="s">
        <v>586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9" t="s">
        <v>573</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606</v>
      </c>
      <c r="AE714" s="594"/>
      <c r="AF714" s="595"/>
      <c r="AG714" s="694" t="s">
        <v>573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568</v>
      </c>
      <c r="AE715" s="673"/>
      <c r="AF715" s="782"/>
      <c r="AG715" s="528" t="s">
        <v>613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606</v>
      </c>
      <c r="AE716" s="764"/>
      <c r="AF716" s="764"/>
      <c r="AG716" s="669" t="s">
        <v>573</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568</v>
      </c>
      <c r="AE717" s="159"/>
      <c r="AF717" s="159"/>
      <c r="AG717" s="669" t="s">
        <v>614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568</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568</v>
      </c>
      <c r="AE719" s="673"/>
      <c r="AF719" s="673"/>
      <c r="AG719" s="164" t="s">
        <v>633</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c r="A721" s="655"/>
      <c r="B721" s="656"/>
      <c r="C721" s="923" t="s">
        <v>565</v>
      </c>
      <c r="D721" s="924"/>
      <c r="E721" s="924"/>
      <c r="F721" s="925"/>
      <c r="G721" s="943"/>
      <c r="H721" s="944"/>
      <c r="I721" s="82" t="str">
        <f>IF(OR(G721="　", G721=""), "", "-")</f>
        <v/>
      </c>
      <c r="J721" s="922">
        <v>260</v>
      </c>
      <c r="K721" s="922"/>
      <c r="L721" s="82" t="str">
        <f>IF(M721="","","-")</f>
        <v/>
      </c>
      <c r="M721" s="83"/>
      <c r="N721" s="919" t="s">
        <v>607</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3" t="s">
        <v>48</v>
      </c>
      <c r="B726" s="624"/>
      <c r="C726" s="447" t="s">
        <v>53</v>
      </c>
      <c r="D726" s="583"/>
      <c r="E726" s="583"/>
      <c r="F726" s="584"/>
      <c r="G726" s="802" t="s">
        <v>642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c r="A727" s="625"/>
      <c r="B727" s="626"/>
      <c r="C727" s="700" t="s">
        <v>57</v>
      </c>
      <c r="D727" s="701"/>
      <c r="E727" s="701"/>
      <c r="F727" s="702"/>
      <c r="G727" s="800" t="s">
        <v>643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c r="A737" s="100" t="s">
        <v>409</v>
      </c>
      <c r="B737" s="101"/>
      <c r="C737" s="101"/>
      <c r="D737" s="102"/>
      <c r="E737" s="103" t="s">
        <v>616</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618</v>
      </c>
      <c r="AF737" s="103"/>
      <c r="AG737" s="103"/>
      <c r="AH737" s="103"/>
      <c r="AI737" s="103"/>
      <c r="AJ737" s="103"/>
      <c r="AK737" s="103"/>
      <c r="AL737" s="103"/>
      <c r="AM737" s="103"/>
      <c r="AN737" s="109" t="s">
        <v>402</v>
      </c>
      <c r="AO737" s="109"/>
      <c r="AP737" s="109"/>
      <c r="AQ737" s="109"/>
      <c r="AR737" s="110" t="s">
        <v>619</v>
      </c>
      <c r="AS737" s="111"/>
      <c r="AT737" s="111"/>
      <c r="AU737" s="111"/>
      <c r="AV737" s="111"/>
      <c r="AW737" s="111"/>
      <c r="AX737" s="112"/>
      <c r="AY737" s="88"/>
      <c r="AZ737" s="88"/>
    </row>
    <row r="738" spans="1:52" ht="24.75" customHeight="1">
      <c r="A738" s="100" t="s">
        <v>401</v>
      </c>
      <c r="B738" s="101"/>
      <c r="C738" s="101"/>
      <c r="D738" s="102"/>
      <c r="E738" s="103" t="s">
        <v>620</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623</v>
      </c>
      <c r="AS738" s="111"/>
      <c r="AT738" s="111"/>
      <c r="AU738" s="111"/>
      <c r="AV738" s="111"/>
      <c r="AW738" s="111"/>
      <c r="AX738" s="112"/>
    </row>
    <row r="739" spans="1:52" ht="24.75" customHeight="1">
      <c r="A739" s="100" t="s">
        <v>397</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421</v>
      </c>
      <c r="B740" s="131"/>
      <c r="C740" s="131"/>
      <c r="D740" s="132"/>
      <c r="E740" s="133" t="s">
        <v>565</v>
      </c>
      <c r="F740" s="125"/>
      <c r="G740" s="125"/>
      <c r="H740" s="92" t="str">
        <f>IF(E740="", "", "(")</f>
        <v>(</v>
      </c>
      <c r="I740" s="125"/>
      <c r="J740" s="125"/>
      <c r="K740" s="92" t="str">
        <f>IF(OR(I740="　", I740=""), "", "-")</f>
        <v/>
      </c>
      <c r="L740" s="126">
        <v>276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6.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6.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6.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6.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6.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6.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6.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16.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6.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6.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6.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6.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6.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6.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6.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6.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6.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6.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6.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6.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6.5"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6.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6.5"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6.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6.5"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6.5"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16.5"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6.5"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6.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6.5"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5" t="s">
        <v>392</v>
      </c>
      <c r="B780" s="766"/>
      <c r="C780" s="766"/>
      <c r="D780" s="766"/>
      <c r="E780" s="766"/>
      <c r="F780" s="767"/>
      <c r="G780" s="443" t="s">
        <v>625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c r="A782" s="558"/>
      <c r="B782" s="768"/>
      <c r="C782" s="768"/>
      <c r="D782" s="768"/>
      <c r="E782" s="768"/>
      <c r="F782" s="769"/>
      <c r="G782" s="453" t="s">
        <v>626</v>
      </c>
      <c r="H782" s="454"/>
      <c r="I782" s="454"/>
      <c r="J782" s="454"/>
      <c r="K782" s="455"/>
      <c r="L782" s="456" t="s">
        <v>630</v>
      </c>
      <c r="M782" s="457"/>
      <c r="N782" s="457"/>
      <c r="O782" s="457"/>
      <c r="P782" s="457"/>
      <c r="Q782" s="457"/>
      <c r="R782" s="457"/>
      <c r="S782" s="457"/>
      <c r="T782" s="457"/>
      <c r="U782" s="457"/>
      <c r="V782" s="457"/>
      <c r="W782" s="457"/>
      <c r="X782" s="458"/>
      <c r="Y782" s="459">
        <v>14</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14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c r="A838" s="408">
        <v>1</v>
      </c>
      <c r="B838" s="408">
        <v>1</v>
      </c>
      <c r="C838" s="428" t="s">
        <v>627</v>
      </c>
      <c r="D838" s="422"/>
      <c r="E838" s="422"/>
      <c r="F838" s="422"/>
      <c r="G838" s="422"/>
      <c r="H838" s="422"/>
      <c r="I838" s="422"/>
      <c r="J838" s="423" t="s">
        <v>628</v>
      </c>
      <c r="K838" s="424"/>
      <c r="L838" s="424"/>
      <c r="M838" s="424"/>
      <c r="N838" s="424"/>
      <c r="O838" s="424"/>
      <c r="P838" s="429" t="s">
        <v>631</v>
      </c>
      <c r="Q838" s="321"/>
      <c r="R838" s="321"/>
      <c r="S838" s="321"/>
      <c r="T838" s="321"/>
      <c r="U838" s="321"/>
      <c r="V838" s="321"/>
      <c r="W838" s="321"/>
      <c r="X838" s="321"/>
      <c r="Y838" s="322">
        <v>14</v>
      </c>
      <c r="Z838" s="323"/>
      <c r="AA838" s="323"/>
      <c r="AB838" s="324"/>
      <c r="AC838" s="332" t="s">
        <v>80</v>
      </c>
      <c r="AD838" s="427"/>
      <c r="AE838" s="427"/>
      <c r="AF838" s="427"/>
      <c r="AG838" s="427"/>
      <c r="AH838" s="425" t="s">
        <v>628</v>
      </c>
      <c r="AI838" s="426"/>
      <c r="AJ838" s="426"/>
      <c r="AK838" s="426"/>
      <c r="AL838" s="329" t="s">
        <v>629</v>
      </c>
      <c r="AM838" s="330"/>
      <c r="AN838" s="330"/>
      <c r="AO838" s="331"/>
      <c r="AP838" s="325" t="s">
        <v>628</v>
      </c>
      <c r="AQ838" s="325"/>
      <c r="AR838" s="325"/>
      <c r="AS838" s="325"/>
      <c r="AT838" s="325"/>
      <c r="AU838" s="325"/>
      <c r="AV838" s="325"/>
      <c r="AW838" s="325"/>
      <c r="AX838" s="325"/>
    </row>
    <row r="839" spans="1:50" ht="30" hidden="1" customHeight="1">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83">
    <cfRule type="expression" dxfId="2793" priority="13891">
      <formula>IF(RIGHT(TEXT(Y783,"0.#"),1)=".",FALSE,TRUE)</formula>
    </cfRule>
    <cfRule type="expression" dxfId="2792" priority="13892">
      <formula>IF(RIGHT(TEXT(Y783,"0.#"),1)=".",TRUE,FALSE)</formula>
    </cfRule>
  </conditionalFormatting>
  <conditionalFormatting sqref="Y792">
    <cfRule type="expression" dxfId="2791" priority="13887">
      <formula>IF(RIGHT(TEXT(Y792,"0.#"),1)=".",FALSE,TRUE)</formula>
    </cfRule>
    <cfRule type="expression" dxfId="2790" priority="13888">
      <formula>IF(RIGHT(TEXT(Y792,"0.#"),1)=".",TRUE,FALSE)</formula>
    </cfRule>
  </conditionalFormatting>
  <conditionalFormatting sqref="Y823:Y830 Y821 Y810:Y817 Y808 Y797:Y804 Y795">
    <cfRule type="expression" dxfId="2789" priority="13669">
      <formula>IF(RIGHT(TEXT(Y795,"0.#"),1)=".",FALSE,TRUE)</formula>
    </cfRule>
    <cfRule type="expression" dxfId="2788" priority="13670">
      <formula>IF(RIGHT(TEXT(Y795,"0.#"),1)=".",TRUE,FALSE)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84:Y791 Y782">
    <cfRule type="expression" dxfId="2781" priority="13693">
      <formula>IF(RIGHT(TEXT(Y782,"0.#"),1)=".",FALSE,TRUE)</formula>
    </cfRule>
    <cfRule type="expression" dxfId="2780" priority="13694">
      <formula>IF(RIGHT(TEXT(Y782,"0.#"),1)=".",TRUE,FALSE)</formula>
    </cfRule>
  </conditionalFormatting>
  <conditionalFormatting sqref="AU783">
    <cfRule type="expression" dxfId="2779" priority="13691">
      <formula>IF(RIGHT(TEXT(AU783,"0.#"),1)=".",FALSE,TRUE)</formula>
    </cfRule>
    <cfRule type="expression" dxfId="2778" priority="13692">
      <formula>IF(RIGHT(TEXT(AU783,"0.#"),1)=".",TRUE,FALSE)</formula>
    </cfRule>
  </conditionalFormatting>
  <conditionalFormatting sqref="AU792">
    <cfRule type="expression" dxfId="2777" priority="13689">
      <formula>IF(RIGHT(TEXT(AU792,"0.#"),1)=".",FALSE,TRUE)</formula>
    </cfRule>
    <cfRule type="expression" dxfId="2776" priority="13690">
      <formula>IF(RIGHT(TEXT(AU792,"0.#"),1)=".",TRUE,FALSE)</formula>
    </cfRule>
  </conditionalFormatting>
  <conditionalFormatting sqref="AU784:AU791 AU782">
    <cfRule type="expression" dxfId="2775" priority="13687">
      <formula>IF(RIGHT(TEXT(AU782,"0.#"),1)=".",FALSE,TRUE)</formula>
    </cfRule>
    <cfRule type="expression" dxfId="2774" priority="13688">
      <formula>IF(RIGHT(TEXT(AU782,"0.#"),1)=".",TRUE,FALSE)</formula>
    </cfRule>
  </conditionalFormatting>
  <conditionalFormatting sqref="Y822 Y809 Y796">
    <cfRule type="expression" dxfId="2773" priority="13673">
      <formula>IF(RIGHT(TEXT(Y796,"0.#"),1)=".",FALSE,TRUE)</formula>
    </cfRule>
    <cfRule type="expression" dxfId="2772" priority="13674">
      <formula>IF(RIGHT(TEXT(Y796,"0.#"),1)=".",TRUE,FALSE)</formula>
    </cfRule>
  </conditionalFormatting>
  <conditionalFormatting sqref="Y831 Y818 Y805">
    <cfRule type="expression" dxfId="2771" priority="13671">
      <formula>IF(RIGHT(TEXT(Y805,"0.#"),1)=".",FALSE,TRUE)</formula>
    </cfRule>
    <cfRule type="expression" dxfId="2770" priority="13672">
      <formula>IF(RIGHT(TEXT(Y805,"0.#"),1)=".",TRUE,FALSE)</formula>
    </cfRule>
  </conditionalFormatting>
  <conditionalFormatting sqref="AU822 AU809 AU796">
    <cfRule type="expression" dxfId="2769" priority="13667">
      <formula>IF(RIGHT(TEXT(AU796,"0.#"),1)=".",FALSE,TRUE)</formula>
    </cfRule>
    <cfRule type="expression" dxfId="2768" priority="13668">
      <formula>IF(RIGHT(TEXT(AU796,"0.#"),1)=".",TRUE,FALSE)</formula>
    </cfRule>
  </conditionalFormatting>
  <conditionalFormatting sqref="AU831 AU818 AU805">
    <cfRule type="expression" dxfId="2767" priority="13665">
      <formula>IF(RIGHT(TEXT(AU805,"0.#"),1)=".",FALSE,TRUE)</formula>
    </cfRule>
    <cfRule type="expression" dxfId="2766" priority="13666">
      <formula>IF(RIGHT(TEXT(AU805,"0.#"),1)=".",TRUE,FALSE)</formula>
    </cfRule>
  </conditionalFormatting>
  <conditionalFormatting sqref="AU823:AU830 AU821 AU810:AU817 AU808 AU797:AU804 AU795">
    <cfRule type="expression" dxfId="2765" priority="13663">
      <formula>IF(RIGHT(TEXT(AU795,"0.#"),1)=".",FALSE,TRUE)</formula>
    </cfRule>
    <cfRule type="expression" dxfId="2764" priority="13664">
      <formula>IF(RIGHT(TEXT(AU795,"0.#"),1)=".",TRUE,FALSE)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E117">
    <cfRule type="expression" dxfId="2599" priority="13165">
      <formula>IF(RIGHT(TEXT(AE117,"0.#"),1)=".",FALSE,TRUE)</formula>
    </cfRule>
    <cfRule type="expression" dxfId="2598" priority="13166">
      <formula>IF(RIGHT(TEXT(AE117,"0.#"),1)=".",TRUE,FALSE)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67">
    <cfRule type="expression" dxfId="2513" priority="6641">
      <formula>IF(AND(AL840&gt;=0, RIGHT(TEXT(AL840,"0.#"),1)&lt;&gt;"."),TRUE,FALSE)</formula>
    </cfRule>
    <cfRule type="expression" dxfId="2512" priority="6642">
      <formula>IF(AND(AL840&gt;=0, RIGHT(TEXT(AL840,"0.#"),1)="."),TRUE,FALSE)</formula>
    </cfRule>
    <cfRule type="expression" dxfId="2511" priority="6643">
      <formula>IF(AND(AL840&lt;0, RIGHT(TEXT(AL840,"0.#"),1)&lt;&gt;"."),TRUE,FALSE)</formula>
    </cfRule>
    <cfRule type="expression" dxfId="2510" priority="6644">
      <formula>IF(AND(AL840&lt;0, 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9">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Y839">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M32">
    <cfRule type="expression" dxfId="705" priority="7">
      <formula>IF(RIGHT(TEXT(AM32,"0.#"),1)=".",FALSE,TRUE)</formula>
    </cfRule>
    <cfRule type="expression" dxfId="704" priority="8">
      <formula>IF(RIGHT(TEXT(AM32,"0.#"),1)=".",TRUE,FALSE)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49" man="1"/>
    <brk id="483" max="49" man="1"/>
    <brk id="731" max="49" man="1"/>
    <brk id="83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t="s">
        <v>568</v>
      </c>
      <c r="M7" s="13" t="str">
        <f t="shared" si="2"/>
        <v>経済協力</v>
      </c>
      <c r="N7" s="13" t="str">
        <f t="shared" si="6"/>
        <v>経済協力</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t="s">
        <v>568</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ＯＤＡ</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ＯＤＡ</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row r="55" spans="1:50" ht="30" customHeight="1">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row r="108" spans="1:50" ht="30" customHeight="1">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row r="161" spans="1:50" ht="30" customHeight="1">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row r="214" spans="1:50" ht="30" customHeight="1">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2020-06-29T06:38:18Z</cp:lastPrinted>
  <dcterms:created xsi:type="dcterms:W3CDTF">2012-03-13T00:50:25Z</dcterms:created>
  <dcterms:modified xsi:type="dcterms:W3CDTF">2020-09-15T06:12:56Z</dcterms:modified>
</cp:coreProperties>
</file>