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⑮施策Ⅶ－２　国際機関を通じた経済及び社会分野に係る国際貢献\"/>
    </mc:Choice>
  </mc:AlternateContent>
  <bookViews>
    <workbookView xWindow="0" yWindow="0" windowWidth="23040" windowHeight="92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<sst xmlns="http://schemas.openxmlformats.org/spreadsheetml/2006/main" count="2883" uniqueCount="642">
  <si>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</si>
  <si>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</si>
  <si>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</si>
  <si>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</si>
  <si>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</si>
  <si>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</si>
  <si>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</si>
  <si>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</si>
  <si>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</si>
  <si>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</si>
  <si>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</si>
  <si>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</si>
  <si>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</si>
  <si>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</si>
  <si>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</si>
  <si>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</si>
  <si>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</si>
  <si>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</si>
  <si>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</si>
  <si>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</si>
  <si>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</si>
  <si>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</si>
  <si>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</si>
  <si>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</si>
  <si>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</si>
  <si>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</si>
  <si>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</si>
  <si>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</si>
  <si>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</si>
  <si>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</si>
  <si>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</si>
  <si>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</si>
  <si>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</si>
  <si>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</si>
  <si>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</si>
  <si>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</si>
  <si>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</si>
  <si>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</si>
  <si>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</si>
  <si>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</si>
  <si>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</si>
  <si>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</si>
  <si>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</si>
  <si>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</si>
  <si>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</si>
  <si>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</si>
  <si>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</si>
  <si>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</si>
  <si>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</si>
  <si>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</si>
  <si>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</si>
  <si>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</si>
  <si>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</si>
  <si>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</si>
  <si>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</si>
  <si>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</si>
  <si>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</si>
  <si>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</si>
  <si>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</si>
  <si>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</si>
  <si>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</si>
  <si>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</si>
  <si>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</si>
  <si>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</si>
  <si>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</si>
  <si>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</si>
  <si>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</si>
  <si>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</si>
  <si>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</si>
  <si>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</si>
  <si>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</si>
  <si>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</si>
  <si>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</si>
  <si>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</si>
  <si>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</si>
  <si>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</si>
  <si>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</si>
  <si>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</si>
  <si>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</si>
  <si>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</si>
  <si>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</si>
  <si>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</si>
  <si>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</si>
  <si>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</si>
  <si>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</si>
  <si>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</si>
  <si>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</si>
  <si>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</si>
  <si>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</si>
  <si>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</si>
  <si>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</si>
  <si>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</si>
  <si>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</si>
  <si>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</si>
  <si>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</si>
  <si>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</si>
  <si>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</si>
  <si>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</si>
  <si>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</si>
  <si>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</si>
  <si>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</si>
  <si>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</si>
  <si>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</si>
  <si>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</si>
  <si>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</si>
  <si>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</si>
  <si>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</si>
  <si>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</si>
  <si>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</si>
  <si>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</si>
  <si>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</si>
  <si>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</si>
  <si>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</si>
  <si>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</si>
  <si>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</si>
  <si>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</si>
  <si>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</si>
  <si>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</si>
  <si>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</si>
  <si>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</si>
  <si>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</si>
  <si>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</si>
  <si>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</si>
  <si>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</si>
  <si>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</si>
  <si>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</si>
  <si>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</si>
  <si>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</si>
  <si>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</si>
  <si>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</si>
  <si>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</si>
  <si>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</si>
  <si>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</si>
  <si>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</si>
  <si>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</si>
  <si>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</si>
  <si>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</si>
  <si>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</si>
  <si>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</si>
  <si>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</si>
  <si>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</si>
  <si>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</si>
  <si>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</si>
  <si>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</si>
  <si>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</si>
  <si>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</si>
  <si>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</si>
  <si>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</si>
  <si>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</si>
  <si>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</si>
  <si>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</si>
  <si>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</si>
  <si>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</si>
  <si>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</si>
  <si>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</si>
  <si>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</si>
  <si>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</si>
  <si>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</si>
  <si>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</si>
  <si>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</si>
  <si>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</si>
  <si>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</si>
  <si>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</si>
  <si>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</si>
  <si>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</si>
  <si>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</si>
  <si>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</si>
  <si>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</si>
  <si>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</si>
  <si>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</si>
  <si>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</si>
  <si>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</si>
  <si>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</si>
  <si>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</si>
  <si>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</si>
  <si>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</si>
  <si>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</si>
  <si>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</si>
  <si>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</si>
  <si>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</si>
  <si>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</si>
  <si>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</si>
  <si>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</si>
  <si>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</si>
  <si>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</si>
  <si>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</si>
  <si>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</si>
  <si>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</si>
  <si>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</si>
  <si>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</si>
  <si>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</si>
  <si>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</si>
  <si>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</si>
  <si>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</si>
  <si>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</si>
  <si>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</si>
  <si>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</si>
  <si>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</si>
  <si>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</si>
  <si>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</si>
  <si>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</si>
  <si>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</si>
  <si>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</si>
  <si>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</si>
  <si>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</si>
  <si>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</si>
  <si>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</si>
  <si>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</si>
  <si>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</si>
  <si>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</si>
  <si>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</si>
  <si>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</si>
  <si>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</si>
  <si>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</si>
  <si>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</si>
  <si>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</si>
  <si>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</si>
  <si>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</si>
  <si>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</si>
  <si>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</si>
  <si>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</si>
  <si>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</si>
  <si>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</si>
  <si>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</si>
  <si>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</si>
  <si>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</si>
  <si>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</si>
  <si>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</si>
  <si>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</si>
  <si>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</si>
  <si>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</si>
  <si>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</si>
  <si>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</si>
  <si>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</si>
  <si>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</si>
  <si>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</si>
  <si>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</si>
  <si>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</si>
  <si>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</si>
  <si>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</si>
  <si>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</si>
  <si>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</si>
  <si>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</si>
  <si>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</si>
  <si>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</si>
  <si>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</si>
  <si>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</si>
  <si>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</si>
  <si>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</si>
  <si>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</si>
  <si>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</si>
  <si>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</si>
  <si>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</si>
  <si>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</si>
  <si>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</si>
  <si>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</si>
  <si>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</si>
  <si>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</si>
  <si>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</si>
  <si>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</si>
  <si>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</si>
  <si>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</si>
  <si>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</si>
  <si>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</si>
  <si>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</si>
  <si>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</si>
  <si>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</si>
  <si>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</si>
  <si>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</si>
  <si>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</si>
  <si>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</si>
  <si>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</si>
  <si>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</si>
  <si>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</si>
  <si>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</si>
  <si>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</si>
  <si>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</si>
  <si>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</si>
  <si>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</si>
  <si>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</si>
  <si>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</si>
  <si>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</si>
  <si>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</si>
  <si>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</si>
  <si>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</si>
  <si>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</si>
  <si>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</si>
  <si>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</si>
  <si>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</si>
  <si>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</si>
  <si>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</si>
  <si>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</si>
  <si>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</si>
  <si>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</si>
  <si>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</si>
  <si>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</si>
  <si>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</si>
  <si>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</si>
  <si>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</si>
  <si>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</si>
  <si>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</si>
  <si>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</si>
  <si>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</si>
  <si>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</si>
  <si>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</si>
  <si>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</si>
  <si>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</si>
  <si>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</si>
  <si>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</si>
  <si>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</si>
  <si>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</si>
  <si>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</si>
  <si>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</si>
  <si>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</si>
  <si>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</si>
  <si>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</si>
  <si>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</si>
  <si>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</si>
  <si>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</si>
  <si>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</si>
  <si>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</si>
  <si>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</si>
  <si>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</si>
  <si>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</si>
  <si>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</si>
  <si>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</si>
  <si>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</si>
  <si>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</si>
  <si>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</si>
  <si>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</si>
  <si>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</si>
  <si>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</si>
  <si>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</si>
  <si>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</si>
  <si>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</si>
  <si>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</si>
  <si>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</si>
  <si>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</si>
  <si>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</si>
  <si>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</si>
  <si>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</si>
  <si>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</si>
  <si>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</si>
  <si>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</si>
  <si>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</si>
  <si>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</si>
  <si>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</si>
  <si>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</si>
  <si>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</si>
  <si>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</si>
  <si>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</si>
  <si>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</si>
  <si>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</si>
  <si>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</si>
  <si>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</si>
  <si>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</si>
  <si>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</si>
  <si>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</si>
  <si>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</si>
  <si>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</si>
  <si>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</si>
  <si>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</si>
  <si>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</si>
  <si>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</si>
  <si>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</si>
  <si>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</si>
  <si>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</si>
  <si>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</si>
  <si>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</si>
  <si>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</si>
  <si>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</si>
  <si>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</si>
  <si>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</si>
  <si>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</si>
  <si>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</si>
  <si>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</si>
  <si>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</si>
  <si>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</si>
  <si>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</si>
  <si>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</si>
  <si>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</si>
  <si>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</si>
  <si>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</si>
  <si>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</si>
  <si>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</si>
  <si>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</si>
  <si>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</si>
  <si>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</si>
  <si>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</si>
  <si>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</si>
  <si>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</si>
  <si>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</si>
  <si>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</si>
  <si>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</si>
  <si>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</si>
  <si>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</si>
  <si>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</si>
  <si>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</si>
  <si>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</si>
  <si>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</si>
  <si>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</si>
  <si>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</si>
  <si>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</si>
  <si>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</si>
  <si>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</si>
  <si>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</si>
  <si>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</si>
  <si>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</si>
  <si>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</si>
  <si>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</si>
  <si>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</si>
  <si>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</si>
  <si>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</si>
  <si>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</si>
  <si>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</si>
  <si>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</si>
  <si>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</si>
  <si>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</si>
  <si>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</si>
  <si>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</si>
  <si>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</si>
  <si>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</si>
  <si>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</si>
  <si>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</si>
  <si>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</si>
  <si>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</si>
  <si>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</si>
  <si>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</si>
  <si>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</si>
  <si>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</si>
  <si>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</si>
  <si>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</si>
  <si>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</si>
  <si>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</si>
  <si>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</si>
  <si>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</si>
  <si>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</si>
  <si>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</si>
  <si>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</si>
  <si>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</si>
  <si>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</si>
  <si>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</si>
  <si>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</si>
  <si>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</si>
  <si>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</si>
  <si>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</si>
  <si>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</si>
  <si>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</si>
  <si>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</si>
  <si>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</si>
  <si>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</si>
  <si>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</si>
  <si>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</si>
  <si>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</si>
  <si>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</si>
  <si>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</si>
  <si>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</si>
  <si>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</si>
  <si>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</si>
  <si>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</si>
  <si>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</si>
  <si>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</si>
  <si>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</si>
  <si>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</si>
  <si>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</si>
  <si>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</si>
  <si>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</si>
  <si>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</si>
  <si>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</si>
  <si>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</si>
  <si>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</si>
  <si>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</si>
  <si>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</si>
  <si>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</si>
  <si>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</si>
  <si>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</si>
  <si>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</si>
  <si>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</si>
  <si>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</si>
  <si>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</si>
  <si>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</si>
  <si>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</si>
  <si>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</si>
  <si>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</si>
  <si>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</si>
  <si>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</si>
  <si>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</si>
  <si>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</si>
  <si>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</si>
  <si>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</si>
  <si>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</si>
  <si>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</si>
  <si>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</si>
  <si>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</si>
  <si>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</si>
  <si>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</si>
  <si>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</si>
  <si>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</si>
  <si>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</si>
  <si>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</si>
  <si>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</si>
  <si>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</si>
  <si>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</si>
  <si>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</si>
  <si>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</si>
  <si>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</si>
  <si>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</si>
  <si>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</si>
  <si>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</si>
  <si>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</si>
  <si>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</si>
  <si>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</si>
  <si>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</si>
  <si>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</si>
  <si>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</si>
  <si>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</si>
  <si>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</si>
  <si>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</si>
  <si>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</si>
  <si>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</si>
  <si>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</si>
  <si>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</si>
  <si>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</si>
  <si>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</si>
  <si>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</si>
  <si>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</si>
  <si>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</si>
  <si>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</si>
  <si>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</si>
  <si>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</si>
  <si>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</si>
  <si>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</si>
  <si>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</si>
  <si>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</si>
  <si>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</si>
  <si>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</si>
  <si>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</si>
  <si>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</si>
  <si>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</si>
  <si>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</si>
  <si>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</si>
  <si>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</si>
  <si>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</si>
  <si>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</si>
  <si>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</si>
  <si>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</si>
  <si>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</si>
  <si>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</si>
  <si>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</si>
  <si>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</si>
  <si>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</si>
  <si>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</si>
  <si>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</si>
  <si>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</si>
  <si>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</si>
  <si>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</si>
  <si>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</si>
  <si>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</si>
  <si>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</si>
  <si>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</si>
  <si>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</si>
  <si>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</si>
  <si>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</si>
  <si>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</si>
  <si>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世界貿易機関（ＷＴＯ）分担金</t>
    <rPh sb="0" eb="6">
      <t>セカイボウエキキカン</t>
    </rPh>
    <rPh sb="11" eb="14">
      <t>ブンタンキン</t>
    </rPh>
    <phoneticPr fontId="5"/>
  </si>
  <si>
    <t>経済局</t>
    <rPh sb="0" eb="2">
      <t>ケイザイ</t>
    </rPh>
    <rPh sb="2" eb="3">
      <t>キョク</t>
    </rPh>
    <phoneticPr fontId="5"/>
  </si>
  <si>
    <t>国際貿易課</t>
    <rPh sb="0" eb="2">
      <t>コクサイ</t>
    </rPh>
    <rPh sb="2" eb="4">
      <t>ボウエキ</t>
    </rPh>
    <rPh sb="4" eb="5">
      <t>カ</t>
    </rPh>
    <phoneticPr fontId="5"/>
  </si>
  <si>
    <t>課長　安部憲明</t>
    <rPh sb="0" eb="2">
      <t>カチョウ</t>
    </rPh>
    <rPh sb="3" eb="5">
      <t>アベ</t>
    </rPh>
    <rPh sb="5" eb="7">
      <t>ノリアキ</t>
    </rPh>
    <phoneticPr fontId="5"/>
  </si>
  <si>
    <t>○</t>
  </si>
  <si>
    <t>外務省設置法第４条 第１項ロ，第２項，第３項及び
ＷＴＯ設立協定第７条</t>
    <rPh sb="0" eb="2">
      <t>ガイム</t>
    </rPh>
    <rPh sb="2" eb="3">
      <t>ショウ</t>
    </rPh>
    <rPh sb="3" eb="6">
      <t>セッチホウ</t>
    </rPh>
    <rPh sb="6" eb="7">
      <t>ダイ</t>
    </rPh>
    <rPh sb="8" eb="9">
      <t>ジョウ</t>
    </rPh>
    <rPh sb="10" eb="11">
      <t>ダイ</t>
    </rPh>
    <rPh sb="12" eb="13">
      <t>コウ</t>
    </rPh>
    <rPh sb="15" eb="16">
      <t>ダイ</t>
    </rPh>
    <rPh sb="17" eb="18">
      <t>コウ</t>
    </rPh>
    <rPh sb="19" eb="20">
      <t>ダイ</t>
    </rPh>
    <rPh sb="21" eb="22">
      <t>コウ</t>
    </rPh>
    <rPh sb="22" eb="23">
      <t>オヨ</t>
    </rPh>
    <rPh sb="28" eb="30">
      <t>セツリツ</t>
    </rPh>
    <rPh sb="30" eb="32">
      <t>キョウテイ</t>
    </rPh>
    <rPh sb="32" eb="33">
      <t>ダイ</t>
    </rPh>
    <rPh sb="34" eb="35">
      <t>ジョウ</t>
    </rPh>
    <phoneticPr fontId="5"/>
  </si>
  <si>
    <t>ＷＴＯ協定</t>
    <rPh sb="3" eb="5">
      <t>キョウテイ</t>
    </rPh>
    <phoneticPr fontId="5"/>
  </si>
  <si>
    <t xml:space="preserve">
（１）閣僚会議は原則２年に１回開催。ＷＴＯの重要事項（ＷＴＯ協定の義務免除，改正，解釈決定，不適用等）についての決定又は検討を行う。（２）一般理事会において，予算見積りの採択，他の国際機関等との取決め，ＷＴＯ全般の任務に関する決定等を行う。（３）貿易交渉委員会会合は，一般理事会の下，２００１年に開始されたドーハ・ラウンド交渉全体を総覧し，各分野の交渉が行われている８つの交渉グループから交渉の進捗状況や結果の報告を受ける。（４）分野別理事会は，物品の貿易に関する多角的協定，サービスの貿易に関する一般協定，貿易関連知的所有権協定の運用及び実施の監視を行う。（５）その他の各種活動も行っている。</t>
    <phoneticPr fontId="5"/>
  </si>
  <si>
    <t>-</t>
  </si>
  <si>
    <t>-</t>
    <phoneticPr fontId="5"/>
  </si>
  <si>
    <t>-</t>
    <phoneticPr fontId="5"/>
  </si>
  <si>
    <t>-</t>
    <phoneticPr fontId="5"/>
  </si>
  <si>
    <t>その他</t>
    <phoneticPr fontId="5"/>
  </si>
  <si>
    <t>貿易円滑化に資する措置の増加</t>
    <rPh sb="0" eb="2">
      <t>ボウエキ</t>
    </rPh>
    <rPh sb="2" eb="5">
      <t>エンカツカ</t>
    </rPh>
    <rPh sb="6" eb="7">
      <t>シ</t>
    </rPh>
    <rPh sb="9" eb="11">
      <t>ソチ</t>
    </rPh>
    <rPh sb="12" eb="14">
      <t>ゾウカ</t>
    </rPh>
    <phoneticPr fontId="5"/>
  </si>
  <si>
    <t>貿易円滑化に関する措置（月平均）</t>
    <rPh sb="0" eb="2">
      <t>ボウエキ</t>
    </rPh>
    <rPh sb="2" eb="5">
      <t>エンカツカ</t>
    </rPh>
    <rPh sb="6" eb="7">
      <t>カン</t>
    </rPh>
    <rPh sb="9" eb="11">
      <t>ソチ</t>
    </rPh>
    <rPh sb="12" eb="15">
      <t>ツキヘイキン</t>
    </rPh>
    <phoneticPr fontId="5"/>
  </si>
  <si>
    <t>回</t>
    <rPh sb="0" eb="1">
      <t>カイ</t>
    </rPh>
    <phoneticPr fontId="5"/>
  </si>
  <si>
    <t>-</t>
    <phoneticPr fontId="5"/>
  </si>
  <si>
    <t>ＷＴＯ Annual Report 2019</t>
    <phoneticPr fontId="5"/>
  </si>
  <si>
    <t>邦人職員数</t>
    <rPh sb="0" eb="2">
      <t>ホウジン</t>
    </rPh>
    <rPh sb="2" eb="4">
      <t>ショクイン</t>
    </rPh>
    <rPh sb="4" eb="5">
      <t>スウ</t>
    </rPh>
    <phoneticPr fontId="5"/>
  </si>
  <si>
    <t>人</t>
    <rPh sb="0" eb="1">
      <t>ヒト</t>
    </rPh>
    <phoneticPr fontId="5"/>
  </si>
  <si>
    <t>-</t>
    <phoneticPr fontId="5"/>
  </si>
  <si>
    <t>今後も我が国の意見を反映すべく，邦人職員数の増強を目指す</t>
    <rPh sb="0" eb="2">
      <t>コンゴ</t>
    </rPh>
    <rPh sb="3" eb="4">
      <t>ワ</t>
    </rPh>
    <rPh sb="5" eb="6">
      <t>クニ</t>
    </rPh>
    <rPh sb="7" eb="9">
      <t>イケン</t>
    </rPh>
    <rPh sb="10" eb="12">
      <t>ハンエイ</t>
    </rPh>
    <rPh sb="16" eb="18">
      <t>ホウジン</t>
    </rPh>
    <rPh sb="18" eb="20">
      <t>ショクイン</t>
    </rPh>
    <rPh sb="20" eb="21">
      <t>スウ</t>
    </rPh>
    <rPh sb="22" eb="24">
      <t>ゾウキョウ</t>
    </rPh>
    <rPh sb="25" eb="27">
      <t>メザ</t>
    </rPh>
    <phoneticPr fontId="5"/>
  </si>
  <si>
    <t>今後も我が国の意見を反映すべく，幹部邦人職員数の増強を目指す</t>
    <rPh sb="0" eb="2">
      <t>コンゴ</t>
    </rPh>
    <rPh sb="3" eb="4">
      <t>ワ</t>
    </rPh>
    <rPh sb="5" eb="6">
      <t>クニ</t>
    </rPh>
    <rPh sb="7" eb="9">
      <t>イケン</t>
    </rPh>
    <rPh sb="10" eb="12">
      <t>ハンエイ</t>
    </rPh>
    <rPh sb="16" eb="18">
      <t>カンブ</t>
    </rPh>
    <rPh sb="18" eb="20">
      <t>ホウジン</t>
    </rPh>
    <rPh sb="20" eb="22">
      <t>ショクイン</t>
    </rPh>
    <rPh sb="22" eb="23">
      <t>スウ</t>
    </rPh>
    <rPh sb="24" eb="26">
      <t>ゾウキョウ</t>
    </rPh>
    <rPh sb="27" eb="29">
      <t>メザ</t>
    </rPh>
    <phoneticPr fontId="5"/>
  </si>
  <si>
    <t>幹部邦人職員数</t>
    <rPh sb="0" eb="2">
      <t>カンブ</t>
    </rPh>
    <rPh sb="2" eb="4">
      <t>ホウジン</t>
    </rPh>
    <rPh sb="4" eb="6">
      <t>ショクイン</t>
    </rPh>
    <rPh sb="6" eb="7">
      <t>スウ</t>
    </rPh>
    <phoneticPr fontId="5"/>
  </si>
  <si>
    <t>-</t>
    <phoneticPr fontId="5"/>
  </si>
  <si>
    <t>-</t>
    <phoneticPr fontId="5"/>
  </si>
  <si>
    <t>ＷＴＯ各種理事会・会合・委員会</t>
    <rPh sb="3" eb="5">
      <t>カクシュ</t>
    </rPh>
    <rPh sb="5" eb="8">
      <t>リジカイ</t>
    </rPh>
    <rPh sb="9" eb="11">
      <t>カイゴウ</t>
    </rPh>
    <rPh sb="12" eb="15">
      <t>イインカイ</t>
    </rPh>
    <phoneticPr fontId="5"/>
  </si>
  <si>
    <t>Ｘ：我が国の分担金額
／　Ｙ：ＷＴＯ各種理事会・会合・委員会　　　　　　　　　　　　　　</t>
    <rPh sb="2" eb="3">
      <t>ワ</t>
    </rPh>
    <rPh sb="4" eb="5">
      <t>クニ</t>
    </rPh>
    <rPh sb="6" eb="9">
      <t>ブンタンキン</t>
    </rPh>
    <rPh sb="9" eb="10">
      <t>ガク</t>
    </rPh>
    <rPh sb="18" eb="20">
      <t>カクシュ</t>
    </rPh>
    <rPh sb="20" eb="23">
      <t>リジカイ</t>
    </rPh>
    <rPh sb="24" eb="26">
      <t>カイゴウ</t>
    </rPh>
    <rPh sb="27" eb="30">
      <t>イインカイ</t>
    </rPh>
    <phoneticPr fontId="5"/>
  </si>
  <si>
    <t>千円</t>
    <rPh sb="0" eb="2">
      <t>センエン</t>
    </rPh>
    <phoneticPr fontId="5"/>
  </si>
  <si>
    <t>Ｘ　/　Ｙ</t>
    <phoneticPr fontId="5"/>
  </si>
  <si>
    <t>949,045
千円
/　84回</t>
    <rPh sb="8" eb="9">
      <t>セン</t>
    </rPh>
    <rPh sb="9" eb="10">
      <t>エン</t>
    </rPh>
    <rPh sb="15" eb="16">
      <t>カイ</t>
    </rPh>
    <phoneticPr fontId="5"/>
  </si>
  <si>
    <t>957,519
千円
/　92回</t>
    <rPh sb="8" eb="9">
      <t>セン</t>
    </rPh>
    <rPh sb="9" eb="10">
      <t>エン</t>
    </rPh>
    <rPh sb="15" eb="16">
      <t>カイ</t>
    </rPh>
    <phoneticPr fontId="5"/>
  </si>
  <si>
    <t>基本目標Ⅶ　分担金・拠出金</t>
    <rPh sb="0" eb="4">
      <t>キホンモクヒョウ</t>
    </rPh>
    <rPh sb="6" eb="9">
      <t>ブンタンキン</t>
    </rPh>
    <rPh sb="10" eb="13">
      <t>キョシュツキン</t>
    </rPh>
    <phoneticPr fontId="5"/>
  </si>
  <si>
    <t>施策Ⅶ－２　国際機関を通じた経済及び社会分野に係る国際貢献</t>
    <rPh sb="0" eb="1">
      <t>セ</t>
    </rPh>
    <rPh sb="1" eb="2">
      <t>サク</t>
    </rPh>
    <rPh sb="6" eb="8">
      <t>コクサイ</t>
    </rPh>
    <rPh sb="8" eb="10">
      <t>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</si>
  <si>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t>
    <phoneticPr fontId="5"/>
  </si>
  <si>
    <t>-</t>
    <phoneticPr fontId="5"/>
  </si>
  <si>
    <t>-</t>
    <phoneticPr fontId="5"/>
  </si>
  <si>
    <t>-</t>
    <phoneticPr fontId="5"/>
  </si>
  <si>
    <t>-</t>
    <phoneticPr fontId="5"/>
  </si>
  <si>
    <t>多角的自由貿易体制の維持・強化</t>
    <rPh sb="0" eb="3">
      <t>タカクテキ</t>
    </rPh>
    <rPh sb="3" eb="5">
      <t>ジユウ</t>
    </rPh>
    <rPh sb="5" eb="7">
      <t>ボウエキ</t>
    </rPh>
    <rPh sb="7" eb="9">
      <t>タイセイ</t>
    </rPh>
    <rPh sb="10" eb="12">
      <t>イジ</t>
    </rPh>
    <rPh sb="13" eb="15">
      <t>キョウカ</t>
    </rPh>
    <phoneticPr fontId="5"/>
  </si>
  <si>
    <t>多角的自由貿易体制の中心であるＷＴＯの機能を維持・強化する。</t>
    <rPh sb="0" eb="9">
      <t>タカクテキジユウボウエキタイセイ</t>
    </rPh>
    <rPh sb="10" eb="12">
      <t>チュウシン</t>
    </rPh>
    <rPh sb="19" eb="21">
      <t>キノウ</t>
    </rPh>
    <rPh sb="22" eb="24">
      <t>イジ</t>
    </rPh>
    <rPh sb="25" eb="27">
      <t>キョウカ</t>
    </rPh>
    <phoneticPr fontId="5"/>
  </si>
  <si>
    <t>多角的自由貿易体制において中心的役割を果たすＷＴＯの運営に係る経費を拠出することで，ＷＴＯ協定の適切な運用及び実施並びに交渉，履行監視，紛争解決の場を担保し，多角的貿易体制が維持・強化される。</t>
    <rPh sb="0" eb="3">
      <t>タカクテキ</t>
    </rPh>
    <rPh sb="3" eb="9">
      <t>ジユウボウエキタイセイ</t>
    </rPh>
    <rPh sb="13" eb="16">
      <t>チュウシンテキ</t>
    </rPh>
    <rPh sb="16" eb="18">
      <t>ヤクワリ</t>
    </rPh>
    <rPh sb="19" eb="20">
      <t>ハ</t>
    </rPh>
    <rPh sb="26" eb="28">
      <t>ウンエイ</t>
    </rPh>
    <rPh sb="29" eb="30">
      <t>カカ</t>
    </rPh>
    <rPh sb="31" eb="33">
      <t>ケイヒ</t>
    </rPh>
    <rPh sb="34" eb="36">
      <t>キョシュツ</t>
    </rPh>
    <rPh sb="45" eb="47">
      <t>キョウテイ</t>
    </rPh>
    <rPh sb="48" eb="50">
      <t>テキセツ</t>
    </rPh>
    <rPh sb="51" eb="53">
      <t>ウンヨウ</t>
    </rPh>
    <rPh sb="53" eb="54">
      <t>オヨ</t>
    </rPh>
    <rPh sb="55" eb="57">
      <t>ジッシ</t>
    </rPh>
    <rPh sb="57" eb="58">
      <t>ナラ</t>
    </rPh>
    <rPh sb="60" eb="62">
      <t>コウショウ</t>
    </rPh>
    <rPh sb="63" eb="65">
      <t>リコウ</t>
    </rPh>
    <rPh sb="65" eb="67">
      <t>カンシ</t>
    </rPh>
    <rPh sb="68" eb="70">
      <t>フンソウ</t>
    </rPh>
    <rPh sb="70" eb="72">
      <t>カイケツ</t>
    </rPh>
    <rPh sb="73" eb="74">
      <t>バ</t>
    </rPh>
    <rPh sb="75" eb="77">
      <t>タンポ</t>
    </rPh>
    <rPh sb="79" eb="82">
      <t>タカクテキ</t>
    </rPh>
    <rPh sb="82" eb="84">
      <t>ボウエキ</t>
    </rPh>
    <rPh sb="84" eb="86">
      <t>タイセイ</t>
    </rPh>
    <rPh sb="87" eb="89">
      <t>イジ</t>
    </rPh>
    <rPh sb="90" eb="92">
      <t>キョウカ</t>
    </rPh>
    <phoneticPr fontId="5"/>
  </si>
  <si>
    <t>-</t>
    <phoneticPr fontId="5"/>
  </si>
  <si>
    <t>-</t>
    <phoneticPr fontId="5"/>
  </si>
  <si>
    <t>-</t>
    <phoneticPr fontId="5"/>
  </si>
  <si>
    <t>無</t>
  </si>
  <si>
    <t>‐</t>
  </si>
  <si>
    <t>世界貿易機関（ＷＴＯ）事務局拠出金</t>
    <rPh sb="0" eb="2">
      <t>セカイ</t>
    </rPh>
    <rPh sb="2" eb="4">
      <t>ボウエキ</t>
    </rPh>
    <rPh sb="4" eb="6">
      <t>キカン</t>
    </rPh>
    <rPh sb="11" eb="13">
      <t>ジム</t>
    </rPh>
    <rPh sb="13" eb="14">
      <t>キョク</t>
    </rPh>
    <rPh sb="14" eb="17">
      <t>キョシュツキン</t>
    </rPh>
    <phoneticPr fontId="5"/>
  </si>
  <si>
    <t>保護主義の抑止や更なる貿易の自由化の進展等に資するため広く我が国国民一般に裨益する事業である。</t>
    <rPh sb="0" eb="2">
      <t>ホゴ</t>
    </rPh>
    <rPh sb="2" eb="4">
      <t>シュギ</t>
    </rPh>
    <rPh sb="5" eb="7">
      <t>ヨクシ</t>
    </rPh>
    <rPh sb="8" eb="9">
      <t>サラ</t>
    </rPh>
    <rPh sb="11" eb="13">
      <t>ボウエキ</t>
    </rPh>
    <rPh sb="14" eb="17">
      <t>ジユウカ</t>
    </rPh>
    <rPh sb="18" eb="20">
      <t>シンテン</t>
    </rPh>
    <rPh sb="20" eb="21">
      <t>トウ</t>
    </rPh>
    <rPh sb="22" eb="23">
      <t>シ</t>
    </rPh>
    <rPh sb="27" eb="28">
      <t>ヒロ</t>
    </rPh>
    <rPh sb="29" eb="30">
      <t>ワ</t>
    </rPh>
    <rPh sb="31" eb="32">
      <t>クニ</t>
    </rPh>
    <rPh sb="32" eb="34">
      <t>コクミン</t>
    </rPh>
    <rPh sb="34" eb="36">
      <t>イッパン</t>
    </rPh>
    <rPh sb="37" eb="39">
      <t>ヒエキ</t>
    </rPh>
    <rPh sb="41" eb="43">
      <t>ジギョウ</t>
    </rPh>
    <phoneticPr fontId="5"/>
  </si>
  <si>
    <t>保護主義の抑止や更なる貿易の自由化の進展等に資するため広く我が国国民一般に裨益する事業であり，優先度は高い。</t>
    <rPh sb="47" eb="50">
      <t>ユウセンド</t>
    </rPh>
    <rPh sb="51" eb="52">
      <t>タカ</t>
    </rPh>
    <phoneticPr fontId="5"/>
  </si>
  <si>
    <t>独立した会計検査機関により管理され，行財政委員会において報告されている。</t>
    <rPh sb="0" eb="2">
      <t>ドクリツ</t>
    </rPh>
    <rPh sb="4" eb="6">
      <t>カイケイ</t>
    </rPh>
    <rPh sb="6" eb="8">
      <t>ケンサ</t>
    </rPh>
    <rPh sb="8" eb="10">
      <t>キカン</t>
    </rPh>
    <rPh sb="13" eb="15">
      <t>カンリ</t>
    </rPh>
    <rPh sb="18" eb="21">
      <t>ギョウザイセイ</t>
    </rPh>
    <rPh sb="21" eb="24">
      <t>イインカイ</t>
    </rPh>
    <rPh sb="28" eb="30">
      <t>ホウコク</t>
    </rPh>
    <phoneticPr fontId="5"/>
  </si>
  <si>
    <t>広く我が国国民一般に裨益するものとなっており，受益者との負担関係も妥当である。</t>
    <rPh sb="0" eb="1">
      <t>ヒロ</t>
    </rPh>
    <rPh sb="2" eb="3">
      <t>ワ</t>
    </rPh>
    <rPh sb="4" eb="5">
      <t>クニ</t>
    </rPh>
    <rPh sb="5" eb="7">
      <t>コクミン</t>
    </rPh>
    <rPh sb="7" eb="9">
      <t>イッパン</t>
    </rPh>
    <rPh sb="10" eb="12">
      <t>ヒエキ</t>
    </rPh>
    <rPh sb="23" eb="26">
      <t>ジュエキシャ</t>
    </rPh>
    <rPh sb="28" eb="30">
      <t>フタン</t>
    </rPh>
    <rPh sb="30" eb="32">
      <t>カンケイ</t>
    </rPh>
    <rPh sb="33" eb="35">
      <t>ダトウ</t>
    </rPh>
    <phoneticPr fontId="5"/>
  </si>
  <si>
    <t>独立した会計検査機関により管理され，行財政委員会において報告されている。</t>
    <phoneticPr fontId="5"/>
  </si>
  <si>
    <t>-</t>
    <phoneticPr fontId="5"/>
  </si>
  <si>
    <t>貿易ルールの運用及びその強化にかかる種々の活動において十分実績を上げている。</t>
    <rPh sb="0" eb="2">
      <t>ボウエキ</t>
    </rPh>
    <rPh sb="6" eb="8">
      <t>ウンヨウ</t>
    </rPh>
    <rPh sb="8" eb="9">
      <t>オヨ</t>
    </rPh>
    <rPh sb="12" eb="14">
      <t>キョウカ</t>
    </rPh>
    <rPh sb="18" eb="19">
      <t>シュ</t>
    </rPh>
    <rPh sb="21" eb="23">
      <t>カツドウ</t>
    </rPh>
    <rPh sb="27" eb="29">
      <t>ジュウブン</t>
    </rPh>
    <rPh sb="29" eb="31">
      <t>ジッセキ</t>
    </rPh>
    <rPh sb="32" eb="33">
      <t>ア</t>
    </rPh>
    <phoneticPr fontId="5"/>
  </si>
  <si>
    <t>見込みに十分あった実績が上げられている。</t>
    <rPh sb="0" eb="2">
      <t>ミコ</t>
    </rPh>
    <rPh sb="4" eb="6">
      <t>ジュウブン</t>
    </rPh>
    <rPh sb="9" eb="11">
      <t>ジッセキ</t>
    </rPh>
    <rPh sb="12" eb="13">
      <t>ア</t>
    </rPh>
    <phoneticPr fontId="5"/>
  </si>
  <si>
    <t>十分に活用されている</t>
    <rPh sb="0" eb="2">
      <t>ジュウブン</t>
    </rPh>
    <rPh sb="3" eb="5">
      <t>カツヨウ</t>
    </rPh>
    <phoneticPr fontId="5"/>
  </si>
  <si>
    <t>ＷＴＯへの分担金の拠出は，広く我が国国民に裨益するものであり，かつＷＴＯにおける予算の執行状況についても透明性が高い。引き続き，我が国の分担額に応じて，適切に予算要求を行っていく。</t>
    <phoneticPr fontId="5"/>
  </si>
  <si>
    <t>２７</t>
    <phoneticPr fontId="5"/>
  </si>
  <si>
    <t>１６</t>
    <phoneticPr fontId="5"/>
  </si>
  <si>
    <t>４０</t>
    <phoneticPr fontId="5"/>
  </si>
  <si>
    <t>１８１</t>
    <phoneticPr fontId="5"/>
  </si>
  <si>
    <t>０１７８</t>
    <phoneticPr fontId="5"/>
  </si>
  <si>
    <t>０１８０</t>
    <phoneticPr fontId="5"/>
  </si>
  <si>
    <t>０２１９</t>
    <phoneticPr fontId="5"/>
  </si>
  <si>
    <t>０２２６</t>
    <phoneticPr fontId="5"/>
  </si>
  <si>
    <t>外務省（０２３８）</t>
    <rPh sb="0" eb="2">
      <t>ガイム</t>
    </rPh>
    <rPh sb="2" eb="3">
      <t>ショウ</t>
    </rPh>
    <phoneticPr fontId="5"/>
  </si>
  <si>
    <t>A.　世界貿易機関（ＷＴＯ）</t>
    <rPh sb="3" eb="9">
      <t>セカイボウエキキカン</t>
    </rPh>
    <phoneticPr fontId="5"/>
  </si>
  <si>
    <t>その他</t>
    <rPh sb="2" eb="3">
      <t>タ</t>
    </rPh>
    <phoneticPr fontId="5"/>
  </si>
  <si>
    <t>世界貿易機関（ＷＴＯ）</t>
    <rPh sb="0" eb="6">
      <t>セカイボウエキキカン</t>
    </rPh>
    <phoneticPr fontId="5"/>
  </si>
  <si>
    <t>機関の維持・活動経費</t>
    <rPh sb="0" eb="2">
      <t>キカン</t>
    </rPh>
    <rPh sb="3" eb="5">
      <t>イジ</t>
    </rPh>
    <rPh sb="6" eb="8">
      <t>カツドウ</t>
    </rPh>
    <rPh sb="8" eb="10">
      <t>ケイヒ</t>
    </rPh>
    <phoneticPr fontId="5"/>
  </si>
  <si>
    <t>914,367
千円
/　103回</t>
    <rPh sb="8" eb="10">
      <t>センエン</t>
    </rPh>
    <rPh sb="16" eb="17">
      <t>カイ</t>
    </rPh>
    <phoneticPr fontId="5"/>
  </si>
  <si>
    <t>世界貿易機関（ＷＴＯ）分担金は，ＷＴＯを運営するための事務的経費であり，全加盟国に課せられている協定上の義務で，各国の貿易量に応じて分担率が決定されているが，ＷＴＯ拠出金は，加盟国の約３分の２を占める開発途上国のＷＴＯ協定に基づく義務履行能力の向上や交渉能力不足の解消を目的とした技術支援プログラムを実施している基金である。</t>
    <rPh sb="48" eb="50">
      <t>キョウテイ</t>
    </rPh>
    <rPh sb="50" eb="51">
      <t>ジョウ</t>
    </rPh>
    <rPh sb="52" eb="54">
      <t>ギム</t>
    </rPh>
    <rPh sb="100" eb="102">
      <t>カイハツ</t>
    </rPh>
    <rPh sb="115" eb="117">
      <t>ギム</t>
    </rPh>
    <phoneticPr fontId="5"/>
  </si>
  <si>
    <t>事業の性質上，地方公共団体や民間等に委ねることが想定されない。</t>
    <rPh sb="0" eb="2">
      <t>ジギョウ</t>
    </rPh>
    <rPh sb="3" eb="6">
      <t>セイシツジョウ</t>
    </rPh>
    <rPh sb="7" eb="9">
      <t>チホウ</t>
    </rPh>
    <rPh sb="9" eb="11">
      <t>コウキョウ</t>
    </rPh>
    <rPh sb="11" eb="13">
      <t>ダンタイ</t>
    </rPh>
    <rPh sb="14" eb="16">
      <t>ミンカン</t>
    </rPh>
    <rPh sb="16" eb="17">
      <t>トウ</t>
    </rPh>
    <rPh sb="18" eb="19">
      <t>ユダ</t>
    </rPh>
    <rPh sb="24" eb="26">
      <t>ソウテイ</t>
    </rPh>
    <phoneticPr fontId="5"/>
  </si>
  <si>
    <t xml:space="preserve">
我が国の経済繁栄に資する多角的貿易体制の維持・強化に中心的役割を果たしているＷＴＯに対する我が国としての応分の負担のための経費。ＷＴＯの交渉機能強化に向けて各種交渉会合を開催し，また，保護主義を抑止し，加盟国がＷＴＯ協定に定められているルールを遵守していくことを確保し，既存のルールの実効性を高めていく上で必要不可欠。</t>
    <phoneticPr fontId="5"/>
  </si>
  <si>
    <t>868,587千円
/103回</t>
    <rPh sb="7" eb="9">
      <t>センエン</t>
    </rPh>
    <rPh sb="14" eb="15">
      <t>カイ</t>
    </rPh>
    <phoneticPr fontId="5"/>
  </si>
  <si>
    <t>第１２回ＷＴＯ閣僚会議に向けて各種会合の場で議論を行っている。</t>
    <rPh sb="0" eb="1">
      <t>ダイ</t>
    </rPh>
    <rPh sb="3" eb="4">
      <t>カイ</t>
    </rPh>
    <rPh sb="7" eb="9">
      <t>カクリョウ</t>
    </rPh>
    <rPh sb="9" eb="11">
      <t>カイギ</t>
    </rPh>
    <rPh sb="12" eb="13">
      <t>ム</t>
    </rPh>
    <rPh sb="15" eb="17">
      <t>カクシュ</t>
    </rPh>
    <rPh sb="17" eb="19">
      <t>カイゴウ</t>
    </rPh>
    <rPh sb="20" eb="21">
      <t>バ</t>
    </rPh>
    <rPh sb="22" eb="24">
      <t>ギロン</t>
    </rPh>
    <rPh sb="25" eb="26">
      <t>オコナ</t>
    </rPh>
    <phoneticPr fontId="5"/>
  </si>
  <si>
    <t>本分担金は，ＷＴＯが貿易ルールの運用及びその強化に係る種々の活動を行うための人件費や事務的経費等に使用され，同拠出により可能となるＷＴＯの諸活動は，ＷＴＯ協定の適切な運用及び実施，多角的貿易体制の維持・強化，保護主義の抑止及び更なる貿易の自由化の進展等に貢献した。これにより，我が国の国益が更に維持・増進されることとなり，かかる支出は，広く我が国国民一般に裨益するものとなっており，受益者との負担関係も妥当である。予算の執行結果については，年度終了後，ＷＴＯ事務局は速やかに決算報告書を作成，行財政委員会に提出し，併せて独立した会計検査機関による会計検査報告が提出されている。これにより，予算の支出先，使途を適切に把握することができる。また，1年に数回開催される行財政委員会公式会合において，予算の各費目の執行状況につき随時報告が行われており，予算の執行状況についての透明性は高い。同報告書等によれば，ＷＴＯにおいて予算は適切に執行されている。</t>
    <rPh sb="127" eb="129">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</si>
</sst>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105669</xdr:colOff>
      <xdr:row>743</xdr:row>
      <xdr:rowOff>141587</xdr:rowOff>
    </xdr:from>
    <xdr:to>
      <xdr:col>36</xdr:col>
      <xdr:colOff>11177</xdr:colOff>
      <xdr:row>753</xdr:row>
      <xdr:rowOff>164775</xdr:rowOff>
    </xdr:to>
    <xdr:sp macro="" textlink="">
      <xdr:nvSpPr>
        <xdr:cNvPr id="2" name="テキスト ボックス 1"/>
        <xdr:cNvSpPr txBox="1"/>
      </xdr:nvSpPr>
      <xdr:spPr>
        <a:xfrm>
          <a:off x="3906144" y="46928387"/>
          <a:ext cx="3305933" cy="211868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外務省</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a:t>
          </a:r>
          <a:r>
            <a:rPr lang="ja-JP" altLang="en-US" sz="1100" b="0" i="0" u="none" strike="noStrike">
              <a:solidFill>
                <a:schemeClr val="dk1"/>
              </a:solidFill>
              <a:effectLst/>
              <a:latin typeface="+mn-lt"/>
              <a:ea typeface="+mn-ea"/>
              <a:cs typeface="+mn-cs"/>
            </a:rPr>
            <a:t>　</a:t>
          </a:r>
          <a:r>
            <a:rPr lang="ja-JP" altLang="en-US" sz="2000"/>
            <a:t> ９１４</a:t>
          </a:r>
          <a:r>
            <a:rPr kumimoji="1" lang="ja-JP" altLang="en-US" sz="2000"/>
            <a:t>百万円</a:t>
          </a:r>
        </a:p>
      </xdr:txBody>
    </xdr:sp>
    <xdr:clientData/>
  </xdr:twoCellAnchor>
  <xdr:twoCellAnchor>
    <xdr:from>
      <xdr:col>23</xdr:col>
      <xdr:colOff>78831</xdr:colOff>
      <xdr:row>754</xdr:row>
      <xdr:rowOff>61332</xdr:rowOff>
    </xdr:from>
    <xdr:to>
      <xdr:col>23</xdr:col>
      <xdr:colOff>78831</xdr:colOff>
      <xdr:row>761</xdr:row>
      <xdr:rowOff>141472</xdr:rowOff>
    </xdr:to>
    <xdr:cxnSp macro="">
      <xdr:nvCxnSpPr>
        <xdr:cNvPr id="3" name="直線矢印コネクタ 2"/>
        <xdr:cNvCxnSpPr/>
      </xdr:nvCxnSpPr>
      <xdr:spPr>
        <a:xfrm>
          <a:off x="4679406" y="49153182"/>
          <a:ext cx="0" cy="154699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143980</xdr:colOff>
      <xdr:row>754</xdr:row>
      <xdr:rowOff>44344</xdr:rowOff>
    </xdr:from>
    <xdr:to>
      <xdr:col>31</xdr:col>
      <xdr:colOff>146221</xdr:colOff>
      <xdr:row>761</xdr:row>
      <xdr:rowOff>130854</xdr:rowOff>
    </xdr:to>
    <xdr:cxnSp macro="">
      <xdr:nvCxnSpPr>
        <xdr:cNvPr id="4" name="直線矢印コネクタ 3"/>
        <xdr:cNvCxnSpPr/>
      </xdr:nvCxnSpPr>
      <xdr:spPr>
        <a:xfrm flipV="1">
          <a:off x="6344755" y="49136194"/>
          <a:ext cx="2241" cy="15533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41955</xdr:colOff>
      <xdr:row>756</xdr:row>
      <xdr:rowOff>142511</xdr:rowOff>
    </xdr:from>
    <xdr:to>
      <xdr:col>22</xdr:col>
      <xdr:colOff>183364</xdr:colOff>
      <xdr:row>759</xdr:row>
      <xdr:rowOff>46699</xdr:rowOff>
    </xdr:to>
    <xdr:sp macro="" textlink="">
      <xdr:nvSpPr>
        <xdr:cNvPr id="5" name="テキスト ボックス 4"/>
        <xdr:cNvSpPr txBox="1"/>
      </xdr:nvSpPr>
      <xdr:spPr>
        <a:xfrm>
          <a:off x="3442380" y="49653461"/>
          <a:ext cx="1141534" cy="532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32</xdr:col>
      <xdr:colOff>99738</xdr:colOff>
      <xdr:row>756</xdr:row>
      <xdr:rowOff>142511</xdr:rowOff>
    </xdr:from>
    <xdr:to>
      <xdr:col>38</xdr:col>
      <xdr:colOff>128837</xdr:colOff>
      <xdr:row>759</xdr:row>
      <xdr:rowOff>46699</xdr:rowOff>
    </xdr:to>
    <xdr:sp macro="" textlink="">
      <xdr:nvSpPr>
        <xdr:cNvPr id="6" name="テキスト ボックス 5"/>
        <xdr:cNvSpPr txBox="1"/>
      </xdr:nvSpPr>
      <xdr:spPr>
        <a:xfrm>
          <a:off x="6500538" y="49653461"/>
          <a:ext cx="1229249" cy="532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19</xdr:col>
      <xdr:colOff>116875</xdr:colOff>
      <xdr:row>762</xdr:row>
      <xdr:rowOff>16218</xdr:rowOff>
    </xdr:from>
    <xdr:to>
      <xdr:col>36</xdr:col>
      <xdr:colOff>39752</xdr:colOff>
      <xdr:row>769</xdr:row>
      <xdr:rowOff>169084</xdr:rowOff>
    </xdr:to>
    <xdr:sp macro="" textlink="">
      <xdr:nvSpPr>
        <xdr:cNvPr id="7" name="テキスト ボックス 6"/>
        <xdr:cNvSpPr txBox="1"/>
      </xdr:nvSpPr>
      <xdr:spPr>
        <a:xfrm>
          <a:off x="3917350" y="50784468"/>
          <a:ext cx="3323302" cy="161971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Ａ．世界貿易機関（ＷＴＯ）</a:t>
          </a:r>
          <a:endParaRPr kumimoji="1" lang="en-US" altLang="ja-JP" sz="2000"/>
        </a:p>
        <a:p>
          <a:pPr algn="ctr"/>
          <a:r>
            <a:rPr kumimoji="1" lang="ja-JP" altLang="en-US" sz="2000"/>
            <a:t>９１４百万円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267</v>
      </c>
      <c r="AT2" s="967"/>
      <c r="AU2" s="967"/>
      <c r="AV2" s="51" t="str">
        <f>IF(AW2="", "", "-")</f>
        <v/>
      </c>
      <c r="AW2" s="912"/>
      <c r="AX2" s="912"/>
    </row>
    <row r="3" spans="1:50" ht="21" customHeight="1" thickBot="1">
      <c r="A3" s="868" t="s">
        <v>431</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563</v>
      </c>
      <c r="AK3" s="870"/>
      <c r="AL3" s="870"/>
      <c r="AM3" s="870"/>
      <c r="AN3" s="870"/>
      <c r="AO3" s="870"/>
      <c r="AP3" s="870"/>
      <c r="AQ3" s="870"/>
      <c r="AR3" s="870"/>
      <c r="AS3" s="870"/>
      <c r="AT3" s="870"/>
      <c r="AU3" s="870"/>
      <c r="AV3" s="870"/>
      <c r="AW3" s="870"/>
      <c r="AX3" s="24" t="s">
        <v>65</v>
      </c>
    </row>
    <row r="4" spans="1:50" ht="24.75" customHeight="1">
      <c r="A4" s="705" t="s">
        <v>25</v>
      </c>
      <c r="B4" s="706"/>
      <c r="C4" s="706"/>
      <c r="D4" s="706"/>
      <c r="E4" s="706"/>
      <c r="F4" s="706"/>
      <c r="G4" s="683" t="s">
        <v>564</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565</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c r="A5" s="693" t="s">
        <v>67</v>
      </c>
      <c r="B5" s="694"/>
      <c r="C5" s="694"/>
      <c r="D5" s="694"/>
      <c r="E5" s="694"/>
      <c r="F5" s="695"/>
      <c r="G5" s="840" t="s">
        <v>508</v>
      </c>
      <c r="H5" s="841"/>
      <c r="I5" s="841"/>
      <c r="J5" s="841"/>
      <c r="K5" s="841"/>
      <c r="L5" s="841"/>
      <c r="M5" s="842" t="s">
        <v>66</v>
      </c>
      <c r="N5" s="843"/>
      <c r="O5" s="843"/>
      <c r="P5" s="843"/>
      <c r="Q5" s="843"/>
      <c r="R5" s="844"/>
      <c r="S5" s="845" t="s">
        <v>70</v>
      </c>
      <c r="T5" s="841"/>
      <c r="U5" s="841"/>
      <c r="V5" s="841"/>
      <c r="W5" s="841"/>
      <c r="X5" s="846"/>
      <c r="Y5" s="699" t="s">
        <v>3</v>
      </c>
      <c r="Z5" s="546"/>
      <c r="AA5" s="546"/>
      <c r="AB5" s="546"/>
      <c r="AC5" s="546"/>
      <c r="AD5" s="547"/>
      <c r="AE5" s="700" t="s">
        <v>566</v>
      </c>
      <c r="AF5" s="700"/>
      <c r="AG5" s="700"/>
      <c r="AH5" s="700"/>
      <c r="AI5" s="700"/>
      <c r="AJ5" s="700"/>
      <c r="AK5" s="700"/>
      <c r="AL5" s="700"/>
      <c r="AM5" s="700"/>
      <c r="AN5" s="700"/>
      <c r="AO5" s="700"/>
      <c r="AP5" s="701"/>
      <c r="AQ5" s="702" t="s">
        <v>567</v>
      </c>
      <c r="AR5" s="703"/>
      <c r="AS5" s="703"/>
      <c r="AT5" s="703"/>
      <c r="AU5" s="703"/>
      <c r="AV5" s="703"/>
      <c r="AW5" s="703"/>
      <c r="AX5" s="704"/>
    </row>
    <row r="6" spans="1:50" ht="39" customHeight="1">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23" t="s">
        <v>395</v>
      </c>
      <c r="Z7" s="446"/>
      <c r="AA7" s="446"/>
      <c r="AB7" s="446"/>
      <c r="AC7" s="446"/>
      <c r="AD7" s="924"/>
      <c r="AE7" s="913" t="s">
        <v>570</v>
      </c>
      <c r="AF7" s="914"/>
      <c r="AG7" s="914"/>
      <c r="AH7" s="914"/>
      <c r="AI7" s="914"/>
      <c r="AJ7" s="914"/>
      <c r="AK7" s="914"/>
      <c r="AL7" s="914"/>
      <c r="AM7" s="914"/>
      <c r="AN7" s="914"/>
      <c r="AO7" s="914"/>
      <c r="AP7" s="914"/>
      <c r="AQ7" s="914"/>
      <c r="AR7" s="914"/>
      <c r="AS7" s="914"/>
      <c r="AT7" s="914"/>
      <c r="AU7" s="914"/>
      <c r="AV7" s="914"/>
      <c r="AW7" s="914"/>
      <c r="AX7" s="915"/>
    </row>
    <row r="8" spans="1:50" ht="53.25" customHeight="1">
      <c r="A8" s="498" t="s">
        <v>259</v>
      </c>
      <c r="B8" s="499"/>
      <c r="C8" s="499"/>
      <c r="D8" s="499"/>
      <c r="E8" s="499"/>
      <c r="F8" s="500"/>
      <c r="G8" s="934" t="str">
        <f>入力規則等!A27</f>
        <v>-</v>
      </c>
      <c r="H8" s="721"/>
      <c r="I8" s="721"/>
      <c r="J8" s="721"/>
      <c r="K8" s="721"/>
      <c r="L8" s="721"/>
      <c r="M8" s="721"/>
      <c r="N8" s="721"/>
      <c r="O8" s="721"/>
      <c r="P8" s="721"/>
      <c r="Q8" s="721"/>
      <c r="R8" s="721"/>
      <c r="S8" s="721"/>
      <c r="T8" s="721"/>
      <c r="U8" s="721"/>
      <c r="V8" s="721"/>
      <c r="W8" s="721"/>
      <c r="X8" s="935"/>
      <c r="Y8" s="847" t="s">
        <v>260</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c r="A9" s="850" t="s">
        <v>23</v>
      </c>
      <c r="B9" s="851"/>
      <c r="C9" s="851"/>
      <c r="D9" s="851"/>
      <c r="E9" s="851"/>
      <c r="F9" s="851"/>
      <c r="G9" s="852" t="s">
        <v>638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c r="A10" s="661" t="s">
        <v>30</v>
      </c>
      <c r="B10" s="662"/>
      <c r="C10" s="662"/>
      <c r="D10" s="662"/>
      <c r="E10" s="662"/>
      <c r="F10" s="662"/>
      <c r="G10" s="755" t="s">
        <v>571</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c r="A11" s="661" t="s">
        <v>5</v>
      </c>
      <c r="B11" s="662"/>
      <c r="C11" s="662"/>
      <c r="D11" s="662"/>
      <c r="E11" s="662"/>
      <c r="F11" s="663"/>
      <c r="G11" s="696" t="str">
        <f>入力規則等!P10</f>
        <v>その他</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c r="A12" s="977" t="s">
        <v>24</v>
      </c>
      <c r="B12" s="978"/>
      <c r="C12" s="978"/>
      <c r="D12" s="978"/>
      <c r="E12" s="978"/>
      <c r="F12" s="979"/>
      <c r="G12" s="761"/>
      <c r="H12" s="762"/>
      <c r="I12" s="762"/>
      <c r="J12" s="762"/>
      <c r="K12" s="762"/>
      <c r="L12" s="762"/>
      <c r="M12" s="762"/>
      <c r="N12" s="762"/>
      <c r="O12" s="762"/>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3"/>
    </row>
    <row r="13" spans="1:50" ht="21" customHeight="1">
      <c r="A13" s="615"/>
      <c r="B13" s="616"/>
      <c r="C13" s="616"/>
      <c r="D13" s="616"/>
      <c r="E13" s="616"/>
      <c r="F13" s="617"/>
      <c r="G13" s="724" t="s">
        <v>6</v>
      </c>
      <c r="H13" s="725"/>
      <c r="I13" s="765" t="s">
        <v>7</v>
      </c>
      <c r="J13" s="766"/>
      <c r="K13" s="766"/>
      <c r="L13" s="766"/>
      <c r="M13" s="766"/>
      <c r="N13" s="766"/>
      <c r="O13" s="767"/>
      <c r="P13" s="658">
        <v>949</v>
      </c>
      <c r="Q13" s="659"/>
      <c r="R13" s="659"/>
      <c r="S13" s="659"/>
      <c r="T13" s="659"/>
      <c r="U13" s="659"/>
      <c r="V13" s="660"/>
      <c r="W13" s="658">
        <v>958</v>
      </c>
      <c r="X13" s="659"/>
      <c r="Y13" s="659"/>
      <c r="Z13" s="659"/>
      <c r="AA13" s="659"/>
      <c r="AB13" s="659"/>
      <c r="AC13" s="660"/>
      <c r="AD13" s="658">
        <v>914</v>
      </c>
      <c r="AE13" s="659"/>
      <c r="AF13" s="659"/>
      <c r="AG13" s="659"/>
      <c r="AH13" s="659"/>
      <c r="AI13" s="659"/>
      <c r="AJ13" s="660"/>
      <c r="AK13" s="658">
        <v>869</v>
      </c>
      <c r="AL13" s="659"/>
      <c r="AM13" s="659"/>
      <c r="AN13" s="659"/>
      <c r="AO13" s="659"/>
      <c r="AP13" s="659"/>
      <c r="AQ13" s="660"/>
      <c r="AR13" s="920"/>
      <c r="AS13" s="921"/>
      <c r="AT13" s="921"/>
      <c r="AU13" s="921"/>
      <c r="AV13" s="921"/>
      <c r="AW13" s="921"/>
      <c r="AX13" s="922"/>
    </row>
    <row r="14" spans="1:50" ht="21" customHeight="1">
      <c r="A14" s="615"/>
      <c r="B14" s="616"/>
      <c r="C14" s="616"/>
      <c r="D14" s="616"/>
      <c r="E14" s="616"/>
      <c r="F14" s="617"/>
      <c r="G14" s="726"/>
      <c r="H14" s="727"/>
      <c r="I14" s="712" t="s">
        <v>8</v>
      </c>
      <c r="J14" s="763"/>
      <c r="K14" s="763"/>
      <c r="L14" s="763"/>
      <c r="M14" s="763"/>
      <c r="N14" s="763"/>
      <c r="O14" s="764"/>
      <c r="P14" s="658" t="s">
        <v>573</v>
      </c>
      <c r="Q14" s="659"/>
      <c r="R14" s="659"/>
      <c r="S14" s="659"/>
      <c r="T14" s="659"/>
      <c r="U14" s="659"/>
      <c r="V14" s="660"/>
      <c r="W14" s="658" t="s">
        <v>574</v>
      </c>
      <c r="X14" s="659"/>
      <c r="Y14" s="659"/>
      <c r="Z14" s="659"/>
      <c r="AA14" s="659"/>
      <c r="AB14" s="659"/>
      <c r="AC14" s="660"/>
      <c r="AD14" s="658" t="s">
        <v>573</v>
      </c>
      <c r="AE14" s="659"/>
      <c r="AF14" s="659"/>
      <c r="AG14" s="659"/>
      <c r="AH14" s="659"/>
      <c r="AI14" s="659"/>
      <c r="AJ14" s="660"/>
      <c r="AK14" s="658"/>
      <c r="AL14" s="659"/>
      <c r="AM14" s="659"/>
      <c r="AN14" s="659"/>
      <c r="AO14" s="659"/>
      <c r="AP14" s="659"/>
      <c r="AQ14" s="660"/>
      <c r="AR14" s="789"/>
      <c r="AS14" s="789"/>
      <c r="AT14" s="789"/>
      <c r="AU14" s="789"/>
      <c r="AV14" s="789"/>
      <c r="AW14" s="789"/>
      <c r="AX14" s="790"/>
    </row>
    <row r="15" spans="1:50" ht="21" customHeight="1">
      <c r="A15" s="615"/>
      <c r="B15" s="616"/>
      <c r="C15" s="616"/>
      <c r="D15" s="616"/>
      <c r="E15" s="616"/>
      <c r="F15" s="617"/>
      <c r="G15" s="726"/>
      <c r="H15" s="727"/>
      <c r="I15" s="712" t="s">
        <v>51</v>
      </c>
      <c r="J15" s="713"/>
      <c r="K15" s="713"/>
      <c r="L15" s="713"/>
      <c r="M15" s="713"/>
      <c r="N15" s="713"/>
      <c r="O15" s="714"/>
      <c r="P15" s="658" t="s">
        <v>573</v>
      </c>
      <c r="Q15" s="659"/>
      <c r="R15" s="659"/>
      <c r="S15" s="659"/>
      <c r="T15" s="659"/>
      <c r="U15" s="659"/>
      <c r="V15" s="660"/>
      <c r="W15" s="658" t="s">
        <v>573</v>
      </c>
      <c r="X15" s="659"/>
      <c r="Y15" s="659"/>
      <c r="Z15" s="659"/>
      <c r="AA15" s="659"/>
      <c r="AB15" s="659"/>
      <c r="AC15" s="660"/>
      <c r="AD15" s="658" t="s">
        <v>575</v>
      </c>
      <c r="AE15" s="659"/>
      <c r="AF15" s="659"/>
      <c r="AG15" s="659"/>
      <c r="AH15" s="659"/>
      <c r="AI15" s="659"/>
      <c r="AJ15" s="660"/>
      <c r="AK15" s="658"/>
      <c r="AL15" s="659"/>
      <c r="AM15" s="659"/>
      <c r="AN15" s="659"/>
      <c r="AO15" s="659"/>
      <c r="AP15" s="659"/>
      <c r="AQ15" s="660"/>
      <c r="AR15" s="658"/>
      <c r="AS15" s="659"/>
      <c r="AT15" s="659"/>
      <c r="AU15" s="659"/>
      <c r="AV15" s="659"/>
      <c r="AW15" s="659"/>
      <c r="AX15" s="807"/>
    </row>
    <row r="16" spans="1:50" ht="21" customHeight="1">
      <c r="A16" s="615"/>
      <c r="B16" s="616"/>
      <c r="C16" s="616"/>
      <c r="D16" s="616"/>
      <c r="E16" s="616"/>
      <c r="F16" s="617"/>
      <c r="G16" s="726"/>
      <c r="H16" s="727"/>
      <c r="I16" s="712" t="s">
        <v>52</v>
      </c>
      <c r="J16" s="713"/>
      <c r="K16" s="713"/>
      <c r="L16" s="713"/>
      <c r="M16" s="713"/>
      <c r="N16" s="713"/>
      <c r="O16" s="714"/>
      <c r="P16" s="658" t="s">
        <v>574</v>
      </c>
      <c r="Q16" s="659"/>
      <c r="R16" s="659"/>
      <c r="S16" s="659"/>
      <c r="T16" s="659"/>
      <c r="U16" s="659"/>
      <c r="V16" s="660"/>
      <c r="W16" s="658" t="s">
        <v>573</v>
      </c>
      <c r="X16" s="659"/>
      <c r="Y16" s="659"/>
      <c r="Z16" s="659"/>
      <c r="AA16" s="659"/>
      <c r="AB16" s="659"/>
      <c r="AC16" s="660"/>
      <c r="AD16" s="658" t="s">
        <v>573</v>
      </c>
      <c r="AE16" s="659"/>
      <c r="AF16" s="659"/>
      <c r="AG16" s="659"/>
      <c r="AH16" s="659"/>
      <c r="AI16" s="659"/>
      <c r="AJ16" s="660"/>
      <c r="AK16" s="658"/>
      <c r="AL16" s="659"/>
      <c r="AM16" s="659"/>
      <c r="AN16" s="659"/>
      <c r="AO16" s="659"/>
      <c r="AP16" s="659"/>
      <c r="AQ16" s="660"/>
      <c r="AR16" s="758"/>
      <c r="AS16" s="759"/>
      <c r="AT16" s="759"/>
      <c r="AU16" s="759"/>
      <c r="AV16" s="759"/>
      <c r="AW16" s="759"/>
      <c r="AX16" s="760"/>
    </row>
    <row r="17" spans="1:50" ht="24.75" customHeight="1">
      <c r="A17" s="615"/>
      <c r="B17" s="616"/>
      <c r="C17" s="616"/>
      <c r="D17" s="616"/>
      <c r="E17" s="616"/>
      <c r="F17" s="617"/>
      <c r="G17" s="726"/>
      <c r="H17" s="727"/>
      <c r="I17" s="712" t="s">
        <v>50</v>
      </c>
      <c r="J17" s="763"/>
      <c r="K17" s="763"/>
      <c r="L17" s="763"/>
      <c r="M17" s="763"/>
      <c r="N17" s="763"/>
      <c r="O17" s="764"/>
      <c r="P17" s="658" t="s">
        <v>573</v>
      </c>
      <c r="Q17" s="659"/>
      <c r="R17" s="659"/>
      <c r="S17" s="659"/>
      <c r="T17" s="659"/>
      <c r="U17" s="659"/>
      <c r="V17" s="660"/>
      <c r="W17" s="658" t="s">
        <v>573</v>
      </c>
      <c r="X17" s="659"/>
      <c r="Y17" s="659"/>
      <c r="Z17" s="659"/>
      <c r="AA17" s="659"/>
      <c r="AB17" s="659"/>
      <c r="AC17" s="660"/>
      <c r="AD17" s="658" t="s">
        <v>573</v>
      </c>
      <c r="AE17" s="659"/>
      <c r="AF17" s="659"/>
      <c r="AG17" s="659"/>
      <c r="AH17" s="659"/>
      <c r="AI17" s="659"/>
      <c r="AJ17" s="660"/>
      <c r="AK17" s="658"/>
      <c r="AL17" s="659"/>
      <c r="AM17" s="659"/>
      <c r="AN17" s="659"/>
      <c r="AO17" s="659"/>
      <c r="AP17" s="659"/>
      <c r="AQ17" s="660"/>
      <c r="AR17" s="918"/>
      <c r="AS17" s="918"/>
      <c r="AT17" s="918"/>
      <c r="AU17" s="918"/>
      <c r="AV17" s="918"/>
      <c r="AW17" s="918"/>
      <c r="AX17" s="919"/>
    </row>
    <row r="18" spans="1:50" ht="24.75" customHeight="1">
      <c r="A18" s="615"/>
      <c r="B18" s="616"/>
      <c r="C18" s="616"/>
      <c r="D18" s="616"/>
      <c r="E18" s="616"/>
      <c r="F18" s="617"/>
      <c r="G18" s="728"/>
      <c r="H18" s="729"/>
      <c r="I18" s="717" t="s">
        <v>20</v>
      </c>
      <c r="J18" s="718"/>
      <c r="K18" s="718"/>
      <c r="L18" s="718"/>
      <c r="M18" s="718"/>
      <c r="N18" s="718"/>
      <c r="O18" s="719"/>
      <c r="P18" s="879">
        <f>SUM(P13:V17)</f>
        <v>949</v>
      </c>
      <c r="Q18" s="880"/>
      <c r="R18" s="880"/>
      <c r="S18" s="880"/>
      <c r="T18" s="880"/>
      <c r="U18" s="880"/>
      <c r="V18" s="881"/>
      <c r="W18" s="879">
        <f>SUM(W13:AC17)</f>
        <v>958</v>
      </c>
      <c r="X18" s="880"/>
      <c r="Y18" s="880"/>
      <c r="Z18" s="880"/>
      <c r="AA18" s="880"/>
      <c r="AB18" s="880"/>
      <c r="AC18" s="881"/>
      <c r="AD18" s="879">
        <f>SUM(AD13:AJ17)</f>
        <v>914</v>
      </c>
      <c r="AE18" s="880"/>
      <c r="AF18" s="880"/>
      <c r="AG18" s="880"/>
      <c r="AH18" s="880"/>
      <c r="AI18" s="880"/>
      <c r="AJ18" s="881"/>
      <c r="AK18" s="879">
        <f>SUM(AK13:AQ17)</f>
        <v>869</v>
      </c>
      <c r="AL18" s="880"/>
      <c r="AM18" s="880"/>
      <c r="AN18" s="880"/>
      <c r="AO18" s="880"/>
      <c r="AP18" s="880"/>
      <c r="AQ18" s="881"/>
      <c r="AR18" s="879">
        <f>SUM(AR13:AX17)</f>
        <v>0</v>
      </c>
      <c r="AS18" s="880"/>
      <c r="AT18" s="880"/>
      <c r="AU18" s="880"/>
      <c r="AV18" s="880"/>
      <c r="AW18" s="880"/>
      <c r="AX18" s="882"/>
    </row>
    <row r="19" spans="1:50" ht="24.75" customHeight="1">
      <c r="A19" s="615"/>
      <c r="B19" s="616"/>
      <c r="C19" s="616"/>
      <c r="D19" s="616"/>
      <c r="E19" s="616"/>
      <c r="F19" s="617"/>
      <c r="G19" s="877" t="s">
        <v>9</v>
      </c>
      <c r="H19" s="878"/>
      <c r="I19" s="878"/>
      <c r="J19" s="878"/>
      <c r="K19" s="878"/>
      <c r="L19" s="878"/>
      <c r="M19" s="878"/>
      <c r="N19" s="878"/>
      <c r="O19" s="878"/>
      <c r="P19" s="658">
        <v>949</v>
      </c>
      <c r="Q19" s="659"/>
      <c r="R19" s="659"/>
      <c r="S19" s="659"/>
      <c r="T19" s="659"/>
      <c r="U19" s="659"/>
      <c r="V19" s="660"/>
      <c r="W19" s="658">
        <v>958</v>
      </c>
      <c r="X19" s="659"/>
      <c r="Y19" s="659"/>
      <c r="Z19" s="659"/>
      <c r="AA19" s="659"/>
      <c r="AB19" s="659"/>
      <c r="AC19" s="660"/>
      <c r="AD19" s="658">
        <v>914</v>
      </c>
      <c r="AE19" s="659"/>
      <c r="AF19" s="659"/>
      <c r="AG19" s="659"/>
      <c r="AH19" s="659"/>
      <c r="AI19" s="659"/>
      <c r="AJ19" s="660"/>
      <c r="AK19" s="329"/>
      <c r="AL19" s="329"/>
      <c r="AM19" s="329"/>
      <c r="AN19" s="329"/>
      <c r="AO19" s="329"/>
      <c r="AP19" s="329"/>
      <c r="AQ19" s="329"/>
      <c r="AR19" s="329"/>
      <c r="AS19" s="329"/>
      <c r="AT19" s="329"/>
      <c r="AU19" s="329"/>
      <c r="AV19" s="329"/>
      <c r="AW19" s="329"/>
      <c r="AX19" s="331"/>
    </row>
    <row r="20" spans="1:50" ht="24.75" customHeight="1">
      <c r="A20" s="615"/>
      <c r="B20" s="616"/>
      <c r="C20" s="616"/>
      <c r="D20" s="616"/>
      <c r="E20" s="616"/>
      <c r="F20" s="617"/>
      <c r="G20" s="877" t="s">
        <v>10</v>
      </c>
      <c r="H20" s="878"/>
      <c r="I20" s="878"/>
      <c r="J20" s="878"/>
      <c r="K20" s="878"/>
      <c r="L20" s="878"/>
      <c r="M20" s="878"/>
      <c r="N20" s="878"/>
      <c r="O20" s="878"/>
      <c r="P20" s="317">
        <f>IF(P18=0, "-", SUM(P19)/P18)</f>
        <v>1</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c r="A21" s="850"/>
      <c r="B21" s="851"/>
      <c r="C21" s="851"/>
      <c r="D21" s="851"/>
      <c r="E21" s="851"/>
      <c r="F21" s="980"/>
      <c r="G21" s="315" t="s">
        <v>358</v>
      </c>
      <c r="H21" s="316"/>
      <c r="I21" s="316"/>
      <c r="J21" s="316"/>
      <c r="K21" s="316"/>
      <c r="L21" s="316"/>
      <c r="M21" s="316"/>
      <c r="N21" s="316"/>
      <c r="O21" s="316"/>
      <c r="P21" s="317">
        <f>IF(P19=0, "-", SUM(P19)/SUM(P13,P14))</f>
        <v>1</v>
      </c>
      <c r="Q21" s="317"/>
      <c r="R21" s="317"/>
      <c r="S21" s="317"/>
      <c r="T21" s="317"/>
      <c r="U21" s="317"/>
      <c r="V21" s="317"/>
      <c r="W21" s="317">
        <f t="shared" ref="W21" si="2">IF(W19=0, "-", SUM(W19)/SUM(W13,W14))</f>
        <v>1</v>
      </c>
      <c r="X21" s="317"/>
      <c r="Y21" s="317"/>
      <c r="Z21" s="317"/>
      <c r="AA21" s="317"/>
      <c r="AB21" s="317"/>
      <c r="AC21" s="317"/>
      <c r="AD21" s="317">
        <f t="shared" ref="AD21" si="3">IF(AD19=0, "-", SUM(AD19)/SUM(AD13,AD14))</f>
        <v>1</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c r="A22" s="947" t="s">
        <v>434</v>
      </c>
      <c r="B22" s="948"/>
      <c r="C22" s="948"/>
      <c r="D22" s="948"/>
      <c r="E22" s="948"/>
      <c r="F22" s="949"/>
      <c r="G22" s="985" t="s">
        <v>337</v>
      </c>
      <c r="H22" s="220"/>
      <c r="I22" s="220"/>
      <c r="J22" s="220"/>
      <c r="K22" s="220"/>
      <c r="L22" s="220"/>
      <c r="M22" s="220"/>
      <c r="N22" s="220"/>
      <c r="O22" s="221"/>
      <c r="P22" s="936" t="s">
        <v>435</v>
      </c>
      <c r="Q22" s="220"/>
      <c r="R22" s="220"/>
      <c r="S22" s="220"/>
      <c r="T22" s="220"/>
      <c r="U22" s="220"/>
      <c r="V22" s="221"/>
      <c r="W22" s="936" t="s">
        <v>436</v>
      </c>
      <c r="X22" s="220"/>
      <c r="Y22" s="220"/>
      <c r="Z22" s="220"/>
      <c r="AA22" s="220"/>
      <c r="AB22" s="220"/>
      <c r="AC22" s="221"/>
      <c r="AD22" s="936" t="s">
        <v>336</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25.5" customHeight="1">
      <c r="A23" s="950"/>
      <c r="B23" s="951"/>
      <c r="C23" s="951"/>
      <c r="D23" s="951"/>
      <c r="E23" s="951"/>
      <c r="F23" s="952"/>
      <c r="G23" s="986" t="s">
        <v>576</v>
      </c>
      <c r="H23" s="987"/>
      <c r="I23" s="987"/>
      <c r="J23" s="987"/>
      <c r="K23" s="987"/>
      <c r="L23" s="987"/>
      <c r="M23" s="987"/>
      <c r="N23" s="987"/>
      <c r="O23" s="988"/>
      <c r="P23" s="920">
        <v>869</v>
      </c>
      <c r="Q23" s="921"/>
      <c r="R23" s="921"/>
      <c r="S23" s="921"/>
      <c r="T23" s="921"/>
      <c r="U23" s="921"/>
      <c r="V23" s="937"/>
      <c r="W23" s="920"/>
      <c r="X23" s="921"/>
      <c r="Y23" s="921"/>
      <c r="Z23" s="921"/>
      <c r="AA23" s="921"/>
      <c r="AB23" s="921"/>
      <c r="AC23" s="937"/>
      <c r="AD23" s="957"/>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customHeight="1">
      <c r="A24" s="950"/>
      <c r="B24" s="951"/>
      <c r="C24" s="951"/>
      <c r="D24" s="951"/>
      <c r="E24" s="951"/>
      <c r="F24" s="952"/>
      <c r="G24" s="938"/>
      <c r="H24" s="939"/>
      <c r="I24" s="939"/>
      <c r="J24" s="939"/>
      <c r="K24" s="939"/>
      <c r="L24" s="939"/>
      <c r="M24" s="939"/>
      <c r="N24" s="939"/>
      <c r="O24" s="940"/>
      <c r="P24" s="658"/>
      <c r="Q24" s="659"/>
      <c r="R24" s="659"/>
      <c r="S24" s="659"/>
      <c r="T24" s="659"/>
      <c r="U24" s="659"/>
      <c r="V24" s="660"/>
      <c r="W24" s="658"/>
      <c r="X24" s="659"/>
      <c r="Y24" s="659"/>
      <c r="Z24" s="659"/>
      <c r="AA24" s="659"/>
      <c r="AB24" s="659"/>
      <c r="AC24" s="660"/>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customHeight="1">
      <c r="A25" s="950"/>
      <c r="B25" s="951"/>
      <c r="C25" s="951"/>
      <c r="D25" s="951"/>
      <c r="E25" s="951"/>
      <c r="F25" s="952"/>
      <c r="G25" s="938"/>
      <c r="H25" s="939"/>
      <c r="I25" s="939"/>
      <c r="J25" s="939"/>
      <c r="K25" s="939"/>
      <c r="L25" s="939"/>
      <c r="M25" s="939"/>
      <c r="N25" s="939"/>
      <c r="O25" s="940"/>
      <c r="P25" s="658"/>
      <c r="Q25" s="659"/>
      <c r="R25" s="659"/>
      <c r="S25" s="659"/>
      <c r="T25" s="659"/>
      <c r="U25" s="659"/>
      <c r="V25" s="660"/>
      <c r="W25" s="658"/>
      <c r="X25" s="659"/>
      <c r="Y25" s="659"/>
      <c r="Z25" s="659"/>
      <c r="AA25" s="659"/>
      <c r="AB25" s="659"/>
      <c r="AC25" s="660"/>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customHeight="1">
      <c r="A26" s="950"/>
      <c r="B26" s="951"/>
      <c r="C26" s="951"/>
      <c r="D26" s="951"/>
      <c r="E26" s="951"/>
      <c r="F26" s="952"/>
      <c r="G26" s="938"/>
      <c r="H26" s="939"/>
      <c r="I26" s="939"/>
      <c r="J26" s="939"/>
      <c r="K26" s="939"/>
      <c r="L26" s="939"/>
      <c r="M26" s="939"/>
      <c r="N26" s="939"/>
      <c r="O26" s="940"/>
      <c r="P26" s="658"/>
      <c r="Q26" s="659"/>
      <c r="R26" s="659"/>
      <c r="S26" s="659"/>
      <c r="T26" s="659"/>
      <c r="U26" s="659"/>
      <c r="V26" s="660"/>
      <c r="W26" s="658"/>
      <c r="X26" s="659"/>
      <c r="Y26" s="659"/>
      <c r="Z26" s="659"/>
      <c r="AA26" s="659"/>
      <c r="AB26" s="659"/>
      <c r="AC26" s="660"/>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customHeight="1">
      <c r="A27" s="950"/>
      <c r="B27" s="951"/>
      <c r="C27" s="951"/>
      <c r="D27" s="951"/>
      <c r="E27" s="951"/>
      <c r="F27" s="952"/>
      <c r="G27" s="938"/>
      <c r="H27" s="939"/>
      <c r="I27" s="939"/>
      <c r="J27" s="939"/>
      <c r="K27" s="939"/>
      <c r="L27" s="939"/>
      <c r="M27" s="939"/>
      <c r="N27" s="939"/>
      <c r="O27" s="940"/>
      <c r="P27" s="658"/>
      <c r="Q27" s="659"/>
      <c r="R27" s="659"/>
      <c r="S27" s="659"/>
      <c r="T27" s="659"/>
      <c r="U27" s="659"/>
      <c r="V27" s="660"/>
      <c r="W27" s="658"/>
      <c r="X27" s="659"/>
      <c r="Y27" s="659"/>
      <c r="Z27" s="659"/>
      <c r="AA27" s="659"/>
      <c r="AB27" s="659"/>
      <c r="AC27" s="660"/>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customHeight="1">
      <c r="A28" s="950"/>
      <c r="B28" s="951"/>
      <c r="C28" s="951"/>
      <c r="D28" s="951"/>
      <c r="E28" s="951"/>
      <c r="F28" s="952"/>
      <c r="G28" s="941" t="s">
        <v>341</v>
      </c>
      <c r="H28" s="942"/>
      <c r="I28" s="942"/>
      <c r="J28" s="942"/>
      <c r="K28" s="942"/>
      <c r="L28" s="942"/>
      <c r="M28" s="942"/>
      <c r="N28" s="942"/>
      <c r="O28" s="943"/>
      <c r="P28" s="879">
        <f>P29-SUM(P23:P27)</f>
        <v>0</v>
      </c>
      <c r="Q28" s="880"/>
      <c r="R28" s="880"/>
      <c r="S28" s="880"/>
      <c r="T28" s="880"/>
      <c r="U28" s="880"/>
      <c r="V28" s="881"/>
      <c r="W28" s="879">
        <f>W29-SUM(W23:W27)</f>
        <v>0</v>
      </c>
      <c r="X28" s="880"/>
      <c r="Y28" s="880"/>
      <c r="Z28" s="880"/>
      <c r="AA28" s="880"/>
      <c r="AB28" s="880"/>
      <c r="AC28" s="881"/>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c r="A29" s="953"/>
      <c r="B29" s="954"/>
      <c r="C29" s="954"/>
      <c r="D29" s="954"/>
      <c r="E29" s="954"/>
      <c r="F29" s="955"/>
      <c r="G29" s="944" t="s">
        <v>338</v>
      </c>
      <c r="H29" s="945"/>
      <c r="I29" s="945"/>
      <c r="J29" s="945"/>
      <c r="K29" s="945"/>
      <c r="L29" s="945"/>
      <c r="M29" s="945"/>
      <c r="N29" s="945"/>
      <c r="O29" s="946"/>
      <c r="P29" s="658">
        <f>AK13</f>
        <v>869</v>
      </c>
      <c r="Q29" s="659"/>
      <c r="R29" s="659"/>
      <c r="S29" s="659"/>
      <c r="T29" s="659"/>
      <c r="U29" s="659"/>
      <c r="V29" s="660"/>
      <c r="W29" s="968">
        <f>AR13</f>
        <v>0</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c r="A30" s="862" t="s">
        <v>353</v>
      </c>
      <c r="B30" s="863"/>
      <c r="C30" s="863"/>
      <c r="D30" s="863"/>
      <c r="E30" s="863"/>
      <c r="F30" s="864"/>
      <c r="G30" s="774" t="s">
        <v>146</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398</v>
      </c>
      <c r="AF30" s="860"/>
      <c r="AG30" s="860"/>
      <c r="AH30" s="861"/>
      <c r="AI30" s="859" t="s">
        <v>420</v>
      </c>
      <c r="AJ30" s="860"/>
      <c r="AK30" s="860"/>
      <c r="AL30" s="861"/>
      <c r="AM30" s="916" t="s">
        <v>425</v>
      </c>
      <c r="AN30" s="916"/>
      <c r="AO30" s="916"/>
      <c r="AP30" s="859"/>
      <c r="AQ30" s="768" t="s">
        <v>235</v>
      </c>
      <c r="AR30" s="769"/>
      <c r="AS30" s="769"/>
      <c r="AT30" s="770"/>
      <c r="AU30" s="775" t="s">
        <v>134</v>
      </c>
      <c r="AV30" s="775"/>
      <c r="AW30" s="775"/>
      <c r="AX30" s="91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6"/>
      <c r="AC31" s="247"/>
      <c r="AD31" s="248"/>
      <c r="AE31" s="246"/>
      <c r="AF31" s="247"/>
      <c r="AG31" s="247"/>
      <c r="AH31" s="248"/>
      <c r="AI31" s="246"/>
      <c r="AJ31" s="247"/>
      <c r="AK31" s="247"/>
      <c r="AL31" s="248"/>
      <c r="AM31" s="250"/>
      <c r="AN31" s="250"/>
      <c r="AO31" s="250"/>
      <c r="AP31" s="246"/>
      <c r="AQ31" s="590">
        <v>2</v>
      </c>
      <c r="AR31" s="199"/>
      <c r="AS31" s="132" t="s">
        <v>236</v>
      </c>
      <c r="AT31" s="133"/>
      <c r="AU31" s="198" t="s">
        <v>580</v>
      </c>
      <c r="AV31" s="198"/>
      <c r="AW31" s="398" t="s">
        <v>181</v>
      </c>
      <c r="AX31" s="399"/>
    </row>
    <row r="32" spans="1:50" ht="23.25" customHeight="1">
      <c r="A32" s="403"/>
      <c r="B32" s="401"/>
      <c r="C32" s="401"/>
      <c r="D32" s="401"/>
      <c r="E32" s="401"/>
      <c r="F32" s="402"/>
      <c r="G32" s="564" t="s">
        <v>577</v>
      </c>
      <c r="H32" s="565"/>
      <c r="I32" s="565"/>
      <c r="J32" s="565"/>
      <c r="K32" s="565"/>
      <c r="L32" s="565"/>
      <c r="M32" s="565"/>
      <c r="N32" s="565"/>
      <c r="O32" s="566"/>
      <c r="P32" s="104" t="s">
        <v>578</v>
      </c>
      <c r="Q32" s="104"/>
      <c r="R32" s="104"/>
      <c r="S32" s="104"/>
      <c r="T32" s="104"/>
      <c r="U32" s="104"/>
      <c r="V32" s="104"/>
      <c r="W32" s="104"/>
      <c r="X32" s="105"/>
      <c r="Y32" s="474" t="s">
        <v>12</v>
      </c>
      <c r="Z32" s="534"/>
      <c r="AA32" s="535"/>
      <c r="AB32" s="464" t="s">
        <v>579</v>
      </c>
      <c r="AC32" s="464"/>
      <c r="AD32" s="464"/>
      <c r="AE32" s="216">
        <v>15</v>
      </c>
      <c r="AF32" s="217"/>
      <c r="AG32" s="217"/>
      <c r="AH32" s="217"/>
      <c r="AI32" s="216">
        <v>15</v>
      </c>
      <c r="AJ32" s="217"/>
      <c r="AK32" s="217"/>
      <c r="AL32" s="217"/>
      <c r="AM32" s="216">
        <v>15</v>
      </c>
      <c r="AN32" s="217"/>
      <c r="AO32" s="217"/>
      <c r="AP32" s="217"/>
      <c r="AQ32" s="340" t="s">
        <v>573</v>
      </c>
      <c r="AR32" s="206"/>
      <c r="AS32" s="206"/>
      <c r="AT32" s="341"/>
      <c r="AU32" s="217" t="s">
        <v>573</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579</v>
      </c>
      <c r="AC33" s="526"/>
      <c r="AD33" s="526"/>
      <c r="AE33" s="216">
        <v>19</v>
      </c>
      <c r="AF33" s="217"/>
      <c r="AG33" s="217"/>
      <c r="AH33" s="217"/>
      <c r="AI33" s="216">
        <v>15</v>
      </c>
      <c r="AJ33" s="217"/>
      <c r="AK33" s="217"/>
      <c r="AL33" s="217"/>
      <c r="AM33" s="216">
        <v>15</v>
      </c>
      <c r="AN33" s="217"/>
      <c r="AO33" s="217"/>
      <c r="AP33" s="217"/>
      <c r="AQ33" s="340">
        <v>15</v>
      </c>
      <c r="AR33" s="206"/>
      <c r="AS33" s="206"/>
      <c r="AT33" s="341"/>
      <c r="AU33" s="217" t="s">
        <v>573</v>
      </c>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78.900000000000006</v>
      </c>
      <c r="AF34" s="217"/>
      <c r="AG34" s="217"/>
      <c r="AH34" s="217"/>
      <c r="AI34" s="216">
        <v>100</v>
      </c>
      <c r="AJ34" s="217"/>
      <c r="AK34" s="217"/>
      <c r="AL34" s="217"/>
      <c r="AM34" s="216">
        <v>100</v>
      </c>
      <c r="AN34" s="217"/>
      <c r="AO34" s="217"/>
      <c r="AP34" s="217"/>
      <c r="AQ34" s="340" t="s">
        <v>573</v>
      </c>
      <c r="AR34" s="206"/>
      <c r="AS34" s="206"/>
      <c r="AT34" s="341"/>
      <c r="AU34" s="217" t="s">
        <v>573</v>
      </c>
      <c r="AV34" s="217"/>
      <c r="AW34" s="217"/>
      <c r="AX34" s="219"/>
    </row>
    <row r="35" spans="1:50" ht="23.25" customHeight="1">
      <c r="A35" s="224" t="s">
        <v>386</v>
      </c>
      <c r="B35" s="225"/>
      <c r="C35" s="225"/>
      <c r="D35" s="225"/>
      <c r="E35" s="225"/>
      <c r="F35" s="226"/>
      <c r="G35" s="230" t="s">
        <v>581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5"/>
      <c r="AF36" s="235"/>
      <c r="AG36" s="235"/>
      <c r="AH36" s="235"/>
      <c r="AI36" s="235"/>
      <c r="AJ36" s="235"/>
      <c r="AK36" s="235"/>
      <c r="AL36" s="235"/>
      <c r="AM36" s="235"/>
      <c r="AN36" s="235"/>
      <c r="AO36" s="235"/>
      <c r="AP36" s="235"/>
      <c r="AQ36" s="234"/>
      <c r="AR36" s="234"/>
      <c r="AS36" s="234"/>
      <c r="AT36" s="234"/>
      <c r="AU36" s="234"/>
      <c r="AV36" s="234"/>
      <c r="AW36" s="234"/>
      <c r="AX36" s="236"/>
    </row>
    <row r="37" spans="1:50" ht="18.75" customHeight="1">
      <c r="A37" s="771" t="s">
        <v>353</v>
      </c>
      <c r="B37" s="772"/>
      <c r="C37" s="772"/>
      <c r="D37" s="772"/>
      <c r="E37" s="772"/>
      <c r="F37" s="77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3" t="s">
        <v>398</v>
      </c>
      <c r="AF37" s="244"/>
      <c r="AG37" s="244"/>
      <c r="AH37" s="245"/>
      <c r="AI37" s="243" t="s">
        <v>396</v>
      </c>
      <c r="AJ37" s="244"/>
      <c r="AK37" s="244"/>
      <c r="AL37" s="245"/>
      <c r="AM37" s="249" t="s">
        <v>425</v>
      </c>
      <c r="AN37" s="249"/>
      <c r="AO37" s="249"/>
      <c r="AP37" s="249"/>
      <c r="AQ37" s="150" t="s">
        <v>235</v>
      </c>
      <c r="AR37" s="151"/>
      <c r="AS37" s="151"/>
      <c r="AT37" s="152"/>
      <c r="AU37" s="414" t="s">
        <v>134</v>
      </c>
      <c r="AV37" s="414"/>
      <c r="AW37" s="414"/>
      <c r="AX37" s="911"/>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6"/>
      <c r="AC38" s="247"/>
      <c r="AD38" s="248"/>
      <c r="AE38" s="246"/>
      <c r="AF38" s="247"/>
      <c r="AG38" s="247"/>
      <c r="AH38" s="248"/>
      <c r="AI38" s="246"/>
      <c r="AJ38" s="247"/>
      <c r="AK38" s="247"/>
      <c r="AL38" s="248"/>
      <c r="AM38" s="250"/>
      <c r="AN38" s="250"/>
      <c r="AO38" s="250"/>
      <c r="AP38" s="250"/>
      <c r="AQ38" s="590">
        <v>2</v>
      </c>
      <c r="AR38" s="199"/>
      <c r="AS38" s="132" t="s">
        <v>236</v>
      </c>
      <c r="AT38" s="133"/>
      <c r="AU38" s="198" t="s">
        <v>580</v>
      </c>
      <c r="AV38" s="198"/>
      <c r="AW38" s="398" t="s">
        <v>181</v>
      </c>
      <c r="AX38" s="399"/>
    </row>
    <row r="39" spans="1:50" ht="23.25" customHeight="1">
      <c r="A39" s="403"/>
      <c r="B39" s="401"/>
      <c r="C39" s="401"/>
      <c r="D39" s="401"/>
      <c r="E39" s="401"/>
      <c r="F39" s="402"/>
      <c r="G39" s="564" t="s">
        <v>585</v>
      </c>
      <c r="H39" s="565"/>
      <c r="I39" s="565"/>
      <c r="J39" s="565"/>
      <c r="K39" s="565"/>
      <c r="L39" s="565"/>
      <c r="M39" s="565"/>
      <c r="N39" s="565"/>
      <c r="O39" s="566"/>
      <c r="P39" s="104" t="s">
        <v>582</v>
      </c>
      <c r="Q39" s="104"/>
      <c r="R39" s="104"/>
      <c r="S39" s="104"/>
      <c r="T39" s="104"/>
      <c r="U39" s="104"/>
      <c r="V39" s="104"/>
      <c r="W39" s="104"/>
      <c r="X39" s="105"/>
      <c r="Y39" s="474" t="s">
        <v>12</v>
      </c>
      <c r="Z39" s="534"/>
      <c r="AA39" s="535"/>
      <c r="AB39" s="464" t="s">
        <v>583</v>
      </c>
      <c r="AC39" s="464"/>
      <c r="AD39" s="464"/>
      <c r="AE39" s="216">
        <v>5</v>
      </c>
      <c r="AF39" s="217"/>
      <c r="AG39" s="217"/>
      <c r="AH39" s="217"/>
      <c r="AI39" s="216">
        <v>5</v>
      </c>
      <c r="AJ39" s="217"/>
      <c r="AK39" s="217"/>
      <c r="AL39" s="217"/>
      <c r="AM39" s="216">
        <v>4</v>
      </c>
      <c r="AN39" s="217"/>
      <c r="AO39" s="217"/>
      <c r="AP39" s="217"/>
      <c r="AQ39" s="340" t="s">
        <v>573</v>
      </c>
      <c r="AR39" s="206"/>
      <c r="AS39" s="206"/>
      <c r="AT39" s="341"/>
      <c r="AU39" s="217" t="s">
        <v>573</v>
      </c>
      <c r="AV39" s="217"/>
      <c r="AW39" s="217"/>
      <c r="AX39" s="219"/>
    </row>
    <row r="40" spans="1:50" ht="23.25"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583</v>
      </c>
      <c r="AC40" s="526"/>
      <c r="AD40" s="526"/>
      <c r="AE40" s="216">
        <v>5</v>
      </c>
      <c r="AF40" s="217"/>
      <c r="AG40" s="217"/>
      <c r="AH40" s="217"/>
      <c r="AI40" s="216">
        <v>5</v>
      </c>
      <c r="AJ40" s="217"/>
      <c r="AK40" s="217"/>
      <c r="AL40" s="217"/>
      <c r="AM40" s="216">
        <v>5</v>
      </c>
      <c r="AN40" s="217"/>
      <c r="AO40" s="217"/>
      <c r="AP40" s="217"/>
      <c r="AQ40" s="340">
        <v>4</v>
      </c>
      <c r="AR40" s="206"/>
      <c r="AS40" s="206"/>
      <c r="AT40" s="341"/>
      <c r="AU40" s="217" t="s">
        <v>573</v>
      </c>
      <c r="AV40" s="217"/>
      <c r="AW40" s="217"/>
      <c r="AX40" s="219"/>
    </row>
    <row r="41" spans="1:50" ht="23.25"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v>100</v>
      </c>
      <c r="AF41" s="217"/>
      <c r="AG41" s="217"/>
      <c r="AH41" s="217"/>
      <c r="AI41" s="216">
        <v>100</v>
      </c>
      <c r="AJ41" s="217"/>
      <c r="AK41" s="217"/>
      <c r="AL41" s="217"/>
      <c r="AM41" s="216">
        <v>80</v>
      </c>
      <c r="AN41" s="217"/>
      <c r="AO41" s="217"/>
      <c r="AP41" s="217"/>
      <c r="AQ41" s="340" t="s">
        <v>584</v>
      </c>
      <c r="AR41" s="206"/>
      <c r="AS41" s="206"/>
      <c r="AT41" s="341"/>
      <c r="AU41" s="217" t="s">
        <v>573</v>
      </c>
      <c r="AV41" s="217"/>
      <c r="AW41" s="217"/>
      <c r="AX41" s="219"/>
    </row>
    <row r="42" spans="1:50" ht="23.25" customHeight="1">
      <c r="A42" s="224" t="s">
        <v>386</v>
      </c>
      <c r="B42" s="225"/>
      <c r="C42" s="225"/>
      <c r="D42" s="225"/>
      <c r="E42" s="225"/>
      <c r="F42" s="226"/>
      <c r="G42" s="230" t="s">
        <v>581</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5"/>
      <c r="AF43" s="235"/>
      <c r="AG43" s="235"/>
      <c r="AH43" s="235"/>
      <c r="AI43" s="235"/>
      <c r="AJ43" s="235"/>
      <c r="AK43" s="235"/>
      <c r="AL43" s="235"/>
      <c r="AM43" s="235"/>
      <c r="AN43" s="235"/>
      <c r="AO43" s="235"/>
      <c r="AP43" s="235"/>
      <c r="AQ43" s="234"/>
      <c r="AR43" s="234"/>
      <c r="AS43" s="234"/>
      <c r="AT43" s="234"/>
      <c r="AU43" s="234"/>
      <c r="AV43" s="234"/>
      <c r="AW43" s="234"/>
      <c r="AX43" s="236"/>
    </row>
    <row r="44" spans="1:50" ht="18.75" customHeight="1">
      <c r="A44" s="771" t="s">
        <v>353</v>
      </c>
      <c r="B44" s="772"/>
      <c r="C44" s="772"/>
      <c r="D44" s="772"/>
      <c r="E44" s="772"/>
      <c r="F44" s="77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3" t="s">
        <v>398</v>
      </c>
      <c r="AF44" s="244"/>
      <c r="AG44" s="244"/>
      <c r="AH44" s="245"/>
      <c r="AI44" s="243" t="s">
        <v>396</v>
      </c>
      <c r="AJ44" s="244"/>
      <c r="AK44" s="244"/>
      <c r="AL44" s="245"/>
      <c r="AM44" s="249" t="s">
        <v>425</v>
      </c>
      <c r="AN44" s="249"/>
      <c r="AO44" s="249"/>
      <c r="AP44" s="249"/>
      <c r="AQ44" s="150" t="s">
        <v>235</v>
      </c>
      <c r="AR44" s="151"/>
      <c r="AS44" s="151"/>
      <c r="AT44" s="152"/>
      <c r="AU44" s="414" t="s">
        <v>134</v>
      </c>
      <c r="AV44" s="414"/>
      <c r="AW44" s="414"/>
      <c r="AX44" s="911"/>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6"/>
      <c r="AC45" s="247"/>
      <c r="AD45" s="248"/>
      <c r="AE45" s="246"/>
      <c r="AF45" s="247"/>
      <c r="AG45" s="247"/>
      <c r="AH45" s="248"/>
      <c r="AI45" s="246"/>
      <c r="AJ45" s="247"/>
      <c r="AK45" s="247"/>
      <c r="AL45" s="248"/>
      <c r="AM45" s="250"/>
      <c r="AN45" s="250"/>
      <c r="AO45" s="250"/>
      <c r="AP45" s="250"/>
      <c r="AQ45" s="590">
        <v>2</v>
      </c>
      <c r="AR45" s="199"/>
      <c r="AS45" s="132" t="s">
        <v>236</v>
      </c>
      <c r="AT45" s="133"/>
      <c r="AU45" s="198" t="s">
        <v>573</v>
      </c>
      <c r="AV45" s="198"/>
      <c r="AW45" s="398" t="s">
        <v>181</v>
      </c>
      <c r="AX45" s="399"/>
    </row>
    <row r="46" spans="1:50" ht="23.25" customHeight="1">
      <c r="A46" s="403"/>
      <c r="B46" s="401"/>
      <c r="C46" s="401"/>
      <c r="D46" s="401"/>
      <c r="E46" s="401"/>
      <c r="F46" s="402"/>
      <c r="G46" s="564" t="s">
        <v>586</v>
      </c>
      <c r="H46" s="565"/>
      <c r="I46" s="565"/>
      <c r="J46" s="565"/>
      <c r="K46" s="565"/>
      <c r="L46" s="565"/>
      <c r="M46" s="565"/>
      <c r="N46" s="565"/>
      <c r="O46" s="566"/>
      <c r="P46" s="104" t="s">
        <v>587</v>
      </c>
      <c r="Q46" s="104"/>
      <c r="R46" s="104"/>
      <c r="S46" s="104"/>
      <c r="T46" s="104"/>
      <c r="U46" s="104"/>
      <c r="V46" s="104"/>
      <c r="W46" s="104"/>
      <c r="X46" s="105"/>
      <c r="Y46" s="474" t="s">
        <v>12</v>
      </c>
      <c r="Z46" s="534"/>
      <c r="AA46" s="535"/>
      <c r="AB46" s="464" t="s">
        <v>583</v>
      </c>
      <c r="AC46" s="464"/>
      <c r="AD46" s="464"/>
      <c r="AE46" s="216">
        <v>1</v>
      </c>
      <c r="AF46" s="217"/>
      <c r="AG46" s="217"/>
      <c r="AH46" s="217"/>
      <c r="AI46" s="216">
        <v>1</v>
      </c>
      <c r="AJ46" s="217"/>
      <c r="AK46" s="217"/>
      <c r="AL46" s="217"/>
      <c r="AM46" s="216">
        <v>1</v>
      </c>
      <c r="AN46" s="217"/>
      <c r="AO46" s="217"/>
      <c r="AP46" s="217"/>
      <c r="AQ46" s="340" t="s">
        <v>573</v>
      </c>
      <c r="AR46" s="206"/>
      <c r="AS46" s="206"/>
      <c r="AT46" s="341"/>
      <c r="AU46" s="217" t="s">
        <v>573</v>
      </c>
      <c r="AV46" s="217"/>
      <c r="AW46" s="217"/>
      <c r="AX46" s="219"/>
    </row>
    <row r="47" spans="1:50" ht="23.25"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t="s">
        <v>583</v>
      </c>
      <c r="AC47" s="526"/>
      <c r="AD47" s="526"/>
      <c r="AE47" s="216">
        <v>1</v>
      </c>
      <c r="AF47" s="217"/>
      <c r="AG47" s="217"/>
      <c r="AH47" s="217"/>
      <c r="AI47" s="216">
        <v>1</v>
      </c>
      <c r="AJ47" s="217"/>
      <c r="AK47" s="217"/>
      <c r="AL47" s="217"/>
      <c r="AM47" s="216">
        <v>1</v>
      </c>
      <c r="AN47" s="217"/>
      <c r="AO47" s="217"/>
      <c r="AP47" s="217"/>
      <c r="AQ47" s="340">
        <v>1</v>
      </c>
      <c r="AR47" s="206"/>
      <c r="AS47" s="206"/>
      <c r="AT47" s="341"/>
      <c r="AU47" s="217" t="s">
        <v>589</v>
      </c>
      <c r="AV47" s="217"/>
      <c r="AW47" s="217"/>
      <c r="AX47" s="219"/>
    </row>
    <row r="48" spans="1:50" ht="23.25"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v>100</v>
      </c>
      <c r="AF48" s="217"/>
      <c r="AG48" s="217"/>
      <c r="AH48" s="217"/>
      <c r="AI48" s="216">
        <v>100</v>
      </c>
      <c r="AJ48" s="217"/>
      <c r="AK48" s="217"/>
      <c r="AL48" s="217"/>
      <c r="AM48" s="216">
        <v>100</v>
      </c>
      <c r="AN48" s="217"/>
      <c r="AO48" s="217"/>
      <c r="AP48" s="217"/>
      <c r="AQ48" s="340" t="s">
        <v>588</v>
      </c>
      <c r="AR48" s="206"/>
      <c r="AS48" s="206"/>
      <c r="AT48" s="341"/>
      <c r="AU48" s="217" t="s">
        <v>573</v>
      </c>
      <c r="AV48" s="217"/>
      <c r="AW48" s="217"/>
      <c r="AX48" s="219"/>
    </row>
    <row r="49" spans="1:50" ht="23.25" customHeight="1">
      <c r="A49" s="224" t="s">
        <v>386</v>
      </c>
      <c r="B49" s="225"/>
      <c r="C49" s="225"/>
      <c r="D49" s="225"/>
      <c r="E49" s="225"/>
      <c r="F49" s="226"/>
      <c r="G49" s="230" t="s">
        <v>581</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thickBo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5"/>
      <c r="AF50" s="235"/>
      <c r="AG50" s="235"/>
      <c r="AH50" s="235"/>
      <c r="AI50" s="235"/>
      <c r="AJ50" s="235"/>
      <c r="AK50" s="235"/>
      <c r="AL50" s="235"/>
      <c r="AM50" s="235"/>
      <c r="AN50" s="235"/>
      <c r="AO50" s="235"/>
      <c r="AP50" s="235"/>
      <c r="AQ50" s="234"/>
      <c r="AR50" s="234"/>
      <c r="AS50" s="234"/>
      <c r="AT50" s="234"/>
      <c r="AU50" s="234"/>
      <c r="AV50" s="234"/>
      <c r="AW50" s="234"/>
      <c r="AX50" s="236"/>
    </row>
    <row r="51" spans="1:50" ht="21.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3" t="s">
        <v>398</v>
      </c>
      <c r="AF51" s="244"/>
      <c r="AG51" s="244"/>
      <c r="AH51" s="245"/>
      <c r="AI51" s="243" t="s">
        <v>396</v>
      </c>
      <c r="AJ51" s="244"/>
      <c r="AK51" s="244"/>
      <c r="AL51" s="245"/>
      <c r="AM51" s="249" t="s">
        <v>425</v>
      </c>
      <c r="AN51" s="249"/>
      <c r="AO51" s="249"/>
      <c r="AP51" s="249"/>
      <c r="AQ51" s="150" t="s">
        <v>235</v>
      </c>
      <c r="AR51" s="151"/>
      <c r="AS51" s="151"/>
      <c r="AT51" s="152"/>
      <c r="AU51" s="925" t="s">
        <v>134</v>
      </c>
      <c r="AV51" s="925"/>
      <c r="AW51" s="925"/>
      <c r="AX51" s="926"/>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6"/>
      <c r="AC52" s="247"/>
      <c r="AD52" s="248"/>
      <c r="AE52" s="246"/>
      <c r="AF52" s="247"/>
      <c r="AG52" s="247"/>
      <c r="AH52" s="248"/>
      <c r="AI52" s="246"/>
      <c r="AJ52" s="247"/>
      <c r="AK52" s="247"/>
      <c r="AL52" s="248"/>
      <c r="AM52" s="250"/>
      <c r="AN52" s="250"/>
      <c r="AO52" s="250"/>
      <c r="AP52" s="250"/>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5" t="s">
        <v>14</v>
      </c>
      <c r="AC55" s="595"/>
      <c r="AD55" s="595"/>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6"/>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3" t="s">
        <v>398</v>
      </c>
      <c r="AF58" s="244"/>
      <c r="AG58" s="244"/>
      <c r="AH58" s="245"/>
      <c r="AI58" s="243" t="s">
        <v>396</v>
      </c>
      <c r="AJ58" s="244"/>
      <c r="AK58" s="244"/>
      <c r="AL58" s="245"/>
      <c r="AM58" s="249" t="s">
        <v>425</v>
      </c>
      <c r="AN58" s="249"/>
      <c r="AO58" s="249"/>
      <c r="AP58" s="249"/>
      <c r="AQ58" s="150" t="s">
        <v>235</v>
      </c>
      <c r="AR58" s="151"/>
      <c r="AS58" s="151"/>
      <c r="AT58" s="152"/>
      <c r="AU58" s="925" t="s">
        <v>134</v>
      </c>
      <c r="AV58" s="925"/>
      <c r="AW58" s="925"/>
      <c r="AX58" s="926"/>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6"/>
      <c r="AC59" s="247"/>
      <c r="AD59" s="248"/>
      <c r="AE59" s="246"/>
      <c r="AF59" s="247"/>
      <c r="AG59" s="247"/>
      <c r="AH59" s="248"/>
      <c r="AI59" s="246"/>
      <c r="AJ59" s="247"/>
      <c r="AK59" s="247"/>
      <c r="AL59" s="248"/>
      <c r="AM59" s="250"/>
      <c r="AN59" s="250"/>
      <c r="AO59" s="250"/>
      <c r="AP59" s="250"/>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6"/>
    </row>
    <row r="65" spans="1:50" ht="18.75" hidden="1" customHeight="1">
      <c r="A65" s="485" t="s">
        <v>354</v>
      </c>
      <c r="B65" s="486"/>
      <c r="C65" s="486"/>
      <c r="D65" s="486"/>
      <c r="E65" s="486"/>
      <c r="F65" s="487"/>
      <c r="G65" s="488"/>
      <c r="H65" s="238" t="s">
        <v>146</v>
      </c>
      <c r="I65" s="238"/>
      <c r="J65" s="238"/>
      <c r="K65" s="238"/>
      <c r="L65" s="238"/>
      <c r="M65" s="238"/>
      <c r="N65" s="238"/>
      <c r="O65" s="239"/>
      <c r="P65" s="237" t="s">
        <v>59</v>
      </c>
      <c r="Q65" s="238"/>
      <c r="R65" s="238"/>
      <c r="S65" s="238"/>
      <c r="T65" s="238"/>
      <c r="U65" s="238"/>
      <c r="V65" s="239"/>
      <c r="W65" s="490" t="s">
        <v>349</v>
      </c>
      <c r="X65" s="491"/>
      <c r="Y65" s="494"/>
      <c r="Z65" s="494"/>
      <c r="AA65" s="495"/>
      <c r="AB65" s="237" t="s">
        <v>11</v>
      </c>
      <c r="AC65" s="238"/>
      <c r="AD65" s="239"/>
      <c r="AE65" s="243" t="s">
        <v>398</v>
      </c>
      <c r="AF65" s="244"/>
      <c r="AG65" s="244"/>
      <c r="AH65" s="245"/>
      <c r="AI65" s="243" t="s">
        <v>396</v>
      </c>
      <c r="AJ65" s="244"/>
      <c r="AK65" s="244"/>
      <c r="AL65" s="245"/>
      <c r="AM65" s="249" t="s">
        <v>425</v>
      </c>
      <c r="AN65" s="249"/>
      <c r="AO65" s="249"/>
      <c r="AP65" s="249"/>
      <c r="AQ65" s="237" t="s">
        <v>235</v>
      </c>
      <c r="AR65" s="238"/>
      <c r="AS65" s="238"/>
      <c r="AT65" s="239"/>
      <c r="AU65" s="251" t="s">
        <v>134</v>
      </c>
      <c r="AV65" s="251"/>
      <c r="AW65" s="251"/>
      <c r="AX65" s="252"/>
    </row>
    <row r="66" spans="1:50" ht="18.75" hidden="1" customHeight="1">
      <c r="A66" s="478"/>
      <c r="B66" s="479"/>
      <c r="C66" s="479"/>
      <c r="D66" s="479"/>
      <c r="E66" s="479"/>
      <c r="F66" s="480"/>
      <c r="G66" s="489"/>
      <c r="H66" s="241"/>
      <c r="I66" s="241"/>
      <c r="J66" s="241"/>
      <c r="K66" s="241"/>
      <c r="L66" s="241"/>
      <c r="M66" s="241"/>
      <c r="N66" s="241"/>
      <c r="O66" s="242"/>
      <c r="P66" s="240"/>
      <c r="Q66" s="241"/>
      <c r="R66" s="241"/>
      <c r="S66" s="241"/>
      <c r="T66" s="241"/>
      <c r="U66" s="241"/>
      <c r="V66" s="242"/>
      <c r="W66" s="492"/>
      <c r="X66" s="493"/>
      <c r="Y66" s="496"/>
      <c r="Z66" s="496"/>
      <c r="AA66" s="497"/>
      <c r="AB66" s="240"/>
      <c r="AC66" s="241"/>
      <c r="AD66" s="242"/>
      <c r="AE66" s="246"/>
      <c r="AF66" s="247"/>
      <c r="AG66" s="247"/>
      <c r="AH66" s="248"/>
      <c r="AI66" s="246"/>
      <c r="AJ66" s="247"/>
      <c r="AK66" s="247"/>
      <c r="AL66" s="248"/>
      <c r="AM66" s="250"/>
      <c r="AN66" s="250"/>
      <c r="AO66" s="250"/>
      <c r="AP66" s="250"/>
      <c r="AQ66" s="197"/>
      <c r="AR66" s="198"/>
      <c r="AS66" s="241" t="s">
        <v>236</v>
      </c>
      <c r="AT66" s="242"/>
      <c r="AU66" s="198"/>
      <c r="AV66" s="198"/>
      <c r="AW66" s="241" t="s">
        <v>352</v>
      </c>
      <c r="AX66" s="253"/>
    </row>
    <row r="67" spans="1:50" ht="23.25" hidden="1" customHeight="1">
      <c r="A67" s="478"/>
      <c r="B67" s="479"/>
      <c r="C67" s="479"/>
      <c r="D67" s="479"/>
      <c r="E67" s="479"/>
      <c r="F67" s="48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376</v>
      </c>
      <c r="AC67" s="271"/>
      <c r="AD67" s="271"/>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5"/>
      <c r="H68" s="260"/>
      <c r="I68" s="261"/>
      <c r="J68" s="261"/>
      <c r="K68" s="261"/>
      <c r="L68" s="261"/>
      <c r="M68" s="261"/>
      <c r="N68" s="261"/>
      <c r="O68" s="262"/>
      <c r="P68" s="260"/>
      <c r="Q68" s="261"/>
      <c r="R68" s="261"/>
      <c r="S68" s="261"/>
      <c r="T68" s="261"/>
      <c r="U68" s="261"/>
      <c r="V68" s="262"/>
      <c r="W68" s="265"/>
      <c r="X68" s="266"/>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6"/>
      <c r="H69" s="260"/>
      <c r="I69" s="261"/>
      <c r="J69" s="261"/>
      <c r="K69" s="261"/>
      <c r="L69" s="261"/>
      <c r="M69" s="261"/>
      <c r="N69" s="261"/>
      <c r="O69" s="262"/>
      <c r="P69" s="260"/>
      <c r="Q69" s="261"/>
      <c r="R69" s="261"/>
      <c r="S69" s="261"/>
      <c r="T69" s="261"/>
      <c r="U69" s="261"/>
      <c r="V69" s="262"/>
      <c r="W69" s="267"/>
      <c r="X69" s="268"/>
      <c r="Y69" s="220" t="s">
        <v>13</v>
      </c>
      <c r="Z69" s="220"/>
      <c r="AA69" s="221"/>
      <c r="AB69" s="223" t="s">
        <v>377</v>
      </c>
      <c r="AC69" s="223"/>
      <c r="AD69" s="223"/>
      <c r="AE69" s="272"/>
      <c r="AF69" s="273"/>
      <c r="AG69" s="273"/>
      <c r="AH69" s="273"/>
      <c r="AI69" s="272"/>
      <c r="AJ69" s="273"/>
      <c r="AK69" s="273"/>
      <c r="AL69" s="273"/>
      <c r="AM69" s="272"/>
      <c r="AN69" s="273"/>
      <c r="AO69" s="273"/>
      <c r="AP69" s="273"/>
      <c r="AQ69" s="216"/>
      <c r="AR69" s="217"/>
      <c r="AS69" s="217"/>
      <c r="AT69" s="218"/>
      <c r="AU69" s="217"/>
      <c r="AV69" s="217"/>
      <c r="AW69" s="217"/>
      <c r="AX69" s="219"/>
    </row>
    <row r="70" spans="1:50" ht="23.25" hidden="1" customHeight="1">
      <c r="A70" s="478" t="s">
        <v>359</v>
      </c>
      <c r="B70" s="479"/>
      <c r="C70" s="479"/>
      <c r="D70" s="479"/>
      <c r="E70" s="479"/>
      <c r="F70" s="480"/>
      <c r="G70" s="255" t="s">
        <v>238</v>
      </c>
      <c r="H70" s="306"/>
      <c r="I70" s="306"/>
      <c r="J70" s="306"/>
      <c r="K70" s="306"/>
      <c r="L70" s="306"/>
      <c r="M70" s="306"/>
      <c r="N70" s="306"/>
      <c r="O70" s="306"/>
      <c r="P70" s="306"/>
      <c r="Q70" s="306"/>
      <c r="R70" s="306"/>
      <c r="S70" s="306"/>
      <c r="T70" s="306"/>
      <c r="U70" s="306"/>
      <c r="V70" s="306"/>
      <c r="W70" s="309" t="s">
        <v>375</v>
      </c>
      <c r="X70" s="310"/>
      <c r="Y70" s="269" t="s">
        <v>12</v>
      </c>
      <c r="Z70" s="269"/>
      <c r="AA70" s="270"/>
      <c r="AB70" s="271" t="s">
        <v>376</v>
      </c>
      <c r="AC70" s="271"/>
      <c r="AD70" s="271"/>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5"/>
      <c r="H71" s="307"/>
      <c r="I71" s="307"/>
      <c r="J71" s="307"/>
      <c r="K71" s="307"/>
      <c r="L71" s="307"/>
      <c r="M71" s="307"/>
      <c r="N71" s="307"/>
      <c r="O71" s="307"/>
      <c r="P71" s="307"/>
      <c r="Q71" s="307"/>
      <c r="R71" s="307"/>
      <c r="S71" s="307"/>
      <c r="T71" s="307"/>
      <c r="U71" s="307"/>
      <c r="V71" s="307"/>
      <c r="W71" s="311"/>
      <c r="X71" s="312"/>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5"/>
      <c r="H72" s="308"/>
      <c r="I72" s="308"/>
      <c r="J72" s="308"/>
      <c r="K72" s="308"/>
      <c r="L72" s="308"/>
      <c r="M72" s="308"/>
      <c r="N72" s="308"/>
      <c r="O72" s="308"/>
      <c r="P72" s="308"/>
      <c r="Q72" s="308"/>
      <c r="R72" s="308"/>
      <c r="S72" s="308"/>
      <c r="T72" s="308"/>
      <c r="U72" s="308"/>
      <c r="V72" s="308"/>
      <c r="W72" s="313"/>
      <c r="X72" s="314"/>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3" t="s">
        <v>398</v>
      </c>
      <c r="AF73" s="244"/>
      <c r="AG73" s="244"/>
      <c r="AH73" s="245"/>
      <c r="AI73" s="243" t="s">
        <v>396</v>
      </c>
      <c r="AJ73" s="244"/>
      <c r="AK73" s="244"/>
      <c r="AL73" s="245"/>
      <c r="AM73" s="249" t="s">
        <v>425</v>
      </c>
      <c r="AN73" s="249"/>
      <c r="AO73" s="249"/>
      <c r="AP73" s="249"/>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50"/>
      <c r="AQ74" s="590"/>
      <c r="AR74" s="199"/>
      <c r="AS74" s="132" t="s">
        <v>236</v>
      </c>
      <c r="AT74" s="133"/>
      <c r="AU74" s="590"/>
      <c r="AV74" s="199"/>
      <c r="AW74" s="132" t="s">
        <v>181</v>
      </c>
      <c r="AX74" s="194"/>
    </row>
    <row r="75" spans="1:50" ht="23.25" hidden="1" customHeight="1">
      <c r="A75" s="512"/>
      <c r="B75" s="513"/>
      <c r="C75" s="513"/>
      <c r="D75" s="513"/>
      <c r="E75" s="513"/>
      <c r="F75" s="514"/>
      <c r="G75" s="610"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1"/>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2"/>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1"/>
      <c r="AF77" s="892"/>
      <c r="AG77" s="892"/>
      <c r="AH77" s="892"/>
      <c r="AI77" s="891"/>
      <c r="AJ77" s="892"/>
      <c r="AK77" s="892"/>
      <c r="AL77" s="892"/>
      <c r="AM77" s="891"/>
      <c r="AN77" s="892"/>
      <c r="AO77" s="892"/>
      <c r="AP77" s="892"/>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7" t="s">
        <v>348</v>
      </c>
      <c r="AP79" s="278"/>
      <c r="AQ79" s="278"/>
      <c r="AR79" s="80" t="s">
        <v>346</v>
      </c>
      <c r="AS79" s="277"/>
      <c r="AT79" s="278"/>
      <c r="AU79" s="278"/>
      <c r="AV79" s="278"/>
      <c r="AW79" s="278"/>
      <c r="AX79" s="981"/>
    </row>
    <row r="80" spans="1:50" ht="18.75" hidden="1" customHeight="1">
      <c r="A80" s="865"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6"/>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6"/>
      <c r="B82" s="530"/>
      <c r="C82" s="431"/>
      <c r="D82" s="431"/>
      <c r="E82" s="431"/>
      <c r="F82" s="432"/>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c r="A83" s="866"/>
      <c r="B83" s="530"/>
      <c r="C83" s="431"/>
      <c r="D83" s="431"/>
      <c r="E83" s="431"/>
      <c r="F83" s="432"/>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c r="A84" s="866"/>
      <c r="B84" s="531"/>
      <c r="C84" s="532"/>
      <c r="D84" s="532"/>
      <c r="E84" s="532"/>
      <c r="F84" s="533"/>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c r="A85" s="866"/>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3" t="s">
        <v>11</v>
      </c>
      <c r="AC85" s="244"/>
      <c r="AD85" s="245"/>
      <c r="AE85" s="243" t="s">
        <v>398</v>
      </c>
      <c r="AF85" s="244"/>
      <c r="AG85" s="244"/>
      <c r="AH85" s="245"/>
      <c r="AI85" s="243" t="s">
        <v>396</v>
      </c>
      <c r="AJ85" s="244"/>
      <c r="AK85" s="244"/>
      <c r="AL85" s="245"/>
      <c r="AM85" s="249" t="s">
        <v>425</v>
      </c>
      <c r="AN85" s="249"/>
      <c r="AO85" s="249"/>
      <c r="AP85" s="249"/>
      <c r="AQ85" s="158" t="s">
        <v>235</v>
      </c>
      <c r="AR85" s="129"/>
      <c r="AS85" s="129"/>
      <c r="AT85" s="130"/>
      <c r="AU85" s="536" t="s">
        <v>134</v>
      </c>
      <c r="AV85" s="536"/>
      <c r="AW85" s="536"/>
      <c r="AX85" s="537"/>
      <c r="AY85" s="10"/>
      <c r="AZ85" s="10"/>
      <c r="BA85" s="10"/>
      <c r="BB85" s="10"/>
      <c r="BC85" s="10"/>
    </row>
    <row r="86" spans="1:60" ht="18.75" hidden="1" customHeight="1">
      <c r="A86" s="866"/>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6"/>
      <c r="AC86" s="247"/>
      <c r="AD86" s="248"/>
      <c r="AE86" s="246"/>
      <c r="AF86" s="247"/>
      <c r="AG86" s="247"/>
      <c r="AH86" s="248"/>
      <c r="AI86" s="246"/>
      <c r="AJ86" s="247"/>
      <c r="AK86" s="247"/>
      <c r="AL86" s="248"/>
      <c r="AM86" s="250"/>
      <c r="AN86" s="250"/>
      <c r="AO86" s="250"/>
      <c r="AP86" s="250"/>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6"/>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6"/>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6"/>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5" t="s">
        <v>14</v>
      </c>
      <c r="AC89" s="595"/>
      <c r="AD89" s="595"/>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6"/>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3" t="s">
        <v>11</v>
      </c>
      <c r="AC90" s="244"/>
      <c r="AD90" s="245"/>
      <c r="AE90" s="243" t="s">
        <v>398</v>
      </c>
      <c r="AF90" s="244"/>
      <c r="AG90" s="244"/>
      <c r="AH90" s="245"/>
      <c r="AI90" s="243" t="s">
        <v>396</v>
      </c>
      <c r="AJ90" s="244"/>
      <c r="AK90" s="244"/>
      <c r="AL90" s="245"/>
      <c r="AM90" s="249" t="s">
        <v>425</v>
      </c>
      <c r="AN90" s="249"/>
      <c r="AO90" s="249"/>
      <c r="AP90" s="249"/>
      <c r="AQ90" s="158" t="s">
        <v>235</v>
      </c>
      <c r="AR90" s="129"/>
      <c r="AS90" s="129"/>
      <c r="AT90" s="130"/>
      <c r="AU90" s="536" t="s">
        <v>134</v>
      </c>
      <c r="AV90" s="536"/>
      <c r="AW90" s="536"/>
      <c r="AX90" s="537"/>
    </row>
    <row r="91" spans="1:60" ht="18.75" hidden="1" customHeight="1">
      <c r="A91" s="866"/>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6"/>
      <c r="AC91" s="247"/>
      <c r="AD91" s="248"/>
      <c r="AE91" s="246"/>
      <c r="AF91" s="247"/>
      <c r="AG91" s="247"/>
      <c r="AH91" s="248"/>
      <c r="AI91" s="246"/>
      <c r="AJ91" s="247"/>
      <c r="AK91" s="247"/>
      <c r="AL91" s="248"/>
      <c r="AM91" s="250"/>
      <c r="AN91" s="250"/>
      <c r="AO91" s="250"/>
      <c r="AP91" s="250"/>
      <c r="AQ91" s="197"/>
      <c r="AR91" s="198"/>
      <c r="AS91" s="132" t="s">
        <v>236</v>
      </c>
      <c r="AT91" s="133"/>
      <c r="AU91" s="198"/>
      <c r="AV91" s="198"/>
      <c r="AW91" s="398" t="s">
        <v>181</v>
      </c>
      <c r="AX91" s="399"/>
      <c r="AY91" s="10"/>
      <c r="AZ91" s="10"/>
      <c r="BA91" s="10"/>
      <c r="BB91" s="10"/>
      <c r="BC91" s="10"/>
    </row>
    <row r="92" spans="1:60" ht="23.25" hidden="1" customHeight="1">
      <c r="A92" s="866"/>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6"/>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6"/>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5" t="s">
        <v>14</v>
      </c>
      <c r="AC94" s="595"/>
      <c r="AD94" s="595"/>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6"/>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3" t="s">
        <v>11</v>
      </c>
      <c r="AC95" s="244"/>
      <c r="AD95" s="245"/>
      <c r="AE95" s="243" t="s">
        <v>398</v>
      </c>
      <c r="AF95" s="244"/>
      <c r="AG95" s="244"/>
      <c r="AH95" s="245"/>
      <c r="AI95" s="243" t="s">
        <v>396</v>
      </c>
      <c r="AJ95" s="244"/>
      <c r="AK95" s="244"/>
      <c r="AL95" s="245"/>
      <c r="AM95" s="249" t="s">
        <v>425</v>
      </c>
      <c r="AN95" s="249"/>
      <c r="AO95" s="249"/>
      <c r="AP95" s="249"/>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6"/>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6"/>
      <c r="AC96" s="247"/>
      <c r="AD96" s="248"/>
      <c r="AE96" s="246"/>
      <c r="AF96" s="247"/>
      <c r="AG96" s="247"/>
      <c r="AH96" s="248"/>
      <c r="AI96" s="246"/>
      <c r="AJ96" s="247"/>
      <c r="AK96" s="247"/>
      <c r="AL96" s="248"/>
      <c r="AM96" s="250"/>
      <c r="AN96" s="250"/>
      <c r="AO96" s="250"/>
      <c r="AP96" s="250"/>
      <c r="AQ96" s="197"/>
      <c r="AR96" s="198"/>
      <c r="AS96" s="132" t="s">
        <v>236</v>
      </c>
      <c r="AT96" s="133"/>
      <c r="AU96" s="198"/>
      <c r="AV96" s="198"/>
      <c r="AW96" s="398" t="s">
        <v>181</v>
      </c>
      <c r="AX96" s="399"/>
    </row>
    <row r="97" spans="1:60" ht="23.25" hidden="1" customHeight="1">
      <c r="A97" s="866"/>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6"/>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7"/>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84" t="s">
        <v>11</v>
      </c>
      <c r="AC100" s="484"/>
      <c r="AD100" s="484"/>
      <c r="AE100" s="542" t="s">
        <v>398</v>
      </c>
      <c r="AF100" s="543"/>
      <c r="AG100" s="543"/>
      <c r="AH100" s="544"/>
      <c r="AI100" s="542" t="s">
        <v>418</v>
      </c>
      <c r="AJ100" s="543"/>
      <c r="AK100" s="543"/>
      <c r="AL100" s="544"/>
      <c r="AM100" s="542" t="s">
        <v>425</v>
      </c>
      <c r="AN100" s="543"/>
      <c r="AO100" s="543"/>
      <c r="AP100" s="544"/>
      <c r="AQ100" s="319" t="s">
        <v>438</v>
      </c>
      <c r="AR100" s="320"/>
      <c r="AS100" s="320"/>
      <c r="AT100" s="321"/>
      <c r="AU100" s="319" t="s">
        <v>439</v>
      </c>
      <c r="AV100" s="320"/>
      <c r="AW100" s="320"/>
      <c r="AX100" s="322"/>
    </row>
    <row r="101" spans="1:60" ht="23.25" customHeight="1">
      <c r="A101" s="425"/>
      <c r="B101" s="426"/>
      <c r="C101" s="426"/>
      <c r="D101" s="426"/>
      <c r="E101" s="426"/>
      <c r="F101" s="427"/>
      <c r="G101" s="104" t="s">
        <v>590</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579</v>
      </c>
      <c r="AC101" s="464"/>
      <c r="AD101" s="464"/>
      <c r="AE101" s="216">
        <v>84</v>
      </c>
      <c r="AF101" s="217"/>
      <c r="AG101" s="217"/>
      <c r="AH101" s="218"/>
      <c r="AI101" s="216">
        <v>92</v>
      </c>
      <c r="AJ101" s="217"/>
      <c r="AK101" s="217"/>
      <c r="AL101" s="218"/>
      <c r="AM101" s="216">
        <v>103</v>
      </c>
      <c r="AN101" s="217"/>
      <c r="AO101" s="217"/>
      <c r="AP101" s="218"/>
      <c r="AQ101" s="216" t="s">
        <v>573</v>
      </c>
      <c r="AR101" s="217"/>
      <c r="AS101" s="217"/>
      <c r="AT101" s="218"/>
      <c r="AU101" s="216" t="s">
        <v>573</v>
      </c>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579</v>
      </c>
      <c r="AC102" s="464"/>
      <c r="AD102" s="464"/>
      <c r="AE102" s="421">
        <v>75</v>
      </c>
      <c r="AF102" s="421"/>
      <c r="AG102" s="421"/>
      <c r="AH102" s="421"/>
      <c r="AI102" s="421">
        <v>84</v>
      </c>
      <c r="AJ102" s="421"/>
      <c r="AK102" s="421"/>
      <c r="AL102" s="421"/>
      <c r="AM102" s="421">
        <v>92</v>
      </c>
      <c r="AN102" s="421"/>
      <c r="AO102" s="421"/>
      <c r="AP102" s="421"/>
      <c r="AQ102" s="272">
        <v>103</v>
      </c>
      <c r="AR102" s="273"/>
      <c r="AS102" s="273"/>
      <c r="AT102" s="318"/>
      <c r="AU102" s="272" t="s">
        <v>573</v>
      </c>
      <c r="AV102" s="273"/>
      <c r="AW102" s="273"/>
      <c r="AX102" s="318"/>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3" t="s">
        <v>438</v>
      </c>
      <c r="AR103" s="284"/>
      <c r="AS103" s="284"/>
      <c r="AT103" s="323"/>
      <c r="AU103" s="283" t="s">
        <v>439</v>
      </c>
      <c r="AV103" s="284"/>
      <c r="AW103" s="284"/>
      <c r="AX103" s="285"/>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2"/>
      <c r="AV105" s="273"/>
      <c r="AW105" s="273"/>
      <c r="AX105" s="318"/>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3" t="s">
        <v>438</v>
      </c>
      <c r="AR106" s="284"/>
      <c r="AS106" s="284"/>
      <c r="AT106" s="323"/>
      <c r="AU106" s="283" t="s">
        <v>439</v>
      </c>
      <c r="AV106" s="284"/>
      <c r="AW106" s="284"/>
      <c r="AX106" s="285"/>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2"/>
      <c r="AV108" s="273"/>
      <c r="AW108" s="273"/>
      <c r="AX108" s="318"/>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3" t="s">
        <v>438</v>
      </c>
      <c r="AR109" s="284"/>
      <c r="AS109" s="284"/>
      <c r="AT109" s="323"/>
      <c r="AU109" s="283" t="s">
        <v>439</v>
      </c>
      <c r="AV109" s="284"/>
      <c r="AW109" s="284"/>
      <c r="AX109" s="285"/>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2"/>
      <c r="AV111" s="273"/>
      <c r="AW111" s="273"/>
      <c r="AX111" s="318"/>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3" t="s">
        <v>438</v>
      </c>
      <c r="AR112" s="284"/>
      <c r="AS112" s="284"/>
      <c r="AT112" s="323"/>
      <c r="AU112" s="283" t="s">
        <v>439</v>
      </c>
      <c r="AV112" s="284"/>
      <c r="AW112" s="284"/>
      <c r="AX112" s="285"/>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2" t="s">
        <v>440</v>
      </c>
      <c r="AR115" s="593"/>
      <c r="AS115" s="593"/>
      <c r="AT115" s="593"/>
      <c r="AU115" s="593"/>
      <c r="AV115" s="593"/>
      <c r="AW115" s="593"/>
      <c r="AX115" s="594"/>
    </row>
    <row r="116" spans="1:50" ht="23.25" customHeight="1">
      <c r="A116" s="442"/>
      <c r="B116" s="443"/>
      <c r="C116" s="443"/>
      <c r="D116" s="443"/>
      <c r="E116" s="443"/>
      <c r="F116" s="444"/>
      <c r="G116" s="393" t="s">
        <v>591</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592</v>
      </c>
      <c r="AC116" s="466"/>
      <c r="AD116" s="467"/>
      <c r="AE116" s="421">
        <v>11298</v>
      </c>
      <c r="AF116" s="421"/>
      <c r="AG116" s="421"/>
      <c r="AH116" s="421"/>
      <c r="AI116" s="421">
        <v>10408</v>
      </c>
      <c r="AJ116" s="421"/>
      <c r="AK116" s="421"/>
      <c r="AL116" s="421"/>
      <c r="AM116" s="421">
        <v>8877</v>
      </c>
      <c r="AN116" s="421"/>
      <c r="AO116" s="421"/>
      <c r="AP116" s="421"/>
      <c r="AQ116" s="216">
        <v>8433</v>
      </c>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593</v>
      </c>
      <c r="AC117" s="476"/>
      <c r="AD117" s="477"/>
      <c r="AE117" s="591" t="s">
        <v>594</v>
      </c>
      <c r="AF117" s="554"/>
      <c r="AG117" s="554"/>
      <c r="AH117" s="554"/>
      <c r="AI117" s="591" t="s">
        <v>595</v>
      </c>
      <c r="AJ117" s="554"/>
      <c r="AK117" s="554"/>
      <c r="AL117" s="554"/>
      <c r="AM117" s="591" t="s">
        <v>635</v>
      </c>
      <c r="AN117" s="554"/>
      <c r="AO117" s="554"/>
      <c r="AP117" s="554"/>
      <c r="AQ117" s="591" t="s">
        <v>639</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2" t="s">
        <v>440</v>
      </c>
      <c r="AR118" s="593"/>
      <c r="AS118" s="593"/>
      <c r="AT118" s="593"/>
      <c r="AU118" s="593"/>
      <c r="AV118" s="593"/>
      <c r="AW118" s="593"/>
      <c r="AX118" s="594"/>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2" t="s">
        <v>440</v>
      </c>
      <c r="AR121" s="593"/>
      <c r="AS121" s="593"/>
      <c r="AT121" s="593"/>
      <c r="AU121" s="593"/>
      <c r="AV121" s="593"/>
      <c r="AW121" s="593"/>
      <c r="AX121" s="594"/>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2" t="s">
        <v>440</v>
      </c>
      <c r="AR124" s="593"/>
      <c r="AS124" s="593"/>
      <c r="AT124" s="593"/>
      <c r="AU124" s="593"/>
      <c r="AV124" s="593"/>
      <c r="AW124" s="593"/>
      <c r="AX124" s="594"/>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0"/>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1"/>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2" t="s">
        <v>15</v>
      </c>
      <c r="B127" s="443"/>
      <c r="C127" s="443"/>
      <c r="D127" s="443"/>
      <c r="E127" s="443"/>
      <c r="F127" s="444"/>
      <c r="G127" s="247" t="s">
        <v>16</v>
      </c>
      <c r="H127" s="247"/>
      <c r="I127" s="247"/>
      <c r="J127" s="247"/>
      <c r="K127" s="247"/>
      <c r="L127" s="247"/>
      <c r="M127" s="247"/>
      <c r="N127" s="247"/>
      <c r="O127" s="247"/>
      <c r="P127" s="247"/>
      <c r="Q127" s="247"/>
      <c r="R127" s="247"/>
      <c r="S127" s="247"/>
      <c r="T127" s="247"/>
      <c r="U127" s="247"/>
      <c r="V127" s="247"/>
      <c r="W127" s="247"/>
      <c r="X127" s="248"/>
      <c r="Y127" s="927"/>
      <c r="Z127" s="928"/>
      <c r="AA127" s="929"/>
      <c r="AB127" s="246" t="s">
        <v>11</v>
      </c>
      <c r="AC127" s="247"/>
      <c r="AD127" s="248"/>
      <c r="AE127" s="418" t="s">
        <v>398</v>
      </c>
      <c r="AF127" s="419"/>
      <c r="AG127" s="419"/>
      <c r="AH127" s="420"/>
      <c r="AI127" s="418" t="s">
        <v>396</v>
      </c>
      <c r="AJ127" s="419"/>
      <c r="AK127" s="419"/>
      <c r="AL127" s="420"/>
      <c r="AM127" s="418" t="s">
        <v>425</v>
      </c>
      <c r="AN127" s="419"/>
      <c r="AO127" s="419"/>
      <c r="AP127" s="420"/>
      <c r="AQ127" s="592" t="s">
        <v>440</v>
      </c>
      <c r="AR127" s="593"/>
      <c r="AS127" s="593"/>
      <c r="AT127" s="593"/>
      <c r="AU127" s="593"/>
      <c r="AV127" s="593"/>
      <c r="AW127" s="593"/>
      <c r="AX127" s="594"/>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413</v>
      </c>
      <c r="B130" s="184"/>
      <c r="C130" s="183" t="s">
        <v>239</v>
      </c>
      <c r="D130" s="184"/>
      <c r="E130" s="168" t="s">
        <v>268</v>
      </c>
      <c r="F130" s="169"/>
      <c r="G130" s="170" t="s">
        <v>596</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597</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598</v>
      </c>
      <c r="AR133" s="198"/>
      <c r="AS133" s="132" t="s">
        <v>236</v>
      </c>
      <c r="AT133" s="133"/>
      <c r="AU133" s="199" t="s">
        <v>573</v>
      </c>
      <c r="AV133" s="199"/>
      <c r="AW133" s="132" t="s">
        <v>181</v>
      </c>
      <c r="AX133" s="194"/>
    </row>
    <row r="134" spans="1:50" ht="39.75" customHeight="1">
      <c r="A134" s="188"/>
      <c r="B134" s="185"/>
      <c r="C134" s="179"/>
      <c r="D134" s="185"/>
      <c r="E134" s="179"/>
      <c r="F134" s="180"/>
      <c r="G134" s="103" t="s">
        <v>573</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599</v>
      </c>
      <c r="AC134" s="204"/>
      <c r="AD134" s="204"/>
      <c r="AE134" s="205" t="s">
        <v>601</v>
      </c>
      <c r="AF134" s="206"/>
      <c r="AG134" s="206"/>
      <c r="AH134" s="206"/>
      <c r="AI134" s="205" t="s">
        <v>573</v>
      </c>
      <c r="AJ134" s="206"/>
      <c r="AK134" s="206"/>
      <c r="AL134" s="206"/>
      <c r="AM134" s="205" t="s">
        <v>602</v>
      </c>
      <c r="AN134" s="206"/>
      <c r="AO134" s="206"/>
      <c r="AP134" s="206"/>
      <c r="AQ134" s="205" t="s">
        <v>573</v>
      </c>
      <c r="AR134" s="206"/>
      <c r="AS134" s="206"/>
      <c r="AT134" s="206"/>
      <c r="AU134" s="205" t="s">
        <v>573</v>
      </c>
      <c r="AV134" s="206"/>
      <c r="AW134" s="206"/>
      <c r="AX134" s="207"/>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600</v>
      </c>
      <c r="AC135" s="212"/>
      <c r="AD135" s="212"/>
      <c r="AE135" s="205" t="s">
        <v>573</v>
      </c>
      <c r="AF135" s="206"/>
      <c r="AG135" s="206"/>
      <c r="AH135" s="206"/>
      <c r="AI135" s="205" t="s">
        <v>573</v>
      </c>
      <c r="AJ135" s="206"/>
      <c r="AK135" s="206"/>
      <c r="AL135" s="206"/>
      <c r="AM135" s="205" t="s">
        <v>573</v>
      </c>
      <c r="AN135" s="206"/>
      <c r="AO135" s="206"/>
      <c r="AP135" s="206"/>
      <c r="AQ135" s="205" t="s">
        <v>573</v>
      </c>
      <c r="AR135" s="206"/>
      <c r="AS135" s="206"/>
      <c r="AT135" s="206"/>
      <c r="AU135" s="205" t="s">
        <v>573</v>
      </c>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603</v>
      </c>
      <c r="H154" s="104"/>
      <c r="I154" s="104"/>
      <c r="J154" s="104"/>
      <c r="K154" s="104"/>
      <c r="L154" s="104"/>
      <c r="M154" s="104"/>
      <c r="N154" s="104"/>
      <c r="O154" s="104"/>
      <c r="P154" s="105"/>
      <c r="Q154" s="124" t="s">
        <v>573</v>
      </c>
      <c r="R154" s="104"/>
      <c r="S154" s="104"/>
      <c r="T154" s="104"/>
      <c r="U154" s="104"/>
      <c r="V154" s="104"/>
      <c r="W154" s="104"/>
      <c r="X154" s="104"/>
      <c r="Y154" s="104"/>
      <c r="Z154" s="104"/>
      <c r="AA154" s="292"/>
      <c r="AB154" s="140" t="s">
        <v>573</v>
      </c>
      <c r="AC154" s="141"/>
      <c r="AD154" s="141"/>
      <c r="AE154" s="146" t="s">
        <v>604</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t="s">
        <v>640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605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c r="A430" s="188"/>
      <c r="B430" s="185"/>
      <c r="C430" s="177" t="s">
        <v>428</v>
      </c>
      <c r="D430" s="932"/>
      <c r="E430" s="173" t="s">
        <v>406</v>
      </c>
      <c r="F430" s="899"/>
      <c r="G430" s="900" t="s">
        <v>255</v>
      </c>
      <c r="H430" s="122"/>
      <c r="I430" s="122"/>
      <c r="J430" s="901" t="s">
        <v>572</v>
      </c>
      <c r="K430" s="902"/>
      <c r="L430" s="902"/>
      <c r="M430" s="902"/>
      <c r="N430" s="902"/>
      <c r="O430" s="902"/>
      <c r="P430" s="902"/>
      <c r="Q430" s="902"/>
      <c r="R430" s="902"/>
      <c r="S430" s="902"/>
      <c r="T430" s="903"/>
      <c r="U430" s="588" t="s">
        <v>599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607</v>
      </c>
      <c r="AF432" s="199"/>
      <c r="AG432" s="132" t="s">
        <v>236</v>
      </c>
      <c r="AH432" s="133"/>
      <c r="AI432" s="155"/>
      <c r="AJ432" s="155"/>
      <c r="AK432" s="155"/>
      <c r="AL432" s="153"/>
      <c r="AM432" s="155"/>
      <c r="AN432" s="155"/>
      <c r="AO432" s="155"/>
      <c r="AP432" s="153"/>
      <c r="AQ432" s="590" t="s">
        <v>573</v>
      </c>
      <c r="AR432" s="199"/>
      <c r="AS432" s="132" t="s">
        <v>236</v>
      </c>
      <c r="AT432" s="133"/>
      <c r="AU432" s="199" t="s">
        <v>608</v>
      </c>
      <c r="AV432" s="199"/>
      <c r="AW432" s="132" t="s">
        <v>181</v>
      </c>
      <c r="AX432" s="194"/>
    </row>
    <row r="433" spans="1:50" ht="23.25" customHeight="1">
      <c r="A433" s="188"/>
      <c r="B433" s="185"/>
      <c r="C433" s="179"/>
      <c r="D433" s="185"/>
      <c r="E433" s="342"/>
      <c r="F433" s="343"/>
      <c r="G433" s="103" t="s">
        <v>573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573</v>
      </c>
      <c r="AC433" s="212"/>
      <c r="AD433" s="212"/>
      <c r="AE433" s="340" t="s">
        <v>573</v>
      </c>
      <c r="AF433" s="206"/>
      <c r="AG433" s="206"/>
      <c r="AH433" s="206"/>
      <c r="AI433" s="340" t="s">
        <v>573</v>
      </c>
      <c r="AJ433" s="206"/>
      <c r="AK433" s="206"/>
      <c r="AL433" s="206"/>
      <c r="AM433" s="340" t="s">
        <v>573</v>
      </c>
      <c r="AN433" s="206"/>
      <c r="AO433" s="206"/>
      <c r="AP433" s="341"/>
      <c r="AQ433" s="340" t="s">
        <v>573</v>
      </c>
      <c r="AR433" s="206"/>
      <c r="AS433" s="206"/>
      <c r="AT433" s="341"/>
      <c r="AU433" s="206" t="s">
        <v>573</v>
      </c>
      <c r="AV433" s="206"/>
      <c r="AW433" s="206"/>
      <c r="AX433" s="207"/>
    </row>
    <row r="434" spans="1:50" ht="23.25"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573</v>
      </c>
      <c r="AC434" s="204"/>
      <c r="AD434" s="204"/>
      <c r="AE434" s="340" t="s">
        <v>606</v>
      </c>
      <c r="AF434" s="206"/>
      <c r="AG434" s="206"/>
      <c r="AH434" s="341"/>
      <c r="AI434" s="340" t="s">
        <v>573</v>
      </c>
      <c r="AJ434" s="206"/>
      <c r="AK434" s="206"/>
      <c r="AL434" s="206"/>
      <c r="AM434" s="340" t="s">
        <v>573</v>
      </c>
      <c r="AN434" s="206"/>
      <c r="AO434" s="206"/>
      <c r="AP434" s="341"/>
      <c r="AQ434" s="340" t="s">
        <v>573</v>
      </c>
      <c r="AR434" s="206"/>
      <c r="AS434" s="206"/>
      <c r="AT434" s="341"/>
      <c r="AU434" s="206" t="s">
        <v>573</v>
      </c>
      <c r="AV434" s="206"/>
      <c r="AW434" s="206"/>
      <c r="AX434" s="207"/>
    </row>
    <row r="435" spans="1:50" ht="23.25"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573</v>
      </c>
      <c r="AF435" s="206"/>
      <c r="AG435" s="206"/>
      <c r="AH435" s="341"/>
      <c r="AI435" s="340" t="s">
        <v>573</v>
      </c>
      <c r="AJ435" s="206"/>
      <c r="AK435" s="206"/>
      <c r="AL435" s="206"/>
      <c r="AM435" s="340" t="s">
        <v>573</v>
      </c>
      <c r="AN435" s="206"/>
      <c r="AO435" s="206"/>
      <c r="AP435" s="341"/>
      <c r="AQ435" s="340" t="s">
        <v>573</v>
      </c>
      <c r="AR435" s="206"/>
      <c r="AS435" s="206"/>
      <c r="AT435" s="341"/>
      <c r="AU435" s="206" t="s">
        <v>584</v>
      </c>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900" t="s">
        <v>255</v>
      </c>
      <c r="H484" s="122"/>
      <c r="I484" s="122"/>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customHeight="1">
      <c r="A536" s="188"/>
      <c r="B536" s="185"/>
      <c r="C536" s="179"/>
      <c r="D536" s="185"/>
      <c r="E536" s="124" t="s">
        <v>584</v>
      </c>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customHeight="1" thickBo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900" t="s">
        <v>255</v>
      </c>
      <c r="H538" s="122"/>
      <c r="I538" s="122"/>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900" t="s">
        <v>255</v>
      </c>
      <c r="H592" s="122"/>
      <c r="I592" s="122"/>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900" t="s">
        <v>255</v>
      </c>
      <c r="H646" s="122"/>
      <c r="I646" s="122"/>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3"/>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27" customHeight="1">
      <c r="A702" s="871" t="s">
        <v>140</v>
      </c>
      <c r="B702" s="872"/>
      <c r="C702" s="709" t="s">
        <v>141</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568</v>
      </c>
      <c r="AE702" s="346"/>
      <c r="AF702" s="346"/>
      <c r="AG702" s="385" t="s">
        <v>612</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7" t="s">
        <v>568</v>
      </c>
      <c r="AE703" s="328"/>
      <c r="AF703" s="328"/>
      <c r="AG703" s="100" t="s">
        <v>637</v>
      </c>
      <c r="AH703" s="101"/>
      <c r="AI703" s="101"/>
      <c r="AJ703" s="101"/>
      <c r="AK703" s="101"/>
      <c r="AL703" s="101"/>
      <c r="AM703" s="101"/>
      <c r="AN703" s="101"/>
      <c r="AO703" s="101"/>
      <c r="AP703" s="101"/>
      <c r="AQ703" s="101"/>
      <c r="AR703" s="101"/>
      <c r="AS703" s="101"/>
      <c r="AT703" s="101"/>
      <c r="AU703" s="101"/>
      <c r="AV703" s="101"/>
      <c r="AW703" s="101"/>
      <c r="AX703" s="102"/>
    </row>
    <row r="704" spans="1:50" ht="38.25" customHeight="1">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568</v>
      </c>
      <c r="AE704" s="784"/>
      <c r="AF704" s="784"/>
      <c r="AG704" s="166" t="s">
        <v>613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568</v>
      </c>
      <c r="AE705" s="716"/>
      <c r="AF705" s="716"/>
      <c r="AG705" s="124" t="s">
        <v>614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3"/>
      <c r="B706" s="644"/>
      <c r="C706" s="795"/>
      <c r="D706" s="796"/>
      <c r="E706" s="731" t="s">
        <v>387</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7" t="s">
        <v>609</v>
      </c>
      <c r="AE706" s="328"/>
      <c r="AF706" s="664"/>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3"/>
      <c r="B707" s="644"/>
      <c r="C707" s="797"/>
      <c r="D707" s="798"/>
      <c r="E707" s="734" t="s">
        <v>319</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609</v>
      </c>
      <c r="AE707" s="837"/>
      <c r="AF707" s="837"/>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568</v>
      </c>
      <c r="AE708" s="606"/>
      <c r="AF708" s="606"/>
      <c r="AG708" s="743" t="s">
        <v>615</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c r="A709" s="643"/>
      <c r="B709" s="645"/>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7" t="s">
        <v>568</v>
      </c>
      <c r="AE709" s="328"/>
      <c r="AF709" s="328"/>
      <c r="AG709" s="100" t="s">
        <v>616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7" t="s">
        <v>568</v>
      </c>
      <c r="AE710" s="328"/>
      <c r="AF710" s="328"/>
      <c r="AG710" s="100" t="s">
        <v>616</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7" t="s">
        <v>568</v>
      </c>
      <c r="AE711" s="328"/>
      <c r="AF711" s="328"/>
      <c r="AG711" s="100" t="s">
        <v>616</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3"/>
      <c r="B712" s="645"/>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610</v>
      </c>
      <c r="AE712" s="784"/>
      <c r="AF712" s="784"/>
      <c r="AG712" s="811" t="s">
        <v>617</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c r="A713" s="643"/>
      <c r="B713" s="645"/>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7" t="s">
        <v>610</v>
      </c>
      <c r="AE713" s="328"/>
      <c r="AF713" s="664"/>
      <c r="AG713" s="100" t="s">
        <v>617</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6"/>
      <c r="B714" s="647"/>
      <c r="C714" s="648" t="s">
        <v>328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610</v>
      </c>
      <c r="AE714" s="809"/>
      <c r="AF714" s="810"/>
      <c r="AG714" s="737" t="s">
        <v>617</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c r="A715" s="641" t="s">
        <v>40</v>
      </c>
      <c r="B715" s="785"/>
      <c r="C715" s="786" t="s">
        <v>329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568</v>
      </c>
      <c r="AE715" s="606"/>
      <c r="AF715" s="657"/>
      <c r="AG715" s="743" t="s">
        <v>618</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610</v>
      </c>
      <c r="AE716" s="628"/>
      <c r="AF716" s="628"/>
      <c r="AG716" s="100" t="s">
        <v>617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3"/>
      <c r="B717" s="645"/>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7" t="s">
        <v>568</v>
      </c>
      <c r="AE717" s="328"/>
      <c r="AF717" s="328"/>
      <c r="AG717" s="100" t="s">
        <v>619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7" t="s">
        <v>568</v>
      </c>
      <c r="AE718" s="328"/>
      <c r="AF718" s="328"/>
      <c r="AG718" s="126" t="s">
        <v>620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7" t="s">
        <v>58</v>
      </c>
      <c r="B719" s="778"/>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568</v>
      </c>
      <c r="AE719" s="606"/>
      <c r="AF719" s="606"/>
      <c r="AG719" s="124" t="s">
        <v>636</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9"/>
      <c r="B720" s="780"/>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9"/>
      <c r="B721" s="780"/>
      <c r="C721" s="295" t="s">
        <v>563</v>
      </c>
      <c r="D721" s="296"/>
      <c r="E721" s="296"/>
      <c r="F721" s="297"/>
      <c r="G721" s="286"/>
      <c r="H721" s="287"/>
      <c r="I721" s="82" t="str">
        <f>IF(OR(G721="　", G721=""), "", "-")</f>
        <v/>
      </c>
      <c r="J721" s="290">
        <v>276</v>
      </c>
      <c r="K721" s="290"/>
      <c r="L721" s="82" t="str">
        <f>IF(M721="","","-")</f>
        <v/>
      </c>
      <c r="M721" s="83"/>
      <c r="N721" s="303" t="s">
        <v>611</v>
      </c>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9"/>
      <c r="B722" s="780"/>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9"/>
      <c r="B723" s="780"/>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9"/>
      <c r="B724" s="780"/>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1"/>
      <c r="B725" s="782"/>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129.75" customHeight="1">
      <c r="A726" s="641" t="s">
        <v>48</v>
      </c>
      <c r="B726" s="803"/>
      <c r="C726" s="816" t="s">
        <v>53</v>
      </c>
      <c r="D726" s="838"/>
      <c r="E726" s="838"/>
      <c r="F726" s="839"/>
      <c r="G726" s="577" t="s">
        <v>641</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c r="A727" s="804"/>
      <c r="B727" s="805"/>
      <c r="C727" s="749" t="s">
        <v>57</v>
      </c>
      <c r="D727" s="750"/>
      <c r="E727" s="750"/>
      <c r="F727" s="751"/>
      <c r="G727" s="575" t="s">
        <v>621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c r="A729" s="635"/>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c r="A731" s="800"/>
      <c r="B731" s="801"/>
      <c r="C731" s="801"/>
      <c r="D731" s="801"/>
      <c r="E731" s="802"/>
      <c r="F731" s="730"/>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c r="A736" s="651" t="s">
        <v>356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c r="A737" s="989" t="s">
        <v>409</v>
      </c>
      <c r="B737" s="209"/>
      <c r="C737" s="209"/>
      <c r="D737" s="210"/>
      <c r="E737" s="990" t="s">
        <v>622</v>
      </c>
      <c r="F737" s="990"/>
      <c r="G737" s="990"/>
      <c r="H737" s="990"/>
      <c r="I737" s="990"/>
      <c r="J737" s="990"/>
      <c r="K737" s="990"/>
      <c r="L737" s="990"/>
      <c r="M737" s="990"/>
      <c r="N737" s="365" t="s">
        <v>404</v>
      </c>
      <c r="O737" s="365"/>
      <c r="P737" s="365"/>
      <c r="Q737" s="365"/>
      <c r="R737" s="990" t="s">
        <v>623</v>
      </c>
      <c r="S737" s="990"/>
      <c r="T737" s="990"/>
      <c r="U737" s="990"/>
      <c r="V737" s="990"/>
      <c r="W737" s="990"/>
      <c r="X737" s="990"/>
      <c r="Y737" s="990"/>
      <c r="Z737" s="990"/>
      <c r="AA737" s="365" t="s">
        <v>403</v>
      </c>
      <c r="AB737" s="365"/>
      <c r="AC737" s="365"/>
      <c r="AD737" s="365"/>
      <c r="AE737" s="990" t="s">
        <v>624</v>
      </c>
      <c r="AF737" s="990"/>
      <c r="AG737" s="990"/>
      <c r="AH737" s="990"/>
      <c r="AI737" s="990"/>
      <c r="AJ737" s="990"/>
      <c r="AK737" s="990"/>
      <c r="AL737" s="990"/>
      <c r="AM737" s="990"/>
      <c r="AN737" s="365" t="s">
        <v>402</v>
      </c>
      <c r="AO737" s="365"/>
      <c r="AP737" s="365"/>
      <c r="AQ737" s="365"/>
      <c r="AR737" s="996" t="s">
        <v>625</v>
      </c>
      <c r="AS737" s="997"/>
      <c r="AT737" s="997"/>
      <c r="AU737" s="997"/>
      <c r="AV737" s="997"/>
      <c r="AW737" s="997"/>
      <c r="AX737" s="998"/>
      <c r="AY737" s="88"/>
      <c r="AZ737" s="88"/>
    </row>
    <row r="738" spans="1:52" ht="24.75" customHeight="1">
      <c r="A738" s="989" t="s">
        <v>401</v>
      </c>
      <c r="B738" s="209"/>
      <c r="C738" s="209"/>
      <c r="D738" s="210"/>
      <c r="E738" s="990" t="s">
        <v>626</v>
      </c>
      <c r="F738" s="990"/>
      <c r="G738" s="990"/>
      <c r="H738" s="990"/>
      <c r="I738" s="990"/>
      <c r="J738" s="990"/>
      <c r="K738" s="990"/>
      <c r="L738" s="990"/>
      <c r="M738" s="990"/>
      <c r="N738" s="365" t="s">
        <v>400</v>
      </c>
      <c r="O738" s="365"/>
      <c r="P738" s="365"/>
      <c r="Q738" s="365"/>
      <c r="R738" s="990" t="s">
        <v>627</v>
      </c>
      <c r="S738" s="990"/>
      <c r="T738" s="990"/>
      <c r="U738" s="990"/>
      <c r="V738" s="990"/>
      <c r="W738" s="990"/>
      <c r="X738" s="990"/>
      <c r="Y738" s="990"/>
      <c r="Z738" s="990"/>
      <c r="AA738" s="365" t="s">
        <v>399</v>
      </c>
      <c r="AB738" s="365"/>
      <c r="AC738" s="365"/>
      <c r="AD738" s="365"/>
      <c r="AE738" s="990" t="s">
        <v>628</v>
      </c>
      <c r="AF738" s="990"/>
      <c r="AG738" s="990"/>
      <c r="AH738" s="990"/>
      <c r="AI738" s="990"/>
      <c r="AJ738" s="990"/>
      <c r="AK738" s="990"/>
      <c r="AL738" s="990"/>
      <c r="AM738" s="990"/>
      <c r="AN738" s="365" t="s">
        <v>398</v>
      </c>
      <c r="AO738" s="365"/>
      <c r="AP738" s="365"/>
      <c r="AQ738" s="365"/>
      <c r="AR738" s="996" t="s">
        <v>629</v>
      </c>
      <c r="AS738" s="997"/>
      <c r="AT738" s="997"/>
      <c r="AU738" s="997"/>
      <c r="AV738" s="997"/>
      <c r="AW738" s="997"/>
      <c r="AX738" s="998"/>
    </row>
    <row r="739" spans="1:52" ht="24.75" customHeight="1">
      <c r="A739" s="989" t="s">
        <v>397</v>
      </c>
      <c r="B739" s="209"/>
      <c r="C739" s="209"/>
      <c r="D739" s="210"/>
      <c r="E739" s="990" t="s">
        <v>630</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c r="A740" s="971" t="s">
        <v>421</v>
      </c>
      <c r="B740" s="972"/>
      <c r="C740" s="972"/>
      <c r="D740" s="973"/>
      <c r="E740" s="974" t="s">
        <v>563</v>
      </c>
      <c r="F740" s="975"/>
      <c r="G740" s="975"/>
      <c r="H740" s="92" t="str">
        <f>IF(E740="", "", "(")</f>
        <v>(</v>
      </c>
      <c r="I740" s="975"/>
      <c r="J740" s="975"/>
      <c r="K740" s="92" t="str">
        <f>IF(OR(I740="　", I740=""), "", "-")</f>
        <v/>
      </c>
      <c r="L740" s="976">
        <v>260</v>
      </c>
      <c r="M740" s="976"/>
      <c r="N740" s="93" t="str">
        <f>IF(O740="", "", "-")</f>
        <v/>
      </c>
      <c r="O740" s="94"/>
      <c r="P740" s="93" t="str">
        <f>IF(E740="", "", ")")</f>
        <v>)</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4" customHeight="1">
      <c r="A741" s="615" t="s">
        <v>390</v>
      </c>
      <c r="B741" s="616"/>
      <c r="C741" s="616"/>
      <c r="D741" s="616"/>
      <c r="E741" s="616"/>
      <c r="F741" s="617"/>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6.5" customHeight="1">
      <c r="A742" s="615"/>
      <c r="B742" s="616"/>
      <c r="C742" s="616"/>
      <c r="D742" s="616"/>
      <c r="E742" s="616"/>
      <c r="F742" s="617"/>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6.5" customHeight="1">
      <c r="A743" s="615"/>
      <c r="B743" s="616"/>
      <c r="C743" s="616"/>
      <c r="D743" s="616"/>
      <c r="E743" s="616"/>
      <c r="F743" s="61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16.5" customHeight="1">
      <c r="A744" s="615"/>
      <c r="B744" s="616"/>
      <c r="C744" s="616"/>
      <c r="D744" s="616"/>
      <c r="E744" s="616"/>
      <c r="F744" s="61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6.5" customHeight="1">
      <c r="A745" s="615"/>
      <c r="B745" s="616"/>
      <c r="C745" s="616"/>
      <c r="D745" s="616"/>
      <c r="E745" s="616"/>
      <c r="F745" s="61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16.5" customHeight="1">
      <c r="A746" s="615"/>
      <c r="B746" s="616"/>
      <c r="C746" s="616"/>
      <c r="D746" s="616"/>
      <c r="E746" s="616"/>
      <c r="F746" s="61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16.5" customHeight="1">
      <c r="A747" s="615"/>
      <c r="B747" s="616"/>
      <c r="C747" s="616"/>
      <c r="D747" s="616"/>
      <c r="E747" s="616"/>
      <c r="F747" s="61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16.5" customHeight="1">
      <c r="A748" s="615"/>
      <c r="B748" s="616"/>
      <c r="C748" s="616"/>
      <c r="D748" s="616"/>
      <c r="E748" s="616"/>
      <c r="F748" s="61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16.5" customHeight="1">
      <c r="A749" s="615"/>
      <c r="B749" s="616"/>
      <c r="C749" s="616"/>
      <c r="D749" s="616"/>
      <c r="E749" s="616"/>
      <c r="F749" s="61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16.5" customHeight="1">
      <c r="A750" s="615"/>
      <c r="B750" s="616"/>
      <c r="C750" s="616"/>
      <c r="D750" s="616"/>
      <c r="E750" s="616"/>
      <c r="F750" s="61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16.5" customHeight="1">
      <c r="A751" s="615"/>
      <c r="B751" s="616"/>
      <c r="C751" s="616"/>
      <c r="D751" s="616"/>
      <c r="E751" s="616"/>
      <c r="F751" s="61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16.5" customHeight="1">
      <c r="A752" s="615"/>
      <c r="B752" s="616"/>
      <c r="C752" s="616"/>
      <c r="D752" s="616"/>
      <c r="E752" s="616"/>
      <c r="F752" s="61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16.5" customHeight="1">
      <c r="A753" s="615"/>
      <c r="B753" s="616"/>
      <c r="C753" s="616"/>
      <c r="D753" s="616"/>
      <c r="E753" s="616"/>
      <c r="F753" s="61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16.5" customHeight="1">
      <c r="A754" s="615"/>
      <c r="B754" s="616"/>
      <c r="C754" s="616"/>
      <c r="D754" s="616"/>
      <c r="E754" s="616"/>
      <c r="F754" s="61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16.5" customHeight="1">
      <c r="A755" s="615"/>
      <c r="B755" s="616"/>
      <c r="C755" s="616"/>
      <c r="D755" s="616"/>
      <c r="E755" s="616"/>
      <c r="F755" s="61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6.5" customHeight="1">
      <c r="A756" s="615"/>
      <c r="B756" s="616"/>
      <c r="C756" s="616"/>
      <c r="D756" s="616"/>
      <c r="E756" s="616"/>
      <c r="F756" s="61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16.5" customHeight="1">
      <c r="A757" s="615"/>
      <c r="B757" s="616"/>
      <c r="C757" s="616"/>
      <c r="D757" s="616"/>
      <c r="E757" s="616"/>
      <c r="F757" s="61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16.5" customHeight="1">
      <c r="A758" s="615"/>
      <c r="B758" s="616"/>
      <c r="C758" s="616"/>
      <c r="D758" s="616"/>
      <c r="E758" s="616"/>
      <c r="F758" s="61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16.5" customHeight="1">
      <c r="A759" s="615"/>
      <c r="B759" s="616"/>
      <c r="C759" s="616"/>
      <c r="D759" s="616"/>
      <c r="E759" s="616"/>
      <c r="F759" s="61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6.5" customHeight="1">
      <c r="A760" s="615"/>
      <c r="B760" s="616"/>
      <c r="C760" s="616"/>
      <c r="D760" s="616"/>
      <c r="E760" s="616"/>
      <c r="F760" s="61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6.5" customHeight="1">
      <c r="A761" s="615"/>
      <c r="B761" s="616"/>
      <c r="C761" s="616"/>
      <c r="D761" s="616"/>
      <c r="E761" s="616"/>
      <c r="F761" s="61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6.5" customHeight="1">
      <c r="A762" s="615"/>
      <c r="B762" s="616"/>
      <c r="C762" s="616"/>
      <c r="D762" s="616"/>
      <c r="E762" s="616"/>
      <c r="F762" s="61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6.5" customHeight="1">
      <c r="A763" s="615"/>
      <c r="B763" s="616"/>
      <c r="C763" s="616"/>
      <c r="D763" s="616"/>
      <c r="E763" s="616"/>
      <c r="F763" s="61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6.5" customHeight="1">
      <c r="A764" s="615"/>
      <c r="B764" s="616"/>
      <c r="C764" s="616"/>
      <c r="D764" s="616"/>
      <c r="E764" s="616"/>
      <c r="F764" s="61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16.5" customHeight="1">
      <c r="A765" s="615"/>
      <c r="B765" s="616"/>
      <c r="C765" s="616"/>
      <c r="D765" s="616"/>
      <c r="E765" s="616"/>
      <c r="F765" s="61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16.5" customHeight="1">
      <c r="A766" s="615"/>
      <c r="B766" s="616"/>
      <c r="C766" s="616"/>
      <c r="D766" s="616"/>
      <c r="E766" s="616"/>
      <c r="F766" s="61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16.5" customHeight="1">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16.5" customHeight="1">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16.5" customHeight="1">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16.5" customHeight="1">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9" t="s">
        <v>392</v>
      </c>
      <c r="B780" s="630"/>
      <c r="C780" s="630"/>
      <c r="D780" s="630"/>
      <c r="E780" s="630"/>
      <c r="F780" s="631"/>
      <c r="G780" s="596" t="s">
        <v>631</v>
      </c>
      <c r="H780" s="597"/>
      <c r="I780" s="597"/>
      <c r="J780" s="597"/>
      <c r="K780" s="597"/>
      <c r="L780" s="597"/>
      <c r="M780" s="597"/>
      <c r="N780" s="597"/>
      <c r="O780" s="597"/>
      <c r="P780" s="597"/>
      <c r="Q780" s="597"/>
      <c r="R780" s="597"/>
      <c r="S780" s="597"/>
      <c r="T780" s="597"/>
      <c r="U780" s="597"/>
      <c r="V780" s="597"/>
      <c r="W780" s="597"/>
      <c r="X780" s="597"/>
      <c r="Y780" s="597"/>
      <c r="Z780" s="597"/>
      <c r="AA780" s="597"/>
      <c r="AB780" s="598"/>
      <c r="AC780" s="596" t="s">
        <v>367</v>
      </c>
      <c r="AD780" s="597"/>
      <c r="AE780" s="597"/>
      <c r="AF780" s="597"/>
      <c r="AG780" s="597"/>
      <c r="AH780" s="597"/>
      <c r="AI780" s="597"/>
      <c r="AJ780" s="597"/>
      <c r="AK780" s="597"/>
      <c r="AL780" s="597"/>
      <c r="AM780" s="597"/>
      <c r="AN780" s="597"/>
      <c r="AO780" s="597"/>
      <c r="AP780" s="597"/>
      <c r="AQ780" s="597"/>
      <c r="AR780" s="597"/>
      <c r="AS780" s="597"/>
      <c r="AT780" s="597"/>
      <c r="AU780" s="597"/>
      <c r="AV780" s="597"/>
      <c r="AW780" s="597"/>
      <c r="AX780" s="794"/>
    </row>
    <row r="781" spans="1:50" ht="24.75" customHeight="1">
      <c r="A781" s="632"/>
      <c r="B781" s="633"/>
      <c r="C781" s="633"/>
      <c r="D781" s="633"/>
      <c r="E781" s="633"/>
      <c r="F781" s="634"/>
      <c r="G781" s="816" t="s">
        <v>17</v>
      </c>
      <c r="H781" s="669"/>
      <c r="I781" s="669"/>
      <c r="J781" s="669"/>
      <c r="K781" s="669"/>
      <c r="L781" s="668" t="s">
        <v>18</v>
      </c>
      <c r="M781" s="669"/>
      <c r="N781" s="669"/>
      <c r="O781" s="669"/>
      <c r="P781" s="669"/>
      <c r="Q781" s="669"/>
      <c r="R781" s="669"/>
      <c r="S781" s="669"/>
      <c r="T781" s="669"/>
      <c r="U781" s="669"/>
      <c r="V781" s="669"/>
      <c r="W781" s="669"/>
      <c r="X781" s="670"/>
      <c r="Y781" s="654" t="s">
        <v>19</v>
      </c>
      <c r="Z781" s="655"/>
      <c r="AA781" s="655"/>
      <c r="AB781" s="799"/>
      <c r="AC781" s="816" t="s">
        <v>17</v>
      </c>
      <c r="AD781" s="669"/>
      <c r="AE781" s="669"/>
      <c r="AF781" s="669"/>
      <c r="AG781" s="669"/>
      <c r="AH781" s="668" t="s">
        <v>18</v>
      </c>
      <c r="AI781" s="669"/>
      <c r="AJ781" s="669"/>
      <c r="AK781" s="669"/>
      <c r="AL781" s="669"/>
      <c r="AM781" s="669"/>
      <c r="AN781" s="669"/>
      <c r="AO781" s="669"/>
      <c r="AP781" s="669"/>
      <c r="AQ781" s="669"/>
      <c r="AR781" s="669"/>
      <c r="AS781" s="669"/>
      <c r="AT781" s="670"/>
      <c r="AU781" s="654" t="s">
        <v>19</v>
      </c>
      <c r="AV781" s="655"/>
      <c r="AW781" s="655"/>
      <c r="AX781" s="656"/>
    </row>
    <row r="782" spans="1:50" ht="24.75" customHeight="1">
      <c r="A782" s="632"/>
      <c r="B782" s="633"/>
      <c r="C782" s="633"/>
      <c r="D782" s="633"/>
      <c r="E782" s="633"/>
      <c r="F782" s="634"/>
      <c r="G782" s="671" t="s">
        <v>632</v>
      </c>
      <c r="H782" s="672"/>
      <c r="I782" s="672"/>
      <c r="J782" s="672"/>
      <c r="K782" s="673"/>
      <c r="L782" s="665" t="s">
        <v>634</v>
      </c>
      <c r="M782" s="666"/>
      <c r="N782" s="666"/>
      <c r="O782" s="666"/>
      <c r="P782" s="666"/>
      <c r="Q782" s="666"/>
      <c r="R782" s="666"/>
      <c r="S782" s="666"/>
      <c r="T782" s="666"/>
      <c r="U782" s="666"/>
      <c r="V782" s="666"/>
      <c r="W782" s="666"/>
      <c r="X782" s="667"/>
      <c r="Y782" s="388">
        <v>914</v>
      </c>
      <c r="Z782" s="389"/>
      <c r="AA782" s="389"/>
      <c r="AB782" s="806"/>
      <c r="AC782" s="671"/>
      <c r="AD782" s="672"/>
      <c r="AE782" s="672"/>
      <c r="AF782" s="672"/>
      <c r="AG782" s="673"/>
      <c r="AH782" s="665"/>
      <c r="AI782" s="666"/>
      <c r="AJ782" s="666"/>
      <c r="AK782" s="666"/>
      <c r="AL782" s="666"/>
      <c r="AM782" s="666"/>
      <c r="AN782" s="666"/>
      <c r="AO782" s="666"/>
      <c r="AP782" s="666"/>
      <c r="AQ782" s="666"/>
      <c r="AR782" s="666"/>
      <c r="AS782" s="666"/>
      <c r="AT782" s="667"/>
      <c r="AU782" s="388"/>
      <c r="AV782" s="389"/>
      <c r="AW782" s="389"/>
      <c r="AX782" s="390"/>
    </row>
    <row r="783" spans="1:50" ht="24.75" hidden="1" customHeight="1">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hidden="1" customHeight="1">
      <c r="A791" s="632"/>
      <c r="B791" s="633"/>
      <c r="C791" s="633"/>
      <c r="D791" s="633"/>
      <c r="E791" s="633"/>
      <c r="F791" s="634"/>
      <c r="G791" s="607"/>
      <c r="H791" s="608"/>
      <c r="I791" s="608"/>
      <c r="J791" s="608"/>
      <c r="K791" s="609"/>
      <c r="L791" s="599"/>
      <c r="M791" s="600"/>
      <c r="N791" s="600"/>
      <c r="O791" s="600"/>
      <c r="P791" s="600"/>
      <c r="Q791" s="600"/>
      <c r="R791" s="600"/>
      <c r="S791" s="600"/>
      <c r="T791" s="600"/>
      <c r="U791" s="600"/>
      <c r="V791" s="600"/>
      <c r="W791" s="600"/>
      <c r="X791" s="601"/>
      <c r="Y791" s="602"/>
      <c r="Z791" s="603"/>
      <c r="AA791" s="603"/>
      <c r="AB791" s="613"/>
      <c r="AC791" s="607"/>
      <c r="AD791" s="608"/>
      <c r="AE791" s="608"/>
      <c r="AF791" s="608"/>
      <c r="AG791" s="609"/>
      <c r="AH791" s="599"/>
      <c r="AI791" s="600"/>
      <c r="AJ791" s="600"/>
      <c r="AK791" s="600"/>
      <c r="AL791" s="600"/>
      <c r="AM791" s="600"/>
      <c r="AN791" s="600"/>
      <c r="AO791" s="600"/>
      <c r="AP791" s="600"/>
      <c r="AQ791" s="600"/>
      <c r="AR791" s="600"/>
      <c r="AS791" s="600"/>
      <c r="AT791" s="601"/>
      <c r="AU791" s="602"/>
      <c r="AV791" s="603"/>
      <c r="AW791" s="603"/>
      <c r="AX791" s="604"/>
    </row>
    <row r="792" spans="1:50" ht="24.75" customHeight="1">
      <c r="A792" s="632"/>
      <c r="B792" s="633"/>
      <c r="C792" s="633"/>
      <c r="D792" s="633"/>
      <c r="E792" s="633"/>
      <c r="F792" s="634"/>
      <c r="G792" s="827" t="s">
        <v>20</v>
      </c>
      <c r="H792" s="828"/>
      <c r="I792" s="828"/>
      <c r="J792" s="828"/>
      <c r="K792" s="828"/>
      <c r="L792" s="829"/>
      <c r="M792" s="830"/>
      <c r="N792" s="830"/>
      <c r="O792" s="830"/>
      <c r="P792" s="830"/>
      <c r="Q792" s="830"/>
      <c r="R792" s="830"/>
      <c r="S792" s="830"/>
      <c r="T792" s="830"/>
      <c r="U792" s="830"/>
      <c r="V792" s="830"/>
      <c r="W792" s="830"/>
      <c r="X792" s="831"/>
      <c r="Y792" s="832">
        <f>SUM(Y782:AB791)</f>
        <v>914</v>
      </c>
      <c r="Z792" s="833"/>
      <c r="AA792" s="833"/>
      <c r="AB792" s="834"/>
      <c r="AC792" s="827" t="s">
        <v>20</v>
      </c>
      <c r="AD792" s="828"/>
      <c r="AE792" s="828"/>
      <c r="AF792" s="828"/>
      <c r="AG792" s="828"/>
      <c r="AH792" s="829"/>
      <c r="AI792" s="830"/>
      <c r="AJ792" s="830"/>
      <c r="AK792" s="830"/>
      <c r="AL792" s="830"/>
      <c r="AM792" s="830"/>
      <c r="AN792" s="830"/>
      <c r="AO792" s="830"/>
      <c r="AP792" s="830"/>
      <c r="AQ792" s="830"/>
      <c r="AR792" s="830"/>
      <c r="AS792" s="830"/>
      <c r="AT792" s="831"/>
      <c r="AU792" s="832">
        <f>SUM(AU782:AX791)</f>
        <v>0</v>
      </c>
      <c r="AV792" s="833"/>
      <c r="AW792" s="833"/>
      <c r="AX792" s="835"/>
    </row>
    <row r="793" spans="1:50" ht="24.75" hidden="1" customHeight="1">
      <c r="A793" s="632"/>
      <c r="B793" s="633"/>
      <c r="C793" s="633"/>
      <c r="D793" s="633"/>
      <c r="E793" s="633"/>
      <c r="F793" s="634"/>
      <c r="G793" s="596" t="s">
        <v>322</v>
      </c>
      <c r="H793" s="597"/>
      <c r="I793" s="597"/>
      <c r="J793" s="597"/>
      <c r="K793" s="597"/>
      <c r="L793" s="597"/>
      <c r="M793" s="597"/>
      <c r="N793" s="597"/>
      <c r="O793" s="597"/>
      <c r="P793" s="597"/>
      <c r="Q793" s="597"/>
      <c r="R793" s="597"/>
      <c r="S793" s="597"/>
      <c r="T793" s="597"/>
      <c r="U793" s="597"/>
      <c r="V793" s="597"/>
      <c r="W793" s="597"/>
      <c r="X793" s="597"/>
      <c r="Y793" s="597"/>
      <c r="Z793" s="597"/>
      <c r="AA793" s="597"/>
      <c r="AB793" s="598"/>
      <c r="AC793" s="596" t="s">
        <v>321</v>
      </c>
      <c r="AD793" s="597"/>
      <c r="AE793" s="597"/>
      <c r="AF793" s="597"/>
      <c r="AG793" s="597"/>
      <c r="AH793" s="597"/>
      <c r="AI793" s="597"/>
      <c r="AJ793" s="597"/>
      <c r="AK793" s="597"/>
      <c r="AL793" s="597"/>
      <c r="AM793" s="597"/>
      <c r="AN793" s="597"/>
      <c r="AO793" s="597"/>
      <c r="AP793" s="597"/>
      <c r="AQ793" s="597"/>
      <c r="AR793" s="597"/>
      <c r="AS793" s="597"/>
      <c r="AT793" s="597"/>
      <c r="AU793" s="597"/>
      <c r="AV793" s="597"/>
      <c r="AW793" s="597"/>
      <c r="AX793" s="794"/>
    </row>
    <row r="794" spans="1:50" ht="24.75" hidden="1" customHeight="1">
      <c r="A794" s="632"/>
      <c r="B794" s="633"/>
      <c r="C794" s="633"/>
      <c r="D794" s="633"/>
      <c r="E794" s="633"/>
      <c r="F794" s="634"/>
      <c r="G794" s="816" t="s">
        <v>17</v>
      </c>
      <c r="H794" s="669"/>
      <c r="I794" s="669"/>
      <c r="J794" s="669"/>
      <c r="K794" s="669"/>
      <c r="L794" s="668" t="s">
        <v>18</v>
      </c>
      <c r="M794" s="669"/>
      <c r="N794" s="669"/>
      <c r="O794" s="669"/>
      <c r="P794" s="669"/>
      <c r="Q794" s="669"/>
      <c r="R794" s="669"/>
      <c r="S794" s="669"/>
      <c r="T794" s="669"/>
      <c r="U794" s="669"/>
      <c r="V794" s="669"/>
      <c r="W794" s="669"/>
      <c r="X794" s="670"/>
      <c r="Y794" s="654" t="s">
        <v>19</v>
      </c>
      <c r="Z794" s="655"/>
      <c r="AA794" s="655"/>
      <c r="AB794" s="799"/>
      <c r="AC794" s="816" t="s">
        <v>17</v>
      </c>
      <c r="AD794" s="669"/>
      <c r="AE794" s="669"/>
      <c r="AF794" s="669"/>
      <c r="AG794" s="669"/>
      <c r="AH794" s="668" t="s">
        <v>18</v>
      </c>
      <c r="AI794" s="669"/>
      <c r="AJ794" s="669"/>
      <c r="AK794" s="669"/>
      <c r="AL794" s="669"/>
      <c r="AM794" s="669"/>
      <c r="AN794" s="669"/>
      <c r="AO794" s="669"/>
      <c r="AP794" s="669"/>
      <c r="AQ794" s="669"/>
      <c r="AR794" s="669"/>
      <c r="AS794" s="669"/>
      <c r="AT794" s="670"/>
      <c r="AU794" s="654" t="s">
        <v>19</v>
      </c>
      <c r="AV794" s="655"/>
      <c r="AW794" s="655"/>
      <c r="AX794" s="656"/>
    </row>
    <row r="795" spans="1:50" ht="24.75" hidden="1" customHeight="1">
      <c r="A795" s="632"/>
      <c r="B795" s="633"/>
      <c r="C795" s="633"/>
      <c r="D795" s="633"/>
      <c r="E795" s="633"/>
      <c r="F795" s="634"/>
      <c r="G795" s="671"/>
      <c r="H795" s="672"/>
      <c r="I795" s="672"/>
      <c r="J795" s="672"/>
      <c r="K795" s="673"/>
      <c r="L795" s="665"/>
      <c r="M795" s="666"/>
      <c r="N795" s="666"/>
      <c r="O795" s="666"/>
      <c r="P795" s="666"/>
      <c r="Q795" s="666"/>
      <c r="R795" s="666"/>
      <c r="S795" s="666"/>
      <c r="T795" s="666"/>
      <c r="U795" s="666"/>
      <c r="V795" s="666"/>
      <c r="W795" s="666"/>
      <c r="X795" s="667"/>
      <c r="Y795" s="388"/>
      <c r="Z795" s="389"/>
      <c r="AA795" s="389"/>
      <c r="AB795" s="806"/>
      <c r="AC795" s="671"/>
      <c r="AD795" s="672"/>
      <c r="AE795" s="672"/>
      <c r="AF795" s="672"/>
      <c r="AG795" s="673"/>
      <c r="AH795" s="665"/>
      <c r="AI795" s="666"/>
      <c r="AJ795" s="666"/>
      <c r="AK795" s="666"/>
      <c r="AL795" s="666"/>
      <c r="AM795" s="666"/>
      <c r="AN795" s="666"/>
      <c r="AO795" s="666"/>
      <c r="AP795" s="666"/>
      <c r="AQ795" s="666"/>
      <c r="AR795" s="666"/>
      <c r="AS795" s="666"/>
      <c r="AT795" s="667"/>
      <c r="AU795" s="388"/>
      <c r="AV795" s="389"/>
      <c r="AW795" s="389"/>
      <c r="AX795" s="390"/>
    </row>
    <row r="796" spans="1:50" ht="24.75" hidden="1" customHeight="1">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c r="A804" s="632"/>
      <c r="B804" s="633"/>
      <c r="C804" s="633"/>
      <c r="D804" s="633"/>
      <c r="E804" s="633"/>
      <c r="F804" s="634"/>
      <c r="G804" s="607"/>
      <c r="H804" s="608"/>
      <c r="I804" s="608"/>
      <c r="J804" s="608"/>
      <c r="K804" s="609"/>
      <c r="L804" s="599"/>
      <c r="M804" s="600"/>
      <c r="N804" s="600"/>
      <c r="O804" s="600"/>
      <c r="P804" s="600"/>
      <c r="Q804" s="600"/>
      <c r="R804" s="600"/>
      <c r="S804" s="600"/>
      <c r="T804" s="600"/>
      <c r="U804" s="600"/>
      <c r="V804" s="600"/>
      <c r="W804" s="600"/>
      <c r="X804" s="601"/>
      <c r="Y804" s="602"/>
      <c r="Z804" s="603"/>
      <c r="AA804" s="603"/>
      <c r="AB804" s="613"/>
      <c r="AC804" s="607"/>
      <c r="AD804" s="608"/>
      <c r="AE804" s="608"/>
      <c r="AF804" s="608"/>
      <c r="AG804" s="609"/>
      <c r="AH804" s="599"/>
      <c r="AI804" s="600"/>
      <c r="AJ804" s="600"/>
      <c r="AK804" s="600"/>
      <c r="AL804" s="600"/>
      <c r="AM804" s="600"/>
      <c r="AN804" s="600"/>
      <c r="AO804" s="600"/>
      <c r="AP804" s="600"/>
      <c r="AQ804" s="600"/>
      <c r="AR804" s="600"/>
      <c r="AS804" s="600"/>
      <c r="AT804" s="601"/>
      <c r="AU804" s="602"/>
      <c r="AV804" s="603"/>
      <c r="AW804" s="603"/>
      <c r="AX804" s="604"/>
    </row>
    <row r="805" spans="1:50" ht="24.75" hidden="1" customHeight="1" thickBot="1">
      <c r="A805" s="632"/>
      <c r="B805" s="633"/>
      <c r="C805" s="633"/>
      <c r="D805" s="633"/>
      <c r="E805" s="633"/>
      <c r="F805" s="634"/>
      <c r="G805" s="827" t="s">
        <v>20</v>
      </c>
      <c r="H805" s="828"/>
      <c r="I805" s="828"/>
      <c r="J805" s="828"/>
      <c r="K805" s="828"/>
      <c r="L805" s="829"/>
      <c r="M805" s="830"/>
      <c r="N805" s="830"/>
      <c r="O805" s="830"/>
      <c r="P805" s="830"/>
      <c r="Q805" s="830"/>
      <c r="R805" s="830"/>
      <c r="S805" s="830"/>
      <c r="T805" s="830"/>
      <c r="U805" s="830"/>
      <c r="V805" s="830"/>
      <c r="W805" s="830"/>
      <c r="X805" s="831"/>
      <c r="Y805" s="832">
        <f>SUM(Y795:AB804)</f>
        <v>0</v>
      </c>
      <c r="Z805" s="833"/>
      <c r="AA805" s="833"/>
      <c r="AB805" s="834"/>
      <c r="AC805" s="827" t="s">
        <v>20</v>
      </c>
      <c r="AD805" s="828"/>
      <c r="AE805" s="828"/>
      <c r="AF805" s="828"/>
      <c r="AG805" s="828"/>
      <c r="AH805" s="829"/>
      <c r="AI805" s="830"/>
      <c r="AJ805" s="830"/>
      <c r="AK805" s="830"/>
      <c r="AL805" s="830"/>
      <c r="AM805" s="830"/>
      <c r="AN805" s="830"/>
      <c r="AO805" s="830"/>
      <c r="AP805" s="830"/>
      <c r="AQ805" s="830"/>
      <c r="AR805" s="830"/>
      <c r="AS805" s="830"/>
      <c r="AT805" s="831"/>
      <c r="AU805" s="832">
        <f>SUM(AU795:AX804)</f>
        <v>0</v>
      </c>
      <c r="AV805" s="833"/>
      <c r="AW805" s="833"/>
      <c r="AX805" s="835"/>
    </row>
    <row r="806" spans="1:50" ht="24.75" hidden="1" customHeight="1">
      <c r="A806" s="632"/>
      <c r="B806" s="633"/>
      <c r="C806" s="633"/>
      <c r="D806" s="633"/>
      <c r="E806" s="633"/>
      <c r="F806" s="634"/>
      <c r="G806" s="596" t="s">
        <v>323</v>
      </c>
      <c r="H806" s="597"/>
      <c r="I806" s="597"/>
      <c r="J806" s="597"/>
      <c r="K806" s="597"/>
      <c r="L806" s="597"/>
      <c r="M806" s="597"/>
      <c r="N806" s="597"/>
      <c r="O806" s="597"/>
      <c r="P806" s="597"/>
      <c r="Q806" s="597"/>
      <c r="R806" s="597"/>
      <c r="S806" s="597"/>
      <c r="T806" s="597"/>
      <c r="U806" s="597"/>
      <c r="V806" s="597"/>
      <c r="W806" s="597"/>
      <c r="X806" s="597"/>
      <c r="Y806" s="597"/>
      <c r="Z806" s="597"/>
      <c r="AA806" s="597"/>
      <c r="AB806" s="598"/>
      <c r="AC806" s="596" t="s">
        <v>324</v>
      </c>
      <c r="AD806" s="597"/>
      <c r="AE806" s="597"/>
      <c r="AF806" s="597"/>
      <c r="AG806" s="597"/>
      <c r="AH806" s="597"/>
      <c r="AI806" s="597"/>
      <c r="AJ806" s="597"/>
      <c r="AK806" s="597"/>
      <c r="AL806" s="597"/>
      <c r="AM806" s="597"/>
      <c r="AN806" s="597"/>
      <c r="AO806" s="597"/>
      <c r="AP806" s="597"/>
      <c r="AQ806" s="597"/>
      <c r="AR806" s="597"/>
      <c r="AS806" s="597"/>
      <c r="AT806" s="597"/>
      <c r="AU806" s="597"/>
      <c r="AV806" s="597"/>
      <c r="AW806" s="597"/>
      <c r="AX806" s="794"/>
    </row>
    <row r="807" spans="1:50" ht="24.75" hidden="1" customHeight="1">
      <c r="A807" s="632"/>
      <c r="B807" s="633"/>
      <c r="C807" s="633"/>
      <c r="D807" s="633"/>
      <c r="E807" s="633"/>
      <c r="F807" s="634"/>
      <c r="G807" s="816" t="s">
        <v>17</v>
      </c>
      <c r="H807" s="669"/>
      <c r="I807" s="669"/>
      <c r="J807" s="669"/>
      <c r="K807" s="669"/>
      <c r="L807" s="668" t="s">
        <v>18</v>
      </c>
      <c r="M807" s="669"/>
      <c r="N807" s="669"/>
      <c r="O807" s="669"/>
      <c r="P807" s="669"/>
      <c r="Q807" s="669"/>
      <c r="R807" s="669"/>
      <c r="S807" s="669"/>
      <c r="T807" s="669"/>
      <c r="U807" s="669"/>
      <c r="V807" s="669"/>
      <c r="W807" s="669"/>
      <c r="X807" s="670"/>
      <c r="Y807" s="654" t="s">
        <v>19</v>
      </c>
      <c r="Z807" s="655"/>
      <c r="AA807" s="655"/>
      <c r="AB807" s="799"/>
      <c r="AC807" s="816" t="s">
        <v>17</v>
      </c>
      <c r="AD807" s="669"/>
      <c r="AE807" s="669"/>
      <c r="AF807" s="669"/>
      <c r="AG807" s="669"/>
      <c r="AH807" s="668" t="s">
        <v>18</v>
      </c>
      <c r="AI807" s="669"/>
      <c r="AJ807" s="669"/>
      <c r="AK807" s="669"/>
      <c r="AL807" s="669"/>
      <c r="AM807" s="669"/>
      <c r="AN807" s="669"/>
      <c r="AO807" s="669"/>
      <c r="AP807" s="669"/>
      <c r="AQ807" s="669"/>
      <c r="AR807" s="669"/>
      <c r="AS807" s="669"/>
      <c r="AT807" s="670"/>
      <c r="AU807" s="654" t="s">
        <v>19</v>
      </c>
      <c r="AV807" s="655"/>
      <c r="AW807" s="655"/>
      <c r="AX807" s="656"/>
    </row>
    <row r="808" spans="1:50" ht="24.75" hidden="1" customHeight="1">
      <c r="A808" s="632"/>
      <c r="B808" s="633"/>
      <c r="C808" s="633"/>
      <c r="D808" s="633"/>
      <c r="E808" s="633"/>
      <c r="F808" s="634"/>
      <c r="G808" s="671"/>
      <c r="H808" s="672"/>
      <c r="I808" s="672"/>
      <c r="J808" s="672"/>
      <c r="K808" s="673"/>
      <c r="L808" s="665"/>
      <c r="M808" s="666"/>
      <c r="N808" s="666"/>
      <c r="O808" s="666"/>
      <c r="P808" s="666"/>
      <c r="Q808" s="666"/>
      <c r="R808" s="666"/>
      <c r="S808" s="666"/>
      <c r="T808" s="666"/>
      <c r="U808" s="666"/>
      <c r="V808" s="666"/>
      <c r="W808" s="666"/>
      <c r="X808" s="667"/>
      <c r="Y808" s="388"/>
      <c r="Z808" s="389"/>
      <c r="AA808" s="389"/>
      <c r="AB808" s="806"/>
      <c r="AC808" s="671"/>
      <c r="AD808" s="672"/>
      <c r="AE808" s="672"/>
      <c r="AF808" s="672"/>
      <c r="AG808" s="673"/>
      <c r="AH808" s="665"/>
      <c r="AI808" s="666"/>
      <c r="AJ808" s="666"/>
      <c r="AK808" s="666"/>
      <c r="AL808" s="666"/>
      <c r="AM808" s="666"/>
      <c r="AN808" s="666"/>
      <c r="AO808" s="666"/>
      <c r="AP808" s="666"/>
      <c r="AQ808" s="666"/>
      <c r="AR808" s="666"/>
      <c r="AS808" s="666"/>
      <c r="AT808" s="667"/>
      <c r="AU808" s="388"/>
      <c r="AV808" s="389"/>
      <c r="AW808" s="389"/>
      <c r="AX808" s="390"/>
    </row>
    <row r="809" spans="1:50" ht="24.75" hidden="1" customHeight="1">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c r="A817" s="632"/>
      <c r="B817" s="633"/>
      <c r="C817" s="633"/>
      <c r="D817" s="633"/>
      <c r="E817" s="633"/>
      <c r="F817" s="634"/>
      <c r="G817" s="607"/>
      <c r="H817" s="608"/>
      <c r="I817" s="608"/>
      <c r="J817" s="608"/>
      <c r="K817" s="609"/>
      <c r="L817" s="599"/>
      <c r="M817" s="600"/>
      <c r="N817" s="600"/>
      <c r="O817" s="600"/>
      <c r="P817" s="600"/>
      <c r="Q817" s="600"/>
      <c r="R817" s="600"/>
      <c r="S817" s="600"/>
      <c r="T817" s="600"/>
      <c r="U817" s="600"/>
      <c r="V817" s="600"/>
      <c r="W817" s="600"/>
      <c r="X817" s="601"/>
      <c r="Y817" s="602"/>
      <c r="Z817" s="603"/>
      <c r="AA817" s="603"/>
      <c r="AB817" s="613"/>
      <c r="AC817" s="607"/>
      <c r="AD817" s="608"/>
      <c r="AE817" s="608"/>
      <c r="AF817" s="608"/>
      <c r="AG817" s="609"/>
      <c r="AH817" s="599"/>
      <c r="AI817" s="600"/>
      <c r="AJ817" s="600"/>
      <c r="AK817" s="600"/>
      <c r="AL817" s="600"/>
      <c r="AM817" s="600"/>
      <c r="AN817" s="600"/>
      <c r="AO817" s="600"/>
      <c r="AP817" s="600"/>
      <c r="AQ817" s="600"/>
      <c r="AR817" s="600"/>
      <c r="AS817" s="600"/>
      <c r="AT817" s="601"/>
      <c r="AU817" s="602"/>
      <c r="AV817" s="603"/>
      <c r="AW817" s="603"/>
      <c r="AX817" s="604"/>
    </row>
    <row r="818" spans="1:50" ht="24.75" hidden="1" customHeight="1" thickBot="1">
      <c r="A818" s="632"/>
      <c r="B818" s="633"/>
      <c r="C818" s="633"/>
      <c r="D818" s="633"/>
      <c r="E818" s="633"/>
      <c r="F818" s="634"/>
      <c r="G818" s="827" t="s">
        <v>20</v>
      </c>
      <c r="H818" s="828"/>
      <c r="I818" s="828"/>
      <c r="J818" s="828"/>
      <c r="K818" s="828"/>
      <c r="L818" s="829"/>
      <c r="M818" s="830"/>
      <c r="N818" s="830"/>
      <c r="O818" s="830"/>
      <c r="P818" s="830"/>
      <c r="Q818" s="830"/>
      <c r="R818" s="830"/>
      <c r="S818" s="830"/>
      <c r="T818" s="830"/>
      <c r="U818" s="830"/>
      <c r="V818" s="830"/>
      <c r="W818" s="830"/>
      <c r="X818" s="831"/>
      <c r="Y818" s="832">
        <f>SUM(Y808:AB817)</f>
        <v>0</v>
      </c>
      <c r="Z818" s="833"/>
      <c r="AA818" s="833"/>
      <c r="AB818" s="834"/>
      <c r="AC818" s="827" t="s">
        <v>20</v>
      </c>
      <c r="AD818" s="828"/>
      <c r="AE818" s="828"/>
      <c r="AF818" s="828"/>
      <c r="AG818" s="828"/>
      <c r="AH818" s="829"/>
      <c r="AI818" s="830"/>
      <c r="AJ818" s="830"/>
      <c r="AK818" s="830"/>
      <c r="AL818" s="830"/>
      <c r="AM818" s="830"/>
      <c r="AN818" s="830"/>
      <c r="AO818" s="830"/>
      <c r="AP818" s="830"/>
      <c r="AQ818" s="830"/>
      <c r="AR818" s="830"/>
      <c r="AS818" s="830"/>
      <c r="AT818" s="831"/>
      <c r="AU818" s="832">
        <f>SUM(AU808:AX817)</f>
        <v>0</v>
      </c>
      <c r="AV818" s="833"/>
      <c r="AW818" s="833"/>
      <c r="AX818" s="835"/>
    </row>
    <row r="819" spans="1:50" ht="24.75" hidden="1" customHeight="1">
      <c r="A819" s="632"/>
      <c r="B819" s="633"/>
      <c r="C819" s="633"/>
      <c r="D819" s="633"/>
      <c r="E819" s="633"/>
      <c r="F819" s="634"/>
      <c r="G819" s="596" t="s">
        <v>269</v>
      </c>
      <c r="H819" s="597"/>
      <c r="I819" s="597"/>
      <c r="J819" s="597"/>
      <c r="K819" s="597"/>
      <c r="L819" s="597"/>
      <c r="M819" s="597"/>
      <c r="N819" s="597"/>
      <c r="O819" s="597"/>
      <c r="P819" s="597"/>
      <c r="Q819" s="597"/>
      <c r="R819" s="597"/>
      <c r="S819" s="597"/>
      <c r="T819" s="597"/>
      <c r="U819" s="597"/>
      <c r="V819" s="597"/>
      <c r="W819" s="597"/>
      <c r="X819" s="597"/>
      <c r="Y819" s="597"/>
      <c r="Z819" s="597"/>
      <c r="AA819" s="597"/>
      <c r="AB819" s="598"/>
      <c r="AC819" s="596" t="s">
        <v>183</v>
      </c>
      <c r="AD819" s="597"/>
      <c r="AE819" s="597"/>
      <c r="AF819" s="597"/>
      <c r="AG819" s="597"/>
      <c r="AH819" s="597"/>
      <c r="AI819" s="597"/>
      <c r="AJ819" s="597"/>
      <c r="AK819" s="597"/>
      <c r="AL819" s="597"/>
      <c r="AM819" s="597"/>
      <c r="AN819" s="597"/>
      <c r="AO819" s="597"/>
      <c r="AP819" s="597"/>
      <c r="AQ819" s="597"/>
      <c r="AR819" s="597"/>
      <c r="AS819" s="597"/>
      <c r="AT819" s="597"/>
      <c r="AU819" s="597"/>
      <c r="AV819" s="597"/>
      <c r="AW819" s="597"/>
      <c r="AX819" s="794"/>
    </row>
    <row r="820" spans="1:50" ht="24.75" hidden="1" customHeight="1">
      <c r="A820" s="632"/>
      <c r="B820" s="633"/>
      <c r="C820" s="633"/>
      <c r="D820" s="633"/>
      <c r="E820" s="633"/>
      <c r="F820" s="634"/>
      <c r="G820" s="816" t="s">
        <v>17</v>
      </c>
      <c r="H820" s="669"/>
      <c r="I820" s="669"/>
      <c r="J820" s="669"/>
      <c r="K820" s="669"/>
      <c r="L820" s="668" t="s">
        <v>18</v>
      </c>
      <c r="M820" s="669"/>
      <c r="N820" s="669"/>
      <c r="O820" s="669"/>
      <c r="P820" s="669"/>
      <c r="Q820" s="669"/>
      <c r="R820" s="669"/>
      <c r="S820" s="669"/>
      <c r="T820" s="669"/>
      <c r="U820" s="669"/>
      <c r="V820" s="669"/>
      <c r="W820" s="669"/>
      <c r="X820" s="670"/>
      <c r="Y820" s="654" t="s">
        <v>19</v>
      </c>
      <c r="Z820" s="655"/>
      <c r="AA820" s="655"/>
      <c r="AB820" s="799"/>
      <c r="AC820" s="816" t="s">
        <v>17</v>
      </c>
      <c r="AD820" s="669"/>
      <c r="AE820" s="669"/>
      <c r="AF820" s="669"/>
      <c r="AG820" s="669"/>
      <c r="AH820" s="668" t="s">
        <v>18</v>
      </c>
      <c r="AI820" s="669"/>
      <c r="AJ820" s="669"/>
      <c r="AK820" s="669"/>
      <c r="AL820" s="669"/>
      <c r="AM820" s="669"/>
      <c r="AN820" s="669"/>
      <c r="AO820" s="669"/>
      <c r="AP820" s="669"/>
      <c r="AQ820" s="669"/>
      <c r="AR820" s="669"/>
      <c r="AS820" s="669"/>
      <c r="AT820" s="670"/>
      <c r="AU820" s="654" t="s">
        <v>19</v>
      </c>
      <c r="AV820" s="655"/>
      <c r="AW820" s="655"/>
      <c r="AX820" s="656"/>
    </row>
    <row r="821" spans="1:50" s="16" customFormat="1" ht="24.75" hidden="1" customHeight="1">
      <c r="A821" s="632"/>
      <c r="B821" s="633"/>
      <c r="C821" s="633"/>
      <c r="D821" s="633"/>
      <c r="E821" s="633"/>
      <c r="F821" s="634"/>
      <c r="G821" s="671"/>
      <c r="H821" s="672"/>
      <c r="I821" s="672"/>
      <c r="J821" s="672"/>
      <c r="K821" s="673"/>
      <c r="L821" s="665"/>
      <c r="M821" s="666"/>
      <c r="N821" s="666"/>
      <c r="O821" s="666"/>
      <c r="P821" s="666"/>
      <c r="Q821" s="666"/>
      <c r="R821" s="666"/>
      <c r="S821" s="666"/>
      <c r="T821" s="666"/>
      <c r="U821" s="666"/>
      <c r="V821" s="666"/>
      <c r="W821" s="666"/>
      <c r="X821" s="667"/>
      <c r="Y821" s="388"/>
      <c r="Z821" s="389"/>
      <c r="AA821" s="389"/>
      <c r="AB821" s="806"/>
      <c r="AC821" s="671"/>
      <c r="AD821" s="672"/>
      <c r="AE821" s="672"/>
      <c r="AF821" s="672"/>
      <c r="AG821" s="673"/>
      <c r="AH821" s="665"/>
      <c r="AI821" s="666"/>
      <c r="AJ821" s="666"/>
      <c r="AK821" s="666"/>
      <c r="AL821" s="666"/>
      <c r="AM821" s="666"/>
      <c r="AN821" s="666"/>
      <c r="AO821" s="666"/>
      <c r="AP821" s="666"/>
      <c r="AQ821" s="666"/>
      <c r="AR821" s="666"/>
      <c r="AS821" s="666"/>
      <c r="AT821" s="667"/>
      <c r="AU821" s="388"/>
      <c r="AV821" s="389"/>
      <c r="AW821" s="389"/>
      <c r="AX821" s="390"/>
    </row>
    <row r="822" spans="1:50" ht="24.75" hidden="1" customHeight="1">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c r="A830" s="632"/>
      <c r="B830" s="633"/>
      <c r="C830" s="633"/>
      <c r="D830" s="633"/>
      <c r="E830" s="633"/>
      <c r="F830" s="634"/>
      <c r="G830" s="607"/>
      <c r="H830" s="608"/>
      <c r="I830" s="608"/>
      <c r="J830" s="608"/>
      <c r="K830" s="609"/>
      <c r="L830" s="599"/>
      <c r="M830" s="600"/>
      <c r="N830" s="600"/>
      <c r="O830" s="600"/>
      <c r="P830" s="600"/>
      <c r="Q830" s="600"/>
      <c r="R830" s="600"/>
      <c r="S830" s="600"/>
      <c r="T830" s="600"/>
      <c r="U830" s="600"/>
      <c r="V830" s="600"/>
      <c r="W830" s="600"/>
      <c r="X830" s="601"/>
      <c r="Y830" s="602"/>
      <c r="Z830" s="603"/>
      <c r="AA830" s="603"/>
      <c r="AB830" s="613"/>
      <c r="AC830" s="607"/>
      <c r="AD830" s="608"/>
      <c r="AE830" s="608"/>
      <c r="AF830" s="608"/>
      <c r="AG830" s="609"/>
      <c r="AH830" s="599"/>
      <c r="AI830" s="600"/>
      <c r="AJ830" s="600"/>
      <c r="AK830" s="600"/>
      <c r="AL830" s="600"/>
      <c r="AM830" s="600"/>
      <c r="AN830" s="600"/>
      <c r="AO830" s="600"/>
      <c r="AP830" s="600"/>
      <c r="AQ830" s="600"/>
      <c r="AR830" s="600"/>
      <c r="AS830" s="600"/>
      <c r="AT830" s="601"/>
      <c r="AU830" s="602"/>
      <c r="AV830" s="603"/>
      <c r="AW830" s="603"/>
      <c r="AX830" s="604"/>
    </row>
    <row r="831" spans="1:50" ht="24.75" hidden="1" customHeight="1">
      <c r="A831" s="632"/>
      <c r="B831" s="633"/>
      <c r="C831" s="633"/>
      <c r="D831" s="633"/>
      <c r="E831" s="633"/>
      <c r="F831" s="634"/>
      <c r="G831" s="827" t="s">
        <v>20</v>
      </c>
      <c r="H831" s="828"/>
      <c r="I831" s="828"/>
      <c r="J831" s="828"/>
      <c r="K831" s="828"/>
      <c r="L831" s="829"/>
      <c r="M831" s="830"/>
      <c r="N831" s="830"/>
      <c r="O831" s="830"/>
      <c r="P831" s="830"/>
      <c r="Q831" s="830"/>
      <c r="R831" s="830"/>
      <c r="S831" s="830"/>
      <c r="T831" s="830"/>
      <c r="U831" s="830"/>
      <c r="V831" s="830"/>
      <c r="W831" s="830"/>
      <c r="X831" s="831"/>
      <c r="Y831" s="832">
        <f>SUM(Y821:AB830)</f>
        <v>0</v>
      </c>
      <c r="Z831" s="833"/>
      <c r="AA831" s="833"/>
      <c r="AB831" s="834"/>
      <c r="AC831" s="827" t="s">
        <v>20</v>
      </c>
      <c r="AD831" s="828"/>
      <c r="AE831" s="828"/>
      <c r="AF831" s="828"/>
      <c r="AG831" s="828"/>
      <c r="AH831" s="829"/>
      <c r="AI831" s="830"/>
      <c r="AJ831" s="830"/>
      <c r="AK831" s="830"/>
      <c r="AL831" s="830"/>
      <c r="AM831" s="830"/>
      <c r="AN831" s="830"/>
      <c r="AO831" s="830"/>
      <c r="AP831" s="830"/>
      <c r="AQ831" s="830"/>
      <c r="AR831" s="830"/>
      <c r="AS831" s="830"/>
      <c r="AT831" s="831"/>
      <c r="AU831" s="832">
        <f>SUM(AU821:AX830)</f>
        <v>0</v>
      </c>
      <c r="AV831" s="833"/>
      <c r="AW831" s="833"/>
      <c r="AX831" s="835"/>
    </row>
    <row r="832" spans="1:50" ht="24.75" customHeight="1" thickBot="1">
      <c r="A832" s="905" t="s">
        <v>148</v>
      </c>
      <c r="B832" s="906"/>
      <c r="C832" s="906"/>
      <c r="D832" s="906"/>
      <c r="E832" s="906"/>
      <c r="F832" s="906"/>
      <c r="G832" s="906"/>
      <c r="H832" s="906"/>
      <c r="I832" s="906"/>
      <c r="J832" s="906"/>
      <c r="K832" s="906"/>
      <c r="L832" s="906"/>
      <c r="M832" s="906"/>
      <c r="N832" s="906"/>
      <c r="O832" s="906"/>
      <c r="P832" s="906"/>
      <c r="Q832" s="906"/>
      <c r="R832" s="906"/>
      <c r="S832" s="906"/>
      <c r="T832" s="906"/>
      <c r="U832" s="906"/>
      <c r="V832" s="906"/>
      <c r="W832" s="906"/>
      <c r="X832" s="906"/>
      <c r="Y832" s="906"/>
      <c r="Z832" s="906"/>
      <c r="AA832" s="906"/>
      <c r="AB832" s="906"/>
      <c r="AC832" s="906"/>
      <c r="AD832" s="906"/>
      <c r="AE832" s="906"/>
      <c r="AF832" s="906"/>
      <c r="AG832" s="906"/>
      <c r="AH832" s="906"/>
      <c r="AI832" s="906"/>
      <c r="AJ832" s="906"/>
      <c r="AK832" s="907"/>
      <c r="AL832" s="279" t="s">
        <v>348</v>
      </c>
      <c r="AM832" s="280"/>
      <c r="AN832" s="280"/>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633</v>
      </c>
      <c r="D838" s="347"/>
      <c r="E838" s="347"/>
      <c r="F838" s="347"/>
      <c r="G838" s="347"/>
      <c r="H838" s="347"/>
      <c r="I838" s="347"/>
      <c r="J838" s="348" t="s">
        <v>617</v>
      </c>
      <c r="K838" s="349"/>
      <c r="L838" s="349"/>
      <c r="M838" s="349"/>
      <c r="N838" s="349"/>
      <c r="O838" s="349"/>
      <c r="P838" s="362" t="s">
        <v>634</v>
      </c>
      <c r="Q838" s="350"/>
      <c r="R838" s="350"/>
      <c r="S838" s="350"/>
      <c r="T838" s="350"/>
      <c r="U838" s="350"/>
      <c r="V838" s="350"/>
      <c r="W838" s="350"/>
      <c r="X838" s="350"/>
      <c r="Y838" s="351">
        <v>914</v>
      </c>
      <c r="Z838" s="352"/>
      <c r="AA838" s="352"/>
      <c r="AB838" s="353"/>
      <c r="AC838" s="363" t="s">
        <v>80</v>
      </c>
      <c r="AD838" s="371"/>
      <c r="AE838" s="371"/>
      <c r="AF838" s="371"/>
      <c r="AG838" s="371"/>
      <c r="AH838" s="372" t="s">
        <v>617</v>
      </c>
      <c r="AI838" s="373"/>
      <c r="AJ838" s="373"/>
      <c r="AK838" s="373"/>
      <c r="AL838" s="357" t="s">
        <v>617</v>
      </c>
      <c r="AM838" s="358"/>
      <c r="AN838" s="358"/>
      <c r="AO838" s="359"/>
      <c r="AP838" s="360" t="s">
        <v>617</v>
      </c>
      <c r="AQ838" s="360"/>
      <c r="AR838" s="360"/>
      <c r="AS838" s="360"/>
      <c r="AT838" s="360"/>
      <c r="AU838" s="360"/>
      <c r="AV838" s="360"/>
      <c r="AW838" s="360"/>
      <c r="AX838" s="360"/>
    </row>
    <row r="839" spans="1:50" ht="30" hidden="1" customHeight="1">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1" t="s">
        <v>348</v>
      </c>
      <c r="AM1099" s="282"/>
      <c r="AN1099" s="282"/>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83">
    <cfRule type="expression" dxfId="2793" priority="13881">
      <formula>IF(RIGHT(TEXT(Y783,"0.#"),1)=".",FALSE,TRUE)</formula>
    </cfRule>
    <cfRule type="expression" dxfId="2792" priority="13882">
      <formula>IF(RIGHT(TEXT(Y783,"0.#"),1)=".",TRUE,FALSE)</formula>
    </cfRule>
  </conditionalFormatting>
  <conditionalFormatting sqref="Y792">
    <cfRule type="expression" dxfId="2791" priority="13877">
      <formula>IF(RIGHT(TEXT(Y792,"0.#"),1)=".",FALSE,TRUE)</formula>
    </cfRule>
    <cfRule type="expression" dxfId="2790" priority="13878">
      <formula>IF(RIGHT(TEXT(Y792,"0.#"),1)=".",TRUE,FALSE)</formula>
    </cfRule>
  </conditionalFormatting>
  <conditionalFormatting sqref="Y823:Y830 Y821 Y810:Y817 Y808 Y797:Y804 Y795">
    <cfRule type="expression" dxfId="2789" priority="13659">
      <formula>IF(RIGHT(TEXT(Y795,"0.#"),1)=".",FALSE,TRUE)</formula>
    </cfRule>
    <cfRule type="expression" dxfId="2788" priority="13660">
      <formula>IF(RIGHT(TEXT(Y795,"0.#"),1)=".",TRUE,FALSE)</formula>
    </cfRule>
  </conditionalFormatting>
  <conditionalFormatting sqref="P16:AQ17 P15:AX15 P13:AX13">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84:Y791 Y782">
    <cfRule type="expression" dxfId="2781" priority="13683">
      <formula>IF(RIGHT(TEXT(Y782,"0.#"),1)=".",FALSE,TRUE)</formula>
    </cfRule>
    <cfRule type="expression" dxfId="2780" priority="13684">
      <formula>IF(RIGHT(TEXT(Y782,"0.#"),1)=".",TRUE,FALSE)</formula>
    </cfRule>
  </conditionalFormatting>
  <conditionalFormatting sqref="AU783">
    <cfRule type="expression" dxfId="2779" priority="13681">
      <formula>IF(RIGHT(TEXT(AU783,"0.#"),1)=".",FALSE,TRUE)</formula>
    </cfRule>
    <cfRule type="expression" dxfId="2778" priority="13682">
      <formula>IF(RIGHT(TEXT(AU783,"0.#"),1)=".",TRUE,FALSE)</formula>
    </cfRule>
  </conditionalFormatting>
  <conditionalFormatting sqref="AU792">
    <cfRule type="expression" dxfId="2777" priority="13679">
      <formula>IF(RIGHT(TEXT(AU792,"0.#"),1)=".",FALSE,TRUE)</formula>
    </cfRule>
    <cfRule type="expression" dxfId="2776" priority="13680">
      <formula>IF(RIGHT(TEXT(AU792,"0.#"),1)=".",TRUE,FALSE)</formula>
    </cfRule>
  </conditionalFormatting>
  <conditionalFormatting sqref="AU784:AU791 AU782">
    <cfRule type="expression" dxfId="2775" priority="13677">
      <formula>IF(RIGHT(TEXT(AU782,"0.#"),1)=".",FALSE,TRUE)</formula>
    </cfRule>
    <cfRule type="expression" dxfId="2774" priority="13678">
      <formula>IF(RIGHT(TEXT(AU782,"0.#"),1)=".",TRUE,FALSE)</formula>
    </cfRule>
  </conditionalFormatting>
  <conditionalFormatting sqref="Y822 Y809 Y796">
    <cfRule type="expression" dxfId="2773" priority="13663">
      <formula>IF(RIGHT(TEXT(Y796,"0.#"),1)=".",FALSE,TRUE)</formula>
    </cfRule>
    <cfRule type="expression" dxfId="2772" priority="13664">
      <formula>IF(RIGHT(TEXT(Y796,"0.#"),1)=".",TRUE,FALSE)</formula>
    </cfRule>
  </conditionalFormatting>
  <conditionalFormatting sqref="Y831 Y818 Y805">
    <cfRule type="expression" dxfId="2771" priority="13661">
      <formula>IF(RIGHT(TEXT(Y805,"0.#"),1)=".",FALSE,TRUE)</formula>
    </cfRule>
    <cfRule type="expression" dxfId="2770" priority="13662">
      <formula>IF(RIGHT(TEXT(Y805,"0.#"),1)=".",TRUE,FALSE)</formula>
    </cfRule>
  </conditionalFormatting>
  <conditionalFormatting sqref="AU822 AU809 AU796">
    <cfRule type="expression" dxfId="2769" priority="13657">
      <formula>IF(RIGHT(TEXT(AU796,"0.#"),1)=".",FALSE,TRUE)</formula>
    </cfRule>
    <cfRule type="expression" dxfId="2768" priority="13658">
      <formula>IF(RIGHT(TEXT(AU796,"0.#"),1)=".",TRUE,FALSE)</formula>
    </cfRule>
  </conditionalFormatting>
  <conditionalFormatting sqref="AU831 AU818 AU805">
    <cfRule type="expression" dxfId="2767" priority="13655">
      <formula>IF(RIGHT(TEXT(AU805,"0.#"),1)=".",FALSE,TRUE)</formula>
    </cfRule>
    <cfRule type="expression" dxfId="2766" priority="13656">
      <formula>IF(RIGHT(TEXT(AU805,"0.#"),1)=".",TRUE,FALSE)</formula>
    </cfRule>
  </conditionalFormatting>
  <conditionalFormatting sqref="AU823:AU830 AU821 AU810:AU817 AU808 AU797:AU804 AU795">
    <cfRule type="expression" dxfId="2765" priority="13653">
      <formula>IF(RIGHT(TEXT(AU795,"0.#"),1)=".",FALSE,TRUE)</formula>
    </cfRule>
    <cfRule type="expression" dxfId="2764" priority="13654">
      <formula>IF(RIGHT(TEXT(AU795,"0.#"),1)=".",TRUE,FALSE)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M34">
    <cfRule type="expression" dxfId="2757" priority="13453">
      <formula>IF(RIGHT(TEXT(AM34,"0.#"),1)=".",FALSE,TRUE)</formula>
    </cfRule>
    <cfRule type="expression" dxfId="2756" priority="13454">
      <formula>IF(RIGHT(TEXT(AM34,"0.#"),1)=".",TRUE,FALSE)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M32">
    <cfRule type="expression" dxfId="2745" priority="13457">
      <formula>IF(RIGHT(TEXT(AM32,"0.#"),1)=".",FALSE,TRUE)</formula>
    </cfRule>
    <cfRule type="expression" dxfId="2744" priority="13458">
      <formula>IF(RIGHT(TEXT(AM32,"0.#"),1)=".",TRUE,FALSE)</formula>
    </cfRule>
  </conditionalFormatting>
  <conditionalFormatting sqref="AM33">
    <cfRule type="expression" dxfId="2743" priority="13455">
      <formula>IF(RIGHT(TEXT(AM33,"0.#"),1)=".",FALSE,TRUE)</formula>
    </cfRule>
    <cfRule type="expression" dxfId="2742" priority="13456">
      <formula>IF(RIGHT(TEXT(AM33,"0.#"),1)=".",TRUE,FALSE)</formula>
    </cfRule>
  </conditionalFormatting>
  <conditionalFormatting sqref="AQ32:AQ34">
    <cfRule type="expression" dxfId="2741" priority="13447">
      <formula>IF(RIGHT(TEXT(AQ32,"0.#"),1)=".",FALSE,TRUE)</formula>
    </cfRule>
    <cfRule type="expression" dxfId="2740" priority="13448">
      <formula>IF(RIGHT(TEXT(AQ32,"0.#"),1)=".",TRUE,FALSE)</formula>
    </cfRule>
  </conditionalFormatting>
  <conditionalFormatting sqref="AU32:AU34">
    <cfRule type="expression" dxfId="2739" priority="13445">
      <formula>IF(RIGHT(TEXT(AU32,"0.#"),1)=".",FALSE,TRUE)</formula>
    </cfRule>
    <cfRule type="expression" dxfId="2738" priority="13446">
      <formula>IF(RIGHT(TEXT(AU32,"0.#"),1)=".",TRUE,FALSE)</formula>
    </cfRule>
  </conditionalFormatting>
  <conditionalFormatting sqref="AE53">
    <cfRule type="expression" dxfId="2737" priority="13379">
      <formula>IF(RIGHT(TEXT(AE53,"0.#"),1)=".",FALSE,TRUE)</formula>
    </cfRule>
    <cfRule type="expression" dxfId="2736" priority="13380">
      <formula>IF(RIGHT(TEXT(AE53,"0.#"),1)=".",TRUE,FALSE)</formula>
    </cfRule>
  </conditionalFormatting>
  <conditionalFormatting sqref="AE54">
    <cfRule type="expression" dxfId="2735" priority="13377">
      <formula>IF(RIGHT(TEXT(AE54,"0.#"),1)=".",FALSE,TRUE)</formula>
    </cfRule>
    <cfRule type="expression" dxfId="2734" priority="13378">
      <formula>IF(RIGHT(TEXT(AE54,"0.#"),1)=".",TRUE,FALSE)</formula>
    </cfRule>
  </conditionalFormatting>
  <conditionalFormatting sqref="AI54">
    <cfRule type="expression" dxfId="2733" priority="13371">
      <formula>IF(RIGHT(TEXT(AI54,"0.#"),1)=".",FALSE,TRUE)</formula>
    </cfRule>
    <cfRule type="expression" dxfId="2732" priority="13372">
      <formula>IF(RIGHT(TEXT(AI54,"0.#"),1)=".",TRUE,FALSE)</formula>
    </cfRule>
  </conditionalFormatting>
  <conditionalFormatting sqref="AI53">
    <cfRule type="expression" dxfId="2731" priority="13369">
      <formula>IF(RIGHT(TEXT(AI53,"0.#"),1)=".",FALSE,TRUE)</formula>
    </cfRule>
    <cfRule type="expression" dxfId="2730" priority="13370">
      <formula>IF(RIGHT(TEXT(AI53,"0.#"),1)=".",TRUE,FALSE)</formula>
    </cfRule>
  </conditionalFormatting>
  <conditionalFormatting sqref="AM53">
    <cfRule type="expression" dxfId="2729" priority="13367">
      <formula>IF(RIGHT(TEXT(AM53,"0.#"),1)=".",FALSE,TRUE)</formula>
    </cfRule>
    <cfRule type="expression" dxfId="2728" priority="13368">
      <formula>IF(RIGHT(TEXT(AM53,"0.#"),1)=".",TRUE,FALSE)</formula>
    </cfRule>
  </conditionalFormatting>
  <conditionalFormatting sqref="AM54">
    <cfRule type="expression" dxfId="2727" priority="13365">
      <formula>IF(RIGHT(TEXT(AM54,"0.#"),1)=".",FALSE,TRUE)</formula>
    </cfRule>
    <cfRule type="expression" dxfId="2726" priority="13366">
      <formula>IF(RIGHT(TEXT(AM54,"0.#"),1)=".",TRUE,FALSE)</formula>
    </cfRule>
  </conditionalFormatting>
  <conditionalFormatting sqref="AM55">
    <cfRule type="expression" dxfId="2725" priority="13363">
      <formula>IF(RIGHT(TEXT(AM55,"0.#"),1)=".",FALSE,TRUE)</formula>
    </cfRule>
    <cfRule type="expression" dxfId="2724" priority="13364">
      <formula>IF(RIGHT(TEXT(AM55,"0.#"),1)=".",TRUE,FALSE)</formula>
    </cfRule>
  </conditionalFormatting>
  <conditionalFormatting sqref="AE60">
    <cfRule type="expression" dxfId="2723" priority="13349">
      <formula>IF(RIGHT(TEXT(AE60,"0.#"),1)=".",FALSE,TRUE)</formula>
    </cfRule>
    <cfRule type="expression" dxfId="2722" priority="13350">
      <formula>IF(RIGHT(TEXT(AE60,"0.#"),1)=".",TRUE,FALSE)</formula>
    </cfRule>
  </conditionalFormatting>
  <conditionalFormatting sqref="AE61">
    <cfRule type="expression" dxfId="2721" priority="13347">
      <formula>IF(RIGHT(TEXT(AE61,"0.#"),1)=".",FALSE,TRUE)</formula>
    </cfRule>
    <cfRule type="expression" dxfId="2720" priority="13348">
      <formula>IF(RIGHT(TEXT(AE61,"0.#"),1)=".",TRUE,FALSE)</formula>
    </cfRule>
  </conditionalFormatting>
  <conditionalFormatting sqref="AE62">
    <cfRule type="expression" dxfId="2719" priority="13345">
      <formula>IF(RIGHT(TEXT(AE62,"0.#"),1)=".",FALSE,TRUE)</formula>
    </cfRule>
    <cfRule type="expression" dxfId="2718" priority="13346">
      <formula>IF(RIGHT(TEXT(AE62,"0.#"),1)=".",TRUE,FALSE)</formula>
    </cfRule>
  </conditionalFormatting>
  <conditionalFormatting sqref="AI62">
    <cfRule type="expression" dxfId="2717" priority="13343">
      <formula>IF(RIGHT(TEXT(AI62,"0.#"),1)=".",FALSE,TRUE)</formula>
    </cfRule>
    <cfRule type="expression" dxfId="2716" priority="13344">
      <formula>IF(RIGHT(TEXT(AI62,"0.#"),1)=".",TRUE,FALSE)</formula>
    </cfRule>
  </conditionalFormatting>
  <conditionalFormatting sqref="AI61">
    <cfRule type="expression" dxfId="2715" priority="13341">
      <formula>IF(RIGHT(TEXT(AI61,"0.#"),1)=".",FALSE,TRUE)</formula>
    </cfRule>
    <cfRule type="expression" dxfId="2714" priority="13342">
      <formula>IF(RIGHT(TEXT(AI61,"0.#"),1)=".",TRUE,FALSE)</formula>
    </cfRule>
  </conditionalFormatting>
  <conditionalFormatting sqref="AI60">
    <cfRule type="expression" dxfId="2713" priority="13339">
      <formula>IF(RIGHT(TEXT(AI60,"0.#"),1)=".",FALSE,TRUE)</formula>
    </cfRule>
    <cfRule type="expression" dxfId="2712" priority="13340">
      <formula>IF(RIGHT(TEXT(AI60,"0.#"),1)=".",TRUE,FALSE)</formula>
    </cfRule>
  </conditionalFormatting>
  <conditionalFormatting sqref="AM60">
    <cfRule type="expression" dxfId="2711" priority="13337">
      <formula>IF(RIGHT(TEXT(AM60,"0.#"),1)=".",FALSE,TRUE)</formula>
    </cfRule>
    <cfRule type="expression" dxfId="2710" priority="13338">
      <formula>IF(RIGHT(TEXT(AM60,"0.#"),1)=".",TRUE,FALSE)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cfRule type="expression" dxfId="2593" priority="13161">
      <formula>IF(RIGHT(TEXT(AE116,"0.#"),1)=".",FALSE,TRUE)</formula>
    </cfRule>
    <cfRule type="expression" dxfId="2592" priority="13162">
      <formula>IF(RIGHT(TEXT(AE116,"0.#"),1)=".",TRUE,FALSE)</formula>
    </cfRule>
  </conditionalFormatting>
  <conditionalFormatting sqref="AI116">
    <cfRule type="expression" dxfId="2591" priority="13159">
      <formula>IF(RIGHT(TEXT(AI116,"0.#"),1)=".",FALSE,TRUE)</formula>
    </cfRule>
    <cfRule type="expression" dxfId="2590" priority="13160">
      <formula>IF(RIGHT(TEXT(AI116,"0.#"),1)=".",TRUE,FALSE)</formula>
    </cfRule>
  </conditionalFormatting>
  <conditionalFormatting sqref="AM116">
    <cfRule type="expression" dxfId="2589" priority="13157">
      <formula>IF(RIGHT(TEXT(AM116,"0.#"),1)=".",FALSE,TRUE)</formula>
    </cfRule>
    <cfRule type="expression" dxfId="2588" priority="13158">
      <formula>IF(RIGHT(TEXT(AM116,"0.#"),1)=".",TRUE,FALSE)</formula>
    </cfRule>
  </conditionalFormatting>
  <conditionalFormatting sqref="AE117 AM117">
    <cfRule type="expression" dxfId="2587" priority="13155">
      <formula>IF(RIGHT(TEXT(AE117,"0.#"),1)=".",FALSE,TRUE)</formula>
    </cfRule>
    <cfRule type="expression" dxfId="2586" priority="13156">
      <formula>IF(RIGHT(TEXT(AE117,"0.#"),1)=".",TRUE,FALSE)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0:AO867">
    <cfRule type="expression" dxfId="2503" priority="6631">
      <formula>IF(AND(AL840&gt;=0, RIGHT(TEXT(AL840,"0.#"),1)&lt;&gt;"."),TRUE,FALSE)</formula>
    </cfRule>
    <cfRule type="expression" dxfId="2502" priority="6632">
      <formula>IF(AND(AL840&gt;=0, RIGHT(TEXT(AL840,"0.#"),1)="."),TRUE,FALSE)</formula>
    </cfRule>
    <cfRule type="expression" dxfId="2501" priority="6633">
      <formula>IF(AND(AL840&lt;0, RIGHT(TEXT(AL840,"0.#"),1)&lt;&gt;"."),TRUE,FALSE)</formula>
    </cfRule>
    <cfRule type="expression" dxfId="2500" priority="6634">
      <formula>IF(AND(AL840&lt;0, RIGHT(TEXT(AL840,"0.#"),1)="."),TRUE,FALSE)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0:Y867">
    <cfRule type="expression" dxfId="2429" priority="2959">
      <formula>IF(RIGHT(TEXT(Y840,"0.#"),1)=".",FALSE,TRUE)</formula>
    </cfRule>
    <cfRule type="expression" dxfId="2428" priority="2960">
      <formula>IF(RIGHT(TEXT(Y840,"0.#"),1)=".",TRUE,FALSE)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3:AO1132">
    <cfRule type="expression" dxfId="2399" priority="2865">
      <formula>IF(AND(AL1103&gt;=0, RIGHT(TEXT(AL1103,"0.#"),1)&lt;&gt;"."),TRUE,FALSE)</formula>
    </cfRule>
    <cfRule type="expression" dxfId="2398" priority="2866">
      <formula>IF(AND(AL1103&gt;=0, RIGHT(TEXT(AL1103,"0.#"),1)="."),TRUE,FALSE)</formula>
    </cfRule>
    <cfRule type="expression" dxfId="2397" priority="2867">
      <formula>IF(AND(AL1103&lt;0, RIGHT(TEXT(AL1103,"0.#"),1)&lt;&gt;"."),TRUE,FALSE)</formula>
    </cfRule>
    <cfRule type="expression" dxfId="2396" priority="2868">
      <formula>IF(AND(AL1103&lt;0, RIGHT(TEXT(AL1103,"0.#"),1)="."),TRUE,FALSE)</formula>
    </cfRule>
  </conditionalFormatting>
  <conditionalFormatting sqref="Y1103:Y1132">
    <cfRule type="expression" dxfId="2395" priority="2863">
      <formula>IF(RIGHT(TEXT(Y1103,"0.#"),1)=".",FALSE,TRUE)</formula>
    </cfRule>
    <cfRule type="expression" dxfId="2394" priority="2864">
      <formula>IF(RIGHT(TEXT(Y1103,"0.#"),1)=".",TRUE,FALSE)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9">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Y839">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3:Y900">
    <cfRule type="expression" dxfId="2063" priority="2075">
      <formula>IF(RIGHT(TEXT(Y873,"0.#"),1)=".",FALSE,TRUE)</formula>
    </cfRule>
    <cfRule type="expression" dxfId="2062" priority="2076">
      <formula>IF(RIGHT(TEXT(Y873,"0.#"),1)=".",TRUE,FALSE)</formula>
    </cfRule>
  </conditionalFormatting>
  <conditionalFormatting sqref="Y871:Y872">
    <cfRule type="expression" dxfId="2061" priority="2069">
      <formula>IF(RIGHT(TEXT(Y871,"0.#"),1)=".",FALSE,TRUE)</formula>
    </cfRule>
    <cfRule type="expression" dxfId="2060" priority="2070">
      <formula>IF(RIGHT(TEXT(Y871,"0.#"),1)=".",TRUE,FALSE)</formula>
    </cfRule>
  </conditionalFormatting>
  <conditionalFormatting sqref="Y906:Y933">
    <cfRule type="expression" dxfId="2059" priority="2063">
      <formula>IF(RIGHT(TEXT(Y906,"0.#"),1)=".",FALSE,TRUE)</formula>
    </cfRule>
    <cfRule type="expression" dxfId="2058" priority="2064">
      <formula>IF(RIGHT(TEXT(Y906,"0.#"),1)=".",TRUE,FALSE)</formula>
    </cfRule>
  </conditionalFormatting>
  <conditionalFormatting sqref="Y904:Y905">
    <cfRule type="expression" dxfId="2057" priority="2057">
      <formula>IF(RIGHT(TEXT(Y904,"0.#"),1)=".",FALSE,TRUE)</formula>
    </cfRule>
    <cfRule type="expression" dxfId="2056" priority="2058">
      <formula>IF(RIGHT(TEXT(Y904,"0.#"),1)=".",TRUE,FALSE)</formula>
    </cfRule>
  </conditionalFormatting>
  <conditionalFormatting sqref="Y939:Y966">
    <cfRule type="expression" dxfId="2055" priority="2051">
      <formula>IF(RIGHT(TEXT(Y939,"0.#"),1)=".",FALSE,TRUE)</formula>
    </cfRule>
    <cfRule type="expression" dxfId="2054" priority="2052">
      <formula>IF(RIGHT(TEXT(Y939,"0.#"),1)=".",TRUE,FALSE)</formula>
    </cfRule>
  </conditionalFormatting>
  <conditionalFormatting sqref="Y937:Y938">
    <cfRule type="expression" dxfId="2053" priority="2045">
      <formula>IF(RIGHT(TEXT(Y937,"0.#"),1)=".",FALSE,TRUE)</formula>
    </cfRule>
    <cfRule type="expression" dxfId="2052" priority="2046">
      <formula>IF(RIGHT(TEXT(Y937,"0.#"),1)=".",TRUE,FALSE)</formula>
    </cfRule>
  </conditionalFormatting>
  <conditionalFormatting sqref="Y972:Y999">
    <cfRule type="expression" dxfId="2051" priority="2039">
      <formula>IF(RIGHT(TEXT(Y972,"0.#"),1)=".",FALSE,TRUE)</formula>
    </cfRule>
    <cfRule type="expression" dxfId="2050" priority="2040">
      <formula>IF(RIGHT(TEXT(Y972,"0.#"),1)=".",TRUE,FALSE)</formula>
    </cfRule>
  </conditionalFormatting>
  <conditionalFormatting sqref="Y970:Y971">
    <cfRule type="expression" dxfId="2049" priority="2033">
      <formula>IF(RIGHT(TEXT(Y970,"0.#"),1)=".",FALSE,TRUE)</formula>
    </cfRule>
    <cfRule type="expression" dxfId="2048" priority="2034">
      <formula>IF(RIGHT(TEXT(Y970,"0.#"),1)=".",TRUE,FALSE)</formula>
    </cfRule>
  </conditionalFormatting>
  <conditionalFormatting sqref="Y1005:Y1032">
    <cfRule type="expression" dxfId="2047" priority="2027">
      <formula>IF(RIGHT(TEXT(Y1005,"0.#"),1)=".",FALSE,TRUE)</formula>
    </cfRule>
    <cfRule type="expression" dxfId="2046" priority="2028">
      <formula>IF(RIGHT(TEXT(Y1005,"0.#"),1)=".",TRUE,FALSE)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 RIGHT(TEXT(AL873,"0.#"),1)&lt;&gt;"."),TRUE,FALSE)</formula>
    </cfRule>
    <cfRule type="expression" dxfId="1964" priority="2078">
      <formula>IF(AND(AL873&gt;=0, RIGHT(TEXT(AL873,"0.#"),1)="."),TRUE,FALSE)</formula>
    </cfRule>
    <cfRule type="expression" dxfId="1963" priority="2079">
      <formula>IF(AND(AL873&lt;0, RIGHT(TEXT(AL873,"0.#"),1)&lt;&gt;"."),TRUE,FALSE)</formula>
    </cfRule>
    <cfRule type="expression" dxfId="1962" priority="2080">
      <formula>IF(AND(AL873&lt;0, RIGHT(TEXT(AL873,"0.#"),1)="."),TRUE,FALSE)</formula>
    </cfRule>
  </conditionalFormatting>
  <conditionalFormatting sqref="AL871:AO872">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6:AO933">
    <cfRule type="expression" dxfId="1957" priority="2065">
      <formula>IF(AND(AL906&gt;=0, RIGHT(TEXT(AL906,"0.#"),1)&lt;&gt;"."),TRUE,FALSE)</formula>
    </cfRule>
    <cfRule type="expression" dxfId="1956" priority="2066">
      <formula>IF(AND(AL906&gt;=0, RIGHT(TEXT(AL906,"0.#"),1)="."),TRUE,FALSE)</formula>
    </cfRule>
    <cfRule type="expression" dxfId="1955" priority="2067">
      <formula>IF(AND(AL906&lt;0, RIGHT(TEXT(AL906,"0.#"),1)&lt;&gt;"."),TRUE,FALSE)</formula>
    </cfRule>
    <cfRule type="expression" dxfId="1954" priority="2068">
      <formula>IF(AND(AL906&lt;0, RIGHT(TEXT(AL906,"0.#"),1)="."),TRUE,FALSE)</formula>
    </cfRule>
  </conditionalFormatting>
  <conditionalFormatting sqref="AL904:AO90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6" max="49" man="1"/>
    <brk id="699" max="49" man="1"/>
    <brk id="734" max="49" man="1"/>
    <brk id="832"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568</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8"/>
      <c r="Z2" s="830"/>
      <c r="AA2" s="831"/>
      <c r="AB2" s="1032" t="s">
        <v>11</v>
      </c>
      <c r="AC2" s="1033"/>
      <c r="AD2" s="1034"/>
      <c r="AE2" s="249" t="s">
        <v>398</v>
      </c>
      <c r="AF2" s="249"/>
      <c r="AG2" s="249"/>
      <c r="AH2" s="249"/>
      <c r="AI2" s="249" t="s">
        <v>396</v>
      </c>
      <c r="AJ2" s="249"/>
      <c r="AK2" s="249"/>
      <c r="AL2" s="249"/>
      <c r="AM2" s="249" t="s">
        <v>425</v>
      </c>
      <c r="AN2" s="249"/>
      <c r="AO2" s="249"/>
      <c r="AP2" s="243"/>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9"/>
      <c r="Z3" s="1030"/>
      <c r="AA3" s="1031"/>
      <c r="AB3" s="1035"/>
      <c r="AC3" s="1036"/>
      <c r="AD3" s="1037"/>
      <c r="AE3" s="250"/>
      <c r="AF3" s="250"/>
      <c r="AG3" s="250"/>
      <c r="AH3" s="250"/>
      <c r="AI3" s="250"/>
      <c r="AJ3" s="250"/>
      <c r="AK3" s="250"/>
      <c r="AL3" s="250"/>
      <c r="AM3" s="250"/>
      <c r="AN3" s="250"/>
      <c r="AO3" s="250"/>
      <c r="AP3" s="246"/>
      <c r="AQ3" s="197"/>
      <c r="AR3" s="198"/>
      <c r="AS3" s="132" t="s">
        <v>236</v>
      </c>
      <c r="AT3" s="133"/>
      <c r="AU3" s="198"/>
      <c r="AV3" s="198"/>
      <c r="AW3" s="398" t="s">
        <v>181</v>
      </c>
      <c r="AX3" s="399"/>
    </row>
    <row r="4" spans="1:50" ht="22.5" customHeight="1">
      <c r="A4" s="403"/>
      <c r="B4" s="401"/>
      <c r="C4" s="401"/>
      <c r="D4" s="401"/>
      <c r="E4" s="401"/>
      <c r="F4" s="402"/>
      <c r="G4" s="564"/>
      <c r="H4" s="1005"/>
      <c r="I4" s="1005"/>
      <c r="J4" s="1005"/>
      <c r="K4" s="1005"/>
      <c r="L4" s="1005"/>
      <c r="M4" s="1005"/>
      <c r="N4" s="1005"/>
      <c r="O4" s="1006"/>
      <c r="P4" s="104"/>
      <c r="Q4" s="1013"/>
      <c r="R4" s="1013"/>
      <c r="S4" s="1013"/>
      <c r="T4" s="1013"/>
      <c r="U4" s="1013"/>
      <c r="V4" s="1013"/>
      <c r="W4" s="1013"/>
      <c r="X4" s="1014"/>
      <c r="Y4" s="1023" t="s">
        <v>12</v>
      </c>
      <c r="Z4" s="1024"/>
      <c r="AA4" s="1025"/>
      <c r="AB4" s="464"/>
      <c r="AC4" s="1027"/>
      <c r="AD4" s="102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8" t="s">
        <v>54</v>
      </c>
      <c r="Z5" s="1020"/>
      <c r="AA5" s="1021"/>
      <c r="AB5" s="526"/>
      <c r="AC5" s="1026"/>
      <c r="AD5" s="102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5" t="s">
        <v>182</v>
      </c>
      <c r="AC6" s="1022"/>
      <c r="AD6" s="102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6"/>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8"/>
      <c r="Z9" s="830"/>
      <c r="AA9" s="831"/>
      <c r="AB9" s="1032" t="s">
        <v>11</v>
      </c>
      <c r="AC9" s="1033"/>
      <c r="AD9" s="1034"/>
      <c r="AE9" s="249" t="s">
        <v>398</v>
      </c>
      <c r="AF9" s="249"/>
      <c r="AG9" s="249"/>
      <c r="AH9" s="249"/>
      <c r="AI9" s="249" t="s">
        <v>396</v>
      </c>
      <c r="AJ9" s="249"/>
      <c r="AK9" s="249"/>
      <c r="AL9" s="249"/>
      <c r="AM9" s="249" t="s">
        <v>425</v>
      </c>
      <c r="AN9" s="249"/>
      <c r="AO9" s="249"/>
      <c r="AP9" s="243"/>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9"/>
      <c r="Z10" s="1030"/>
      <c r="AA10" s="1031"/>
      <c r="AB10" s="1035"/>
      <c r="AC10" s="1036"/>
      <c r="AD10" s="1037"/>
      <c r="AE10" s="250"/>
      <c r="AF10" s="250"/>
      <c r="AG10" s="250"/>
      <c r="AH10" s="250"/>
      <c r="AI10" s="250"/>
      <c r="AJ10" s="250"/>
      <c r="AK10" s="250"/>
      <c r="AL10" s="250"/>
      <c r="AM10" s="250"/>
      <c r="AN10" s="250"/>
      <c r="AO10" s="250"/>
      <c r="AP10" s="246"/>
      <c r="AQ10" s="197"/>
      <c r="AR10" s="198"/>
      <c r="AS10" s="132" t="s">
        <v>236</v>
      </c>
      <c r="AT10" s="133"/>
      <c r="AU10" s="198"/>
      <c r="AV10" s="198"/>
      <c r="AW10" s="398" t="s">
        <v>181</v>
      </c>
      <c r="AX10" s="399"/>
    </row>
    <row r="11" spans="1:50" ht="22.5" customHeight="1">
      <c r="A11" s="403"/>
      <c r="B11" s="401"/>
      <c r="C11" s="401"/>
      <c r="D11" s="401"/>
      <c r="E11" s="401"/>
      <c r="F11" s="402"/>
      <c r="G11" s="564"/>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4"/>
      <c r="AC11" s="1027"/>
      <c r="AD11" s="102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8" t="s">
        <v>54</v>
      </c>
      <c r="Z12" s="1020"/>
      <c r="AA12" s="1021"/>
      <c r="AB12" s="526"/>
      <c r="AC12" s="1026"/>
      <c r="AD12" s="102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5" t="s">
        <v>182</v>
      </c>
      <c r="AC13" s="1022"/>
      <c r="AD13" s="102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6"/>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8"/>
      <c r="Z16" s="830"/>
      <c r="AA16" s="831"/>
      <c r="AB16" s="1032" t="s">
        <v>11</v>
      </c>
      <c r="AC16" s="1033"/>
      <c r="AD16" s="1034"/>
      <c r="AE16" s="249" t="s">
        <v>398</v>
      </c>
      <c r="AF16" s="249"/>
      <c r="AG16" s="249"/>
      <c r="AH16" s="249"/>
      <c r="AI16" s="249" t="s">
        <v>396</v>
      </c>
      <c r="AJ16" s="249"/>
      <c r="AK16" s="249"/>
      <c r="AL16" s="249"/>
      <c r="AM16" s="249" t="s">
        <v>425</v>
      </c>
      <c r="AN16" s="249"/>
      <c r="AO16" s="249"/>
      <c r="AP16" s="243"/>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9"/>
      <c r="Z17" s="1030"/>
      <c r="AA17" s="1031"/>
      <c r="AB17" s="1035"/>
      <c r="AC17" s="1036"/>
      <c r="AD17" s="1037"/>
      <c r="AE17" s="250"/>
      <c r="AF17" s="250"/>
      <c r="AG17" s="250"/>
      <c r="AH17" s="250"/>
      <c r="AI17" s="250"/>
      <c r="AJ17" s="250"/>
      <c r="AK17" s="250"/>
      <c r="AL17" s="250"/>
      <c r="AM17" s="250"/>
      <c r="AN17" s="250"/>
      <c r="AO17" s="250"/>
      <c r="AP17" s="246"/>
      <c r="AQ17" s="197"/>
      <c r="AR17" s="198"/>
      <c r="AS17" s="132" t="s">
        <v>236</v>
      </c>
      <c r="AT17" s="133"/>
      <c r="AU17" s="198"/>
      <c r="AV17" s="198"/>
      <c r="AW17" s="398" t="s">
        <v>181</v>
      </c>
      <c r="AX17" s="399"/>
    </row>
    <row r="18" spans="1:50" ht="22.5" customHeight="1">
      <c r="A18" s="403"/>
      <c r="B18" s="401"/>
      <c r="C18" s="401"/>
      <c r="D18" s="401"/>
      <c r="E18" s="401"/>
      <c r="F18" s="402"/>
      <c r="G18" s="564"/>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4"/>
      <c r="AC18" s="1027"/>
      <c r="AD18" s="102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8" t="s">
        <v>54</v>
      </c>
      <c r="Z19" s="1020"/>
      <c r="AA19" s="1021"/>
      <c r="AB19" s="526"/>
      <c r="AC19" s="1026"/>
      <c r="AD19" s="102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5" t="s">
        <v>182</v>
      </c>
      <c r="AC20" s="1022"/>
      <c r="AD20" s="102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6"/>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8"/>
      <c r="Z23" s="830"/>
      <c r="AA23" s="831"/>
      <c r="AB23" s="1032" t="s">
        <v>11</v>
      </c>
      <c r="AC23" s="1033"/>
      <c r="AD23" s="1034"/>
      <c r="AE23" s="249" t="s">
        <v>398</v>
      </c>
      <c r="AF23" s="249"/>
      <c r="AG23" s="249"/>
      <c r="AH23" s="249"/>
      <c r="AI23" s="249" t="s">
        <v>396</v>
      </c>
      <c r="AJ23" s="249"/>
      <c r="AK23" s="249"/>
      <c r="AL23" s="249"/>
      <c r="AM23" s="249" t="s">
        <v>425</v>
      </c>
      <c r="AN23" s="249"/>
      <c r="AO23" s="249"/>
      <c r="AP23" s="243"/>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9"/>
      <c r="Z24" s="1030"/>
      <c r="AA24" s="1031"/>
      <c r="AB24" s="1035"/>
      <c r="AC24" s="1036"/>
      <c r="AD24" s="1037"/>
      <c r="AE24" s="250"/>
      <c r="AF24" s="250"/>
      <c r="AG24" s="250"/>
      <c r="AH24" s="250"/>
      <c r="AI24" s="250"/>
      <c r="AJ24" s="250"/>
      <c r="AK24" s="250"/>
      <c r="AL24" s="250"/>
      <c r="AM24" s="250"/>
      <c r="AN24" s="250"/>
      <c r="AO24" s="250"/>
      <c r="AP24" s="246"/>
      <c r="AQ24" s="197"/>
      <c r="AR24" s="198"/>
      <c r="AS24" s="132" t="s">
        <v>236</v>
      </c>
      <c r="AT24" s="133"/>
      <c r="AU24" s="198"/>
      <c r="AV24" s="198"/>
      <c r="AW24" s="398" t="s">
        <v>181</v>
      </c>
      <c r="AX24" s="399"/>
    </row>
    <row r="25" spans="1:50" ht="22.5" customHeight="1">
      <c r="A25" s="403"/>
      <c r="B25" s="401"/>
      <c r="C25" s="401"/>
      <c r="D25" s="401"/>
      <c r="E25" s="401"/>
      <c r="F25" s="402"/>
      <c r="G25" s="564"/>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4"/>
      <c r="AC25" s="1027"/>
      <c r="AD25" s="102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8" t="s">
        <v>54</v>
      </c>
      <c r="Z26" s="1020"/>
      <c r="AA26" s="1021"/>
      <c r="AB26" s="526"/>
      <c r="AC26" s="1026"/>
      <c r="AD26" s="102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5" t="s">
        <v>182</v>
      </c>
      <c r="AC27" s="1022"/>
      <c r="AD27" s="102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6"/>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8"/>
      <c r="Z30" s="830"/>
      <c r="AA30" s="831"/>
      <c r="AB30" s="1032" t="s">
        <v>11</v>
      </c>
      <c r="AC30" s="1033"/>
      <c r="AD30" s="1034"/>
      <c r="AE30" s="249" t="s">
        <v>398</v>
      </c>
      <c r="AF30" s="249"/>
      <c r="AG30" s="249"/>
      <c r="AH30" s="249"/>
      <c r="AI30" s="249" t="s">
        <v>396</v>
      </c>
      <c r="AJ30" s="249"/>
      <c r="AK30" s="249"/>
      <c r="AL30" s="249"/>
      <c r="AM30" s="249" t="s">
        <v>425</v>
      </c>
      <c r="AN30" s="249"/>
      <c r="AO30" s="249"/>
      <c r="AP30" s="243"/>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9"/>
      <c r="Z31" s="1030"/>
      <c r="AA31" s="1031"/>
      <c r="AB31" s="1035"/>
      <c r="AC31" s="1036"/>
      <c r="AD31" s="1037"/>
      <c r="AE31" s="250"/>
      <c r="AF31" s="250"/>
      <c r="AG31" s="250"/>
      <c r="AH31" s="250"/>
      <c r="AI31" s="250"/>
      <c r="AJ31" s="250"/>
      <c r="AK31" s="250"/>
      <c r="AL31" s="250"/>
      <c r="AM31" s="250"/>
      <c r="AN31" s="250"/>
      <c r="AO31" s="250"/>
      <c r="AP31" s="246"/>
      <c r="AQ31" s="197"/>
      <c r="AR31" s="198"/>
      <c r="AS31" s="132" t="s">
        <v>236</v>
      </c>
      <c r="AT31" s="133"/>
      <c r="AU31" s="198"/>
      <c r="AV31" s="198"/>
      <c r="AW31" s="398" t="s">
        <v>181</v>
      </c>
      <c r="AX31" s="399"/>
    </row>
    <row r="32" spans="1:50" ht="22.5" customHeight="1">
      <c r="A32" s="403"/>
      <c r="B32" s="401"/>
      <c r="C32" s="401"/>
      <c r="D32" s="401"/>
      <c r="E32" s="401"/>
      <c r="F32" s="402"/>
      <c r="G32" s="564"/>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4"/>
      <c r="AC32" s="1027"/>
      <c r="AD32" s="102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8" t="s">
        <v>54</v>
      </c>
      <c r="Z33" s="1020"/>
      <c r="AA33" s="1021"/>
      <c r="AB33" s="526"/>
      <c r="AC33" s="1026"/>
      <c r="AD33" s="102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5" t="s">
        <v>182</v>
      </c>
      <c r="AC34" s="1022"/>
      <c r="AD34" s="102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6"/>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8"/>
      <c r="Z37" s="830"/>
      <c r="AA37" s="831"/>
      <c r="AB37" s="1032" t="s">
        <v>11</v>
      </c>
      <c r="AC37" s="1033"/>
      <c r="AD37" s="1034"/>
      <c r="AE37" s="249" t="s">
        <v>398</v>
      </c>
      <c r="AF37" s="249"/>
      <c r="AG37" s="249"/>
      <c r="AH37" s="249"/>
      <c r="AI37" s="249" t="s">
        <v>396</v>
      </c>
      <c r="AJ37" s="249"/>
      <c r="AK37" s="249"/>
      <c r="AL37" s="249"/>
      <c r="AM37" s="249" t="s">
        <v>425</v>
      </c>
      <c r="AN37" s="249"/>
      <c r="AO37" s="249"/>
      <c r="AP37" s="243"/>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9"/>
      <c r="Z38" s="1030"/>
      <c r="AA38" s="1031"/>
      <c r="AB38" s="1035"/>
      <c r="AC38" s="1036"/>
      <c r="AD38" s="1037"/>
      <c r="AE38" s="250"/>
      <c r="AF38" s="250"/>
      <c r="AG38" s="250"/>
      <c r="AH38" s="250"/>
      <c r="AI38" s="250"/>
      <c r="AJ38" s="250"/>
      <c r="AK38" s="250"/>
      <c r="AL38" s="250"/>
      <c r="AM38" s="250"/>
      <c r="AN38" s="250"/>
      <c r="AO38" s="250"/>
      <c r="AP38" s="246"/>
      <c r="AQ38" s="197"/>
      <c r="AR38" s="198"/>
      <c r="AS38" s="132" t="s">
        <v>236</v>
      </c>
      <c r="AT38" s="133"/>
      <c r="AU38" s="198"/>
      <c r="AV38" s="198"/>
      <c r="AW38" s="398" t="s">
        <v>181</v>
      </c>
      <c r="AX38" s="399"/>
    </row>
    <row r="39" spans="1:50" ht="22.5" customHeight="1">
      <c r="A39" s="403"/>
      <c r="B39" s="401"/>
      <c r="C39" s="401"/>
      <c r="D39" s="401"/>
      <c r="E39" s="401"/>
      <c r="F39" s="402"/>
      <c r="G39" s="564"/>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4"/>
      <c r="AC39" s="1027"/>
      <c r="AD39" s="102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8" t="s">
        <v>54</v>
      </c>
      <c r="Z40" s="1020"/>
      <c r="AA40" s="1021"/>
      <c r="AB40" s="526"/>
      <c r="AC40" s="1026"/>
      <c r="AD40" s="10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5" t="s">
        <v>182</v>
      </c>
      <c r="AC41" s="1022"/>
      <c r="AD41" s="102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6"/>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8"/>
      <c r="Z44" s="830"/>
      <c r="AA44" s="831"/>
      <c r="AB44" s="1032" t="s">
        <v>11</v>
      </c>
      <c r="AC44" s="1033"/>
      <c r="AD44" s="1034"/>
      <c r="AE44" s="249" t="s">
        <v>398</v>
      </c>
      <c r="AF44" s="249"/>
      <c r="AG44" s="249"/>
      <c r="AH44" s="249"/>
      <c r="AI44" s="249" t="s">
        <v>396</v>
      </c>
      <c r="AJ44" s="249"/>
      <c r="AK44" s="249"/>
      <c r="AL44" s="249"/>
      <c r="AM44" s="249" t="s">
        <v>425</v>
      </c>
      <c r="AN44" s="249"/>
      <c r="AO44" s="249"/>
      <c r="AP44" s="243"/>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9"/>
      <c r="Z45" s="1030"/>
      <c r="AA45" s="1031"/>
      <c r="AB45" s="1035"/>
      <c r="AC45" s="1036"/>
      <c r="AD45" s="1037"/>
      <c r="AE45" s="250"/>
      <c r="AF45" s="250"/>
      <c r="AG45" s="250"/>
      <c r="AH45" s="250"/>
      <c r="AI45" s="250"/>
      <c r="AJ45" s="250"/>
      <c r="AK45" s="250"/>
      <c r="AL45" s="250"/>
      <c r="AM45" s="250"/>
      <c r="AN45" s="250"/>
      <c r="AO45" s="250"/>
      <c r="AP45" s="246"/>
      <c r="AQ45" s="197"/>
      <c r="AR45" s="198"/>
      <c r="AS45" s="132" t="s">
        <v>236</v>
      </c>
      <c r="AT45" s="133"/>
      <c r="AU45" s="198"/>
      <c r="AV45" s="198"/>
      <c r="AW45" s="398" t="s">
        <v>181</v>
      </c>
      <c r="AX45" s="399"/>
    </row>
    <row r="46" spans="1:50" ht="22.5" customHeight="1">
      <c r="A46" s="403"/>
      <c r="B46" s="401"/>
      <c r="C46" s="401"/>
      <c r="D46" s="401"/>
      <c r="E46" s="401"/>
      <c r="F46" s="402"/>
      <c r="G46" s="564"/>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4"/>
      <c r="AC46" s="1027"/>
      <c r="AD46" s="102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8" t="s">
        <v>54</v>
      </c>
      <c r="Z47" s="1020"/>
      <c r="AA47" s="1021"/>
      <c r="AB47" s="526"/>
      <c r="AC47" s="1026"/>
      <c r="AD47" s="10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5" t="s">
        <v>182</v>
      </c>
      <c r="AC48" s="1022"/>
      <c r="AD48" s="102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6"/>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8"/>
      <c r="Z51" s="830"/>
      <c r="AA51" s="831"/>
      <c r="AB51" s="243" t="s">
        <v>11</v>
      </c>
      <c r="AC51" s="1033"/>
      <c r="AD51" s="1034"/>
      <c r="AE51" s="249" t="s">
        <v>398</v>
      </c>
      <c r="AF51" s="249"/>
      <c r="AG51" s="249"/>
      <c r="AH51" s="249"/>
      <c r="AI51" s="249" t="s">
        <v>396</v>
      </c>
      <c r="AJ51" s="249"/>
      <c r="AK51" s="249"/>
      <c r="AL51" s="249"/>
      <c r="AM51" s="249" t="s">
        <v>425</v>
      </c>
      <c r="AN51" s="249"/>
      <c r="AO51" s="249"/>
      <c r="AP51" s="243"/>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9"/>
      <c r="Z52" s="1030"/>
      <c r="AA52" s="1031"/>
      <c r="AB52" s="1035"/>
      <c r="AC52" s="1036"/>
      <c r="AD52" s="1037"/>
      <c r="AE52" s="250"/>
      <c r="AF52" s="250"/>
      <c r="AG52" s="250"/>
      <c r="AH52" s="250"/>
      <c r="AI52" s="250"/>
      <c r="AJ52" s="250"/>
      <c r="AK52" s="250"/>
      <c r="AL52" s="250"/>
      <c r="AM52" s="250"/>
      <c r="AN52" s="250"/>
      <c r="AO52" s="250"/>
      <c r="AP52" s="246"/>
      <c r="AQ52" s="197"/>
      <c r="AR52" s="198"/>
      <c r="AS52" s="132" t="s">
        <v>236</v>
      </c>
      <c r="AT52" s="133"/>
      <c r="AU52" s="198"/>
      <c r="AV52" s="198"/>
      <c r="AW52" s="398" t="s">
        <v>181</v>
      </c>
      <c r="AX52" s="399"/>
    </row>
    <row r="53" spans="1:50" ht="22.5" customHeight="1">
      <c r="A53" s="403"/>
      <c r="B53" s="401"/>
      <c r="C53" s="401"/>
      <c r="D53" s="401"/>
      <c r="E53" s="401"/>
      <c r="F53" s="402"/>
      <c r="G53" s="564"/>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4"/>
      <c r="AC53" s="1027"/>
      <c r="AD53" s="102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8" t="s">
        <v>54</v>
      </c>
      <c r="Z54" s="1020"/>
      <c r="AA54" s="1021"/>
      <c r="AB54" s="526"/>
      <c r="AC54" s="1026"/>
      <c r="AD54" s="10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5" t="s">
        <v>182</v>
      </c>
      <c r="AC55" s="1022"/>
      <c r="AD55" s="102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6"/>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8"/>
      <c r="Z58" s="830"/>
      <c r="AA58" s="831"/>
      <c r="AB58" s="1032" t="s">
        <v>11</v>
      </c>
      <c r="AC58" s="1033"/>
      <c r="AD58" s="1034"/>
      <c r="AE58" s="249" t="s">
        <v>398</v>
      </c>
      <c r="AF58" s="249"/>
      <c r="AG58" s="249"/>
      <c r="AH58" s="249"/>
      <c r="AI58" s="249" t="s">
        <v>396</v>
      </c>
      <c r="AJ58" s="249"/>
      <c r="AK58" s="249"/>
      <c r="AL58" s="249"/>
      <c r="AM58" s="249" t="s">
        <v>425</v>
      </c>
      <c r="AN58" s="249"/>
      <c r="AO58" s="249"/>
      <c r="AP58" s="243"/>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9"/>
      <c r="Z59" s="1030"/>
      <c r="AA59" s="1031"/>
      <c r="AB59" s="1035"/>
      <c r="AC59" s="1036"/>
      <c r="AD59" s="1037"/>
      <c r="AE59" s="250"/>
      <c r="AF59" s="250"/>
      <c r="AG59" s="250"/>
      <c r="AH59" s="250"/>
      <c r="AI59" s="250"/>
      <c r="AJ59" s="250"/>
      <c r="AK59" s="250"/>
      <c r="AL59" s="250"/>
      <c r="AM59" s="250"/>
      <c r="AN59" s="250"/>
      <c r="AO59" s="250"/>
      <c r="AP59" s="246"/>
      <c r="AQ59" s="197"/>
      <c r="AR59" s="198"/>
      <c r="AS59" s="132" t="s">
        <v>236</v>
      </c>
      <c r="AT59" s="133"/>
      <c r="AU59" s="198"/>
      <c r="AV59" s="198"/>
      <c r="AW59" s="398" t="s">
        <v>181</v>
      </c>
      <c r="AX59" s="399"/>
    </row>
    <row r="60" spans="1:50" ht="22.5" customHeight="1">
      <c r="A60" s="403"/>
      <c r="B60" s="401"/>
      <c r="C60" s="401"/>
      <c r="D60" s="401"/>
      <c r="E60" s="401"/>
      <c r="F60" s="402"/>
      <c r="G60" s="564"/>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4"/>
      <c r="AC60" s="1027"/>
      <c r="AD60" s="102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8" t="s">
        <v>54</v>
      </c>
      <c r="Z61" s="1020"/>
      <c r="AA61" s="1021"/>
      <c r="AB61" s="526"/>
      <c r="AC61" s="1026"/>
      <c r="AD61" s="10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5" t="s">
        <v>182</v>
      </c>
      <c r="AC62" s="1022"/>
      <c r="AD62" s="102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6"/>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8"/>
      <c r="Z65" s="830"/>
      <c r="AA65" s="831"/>
      <c r="AB65" s="1032" t="s">
        <v>11</v>
      </c>
      <c r="AC65" s="1033"/>
      <c r="AD65" s="1034"/>
      <c r="AE65" s="249" t="s">
        <v>398</v>
      </c>
      <c r="AF65" s="249"/>
      <c r="AG65" s="249"/>
      <c r="AH65" s="249"/>
      <c r="AI65" s="249" t="s">
        <v>396</v>
      </c>
      <c r="AJ65" s="249"/>
      <c r="AK65" s="249"/>
      <c r="AL65" s="249"/>
      <c r="AM65" s="249" t="s">
        <v>425</v>
      </c>
      <c r="AN65" s="249"/>
      <c r="AO65" s="249"/>
      <c r="AP65" s="243"/>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9"/>
      <c r="Z66" s="1030"/>
      <c r="AA66" s="1031"/>
      <c r="AB66" s="1035"/>
      <c r="AC66" s="1036"/>
      <c r="AD66" s="1037"/>
      <c r="AE66" s="250"/>
      <c r="AF66" s="250"/>
      <c r="AG66" s="250"/>
      <c r="AH66" s="250"/>
      <c r="AI66" s="250"/>
      <c r="AJ66" s="250"/>
      <c r="AK66" s="250"/>
      <c r="AL66" s="250"/>
      <c r="AM66" s="250"/>
      <c r="AN66" s="250"/>
      <c r="AO66" s="250"/>
      <c r="AP66" s="246"/>
      <c r="AQ66" s="197"/>
      <c r="AR66" s="198"/>
      <c r="AS66" s="132" t="s">
        <v>236</v>
      </c>
      <c r="AT66" s="133"/>
      <c r="AU66" s="198"/>
      <c r="AV66" s="198"/>
      <c r="AW66" s="398" t="s">
        <v>181</v>
      </c>
      <c r="AX66" s="399"/>
    </row>
    <row r="67" spans="1:50" ht="22.5" customHeight="1">
      <c r="A67" s="403"/>
      <c r="B67" s="401"/>
      <c r="C67" s="401"/>
      <c r="D67" s="401"/>
      <c r="E67" s="401"/>
      <c r="F67" s="402"/>
      <c r="G67" s="564"/>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4"/>
      <c r="AC67" s="1027"/>
      <c r="AD67" s="102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8" t="s">
        <v>54</v>
      </c>
      <c r="Z68" s="1020"/>
      <c r="AA68" s="1021"/>
      <c r="AB68" s="526"/>
      <c r="AC68" s="1026"/>
      <c r="AD68" s="102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8" t="s">
        <v>13</v>
      </c>
      <c r="Z69" s="1020"/>
      <c r="AA69" s="1021"/>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6" t="s">
        <v>28</v>
      </c>
      <c r="B2" s="1057"/>
      <c r="C2" s="1057"/>
      <c r="D2" s="1057"/>
      <c r="E2" s="1057"/>
      <c r="F2" s="1058"/>
      <c r="G2" s="596" t="s">
        <v>372</v>
      </c>
      <c r="H2" s="597"/>
      <c r="I2" s="597"/>
      <c r="J2" s="597"/>
      <c r="K2" s="597"/>
      <c r="L2" s="597"/>
      <c r="M2" s="597"/>
      <c r="N2" s="597"/>
      <c r="O2" s="597"/>
      <c r="P2" s="597"/>
      <c r="Q2" s="597"/>
      <c r="R2" s="597"/>
      <c r="S2" s="597"/>
      <c r="T2" s="597"/>
      <c r="U2" s="597"/>
      <c r="V2" s="597"/>
      <c r="W2" s="597"/>
      <c r="X2" s="597"/>
      <c r="Y2" s="597"/>
      <c r="Z2" s="597"/>
      <c r="AA2" s="597"/>
      <c r="AB2" s="598"/>
      <c r="AC2" s="596" t="s">
        <v>374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c r="A15" s="1050"/>
      <c r="B15" s="1051"/>
      <c r="C15" s="1051"/>
      <c r="D15" s="1051"/>
      <c r="E15" s="1051"/>
      <c r="F15" s="1052"/>
      <c r="G15" s="596" t="s">
        <v>271</v>
      </c>
      <c r="H15" s="597"/>
      <c r="I15" s="597"/>
      <c r="J15" s="597"/>
      <c r="K15" s="597"/>
      <c r="L15" s="597"/>
      <c r="M15" s="597"/>
      <c r="N15" s="597"/>
      <c r="O15" s="597"/>
      <c r="P15" s="597"/>
      <c r="Q15" s="597"/>
      <c r="R15" s="597"/>
      <c r="S15" s="597"/>
      <c r="T15" s="597"/>
      <c r="U15" s="597"/>
      <c r="V15" s="597"/>
      <c r="W15" s="597"/>
      <c r="X15" s="597"/>
      <c r="Y15" s="597"/>
      <c r="Z15" s="597"/>
      <c r="AA15" s="597"/>
      <c r="AB15" s="598"/>
      <c r="AC15" s="596" t="s">
        <v>272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c r="A28" s="1050"/>
      <c r="B28" s="1051"/>
      <c r="C28" s="1051"/>
      <c r="D28" s="1051"/>
      <c r="E28" s="1051"/>
      <c r="F28" s="1052"/>
      <c r="G28" s="596" t="s">
        <v>270</v>
      </c>
      <c r="H28" s="597"/>
      <c r="I28" s="597"/>
      <c r="J28" s="597"/>
      <c r="K28" s="597"/>
      <c r="L28" s="597"/>
      <c r="M28" s="597"/>
      <c r="N28" s="597"/>
      <c r="O28" s="597"/>
      <c r="P28" s="597"/>
      <c r="Q28" s="597"/>
      <c r="R28" s="597"/>
      <c r="S28" s="597"/>
      <c r="T28" s="597"/>
      <c r="U28" s="597"/>
      <c r="V28" s="597"/>
      <c r="W28" s="597"/>
      <c r="X28" s="597"/>
      <c r="Y28" s="597"/>
      <c r="Z28" s="597"/>
      <c r="AA28" s="597"/>
      <c r="AB28" s="598"/>
      <c r="AC28" s="596" t="s">
        <v>273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c r="A41" s="1050"/>
      <c r="B41" s="1051"/>
      <c r="C41" s="1051"/>
      <c r="D41" s="1051"/>
      <c r="E41" s="1051"/>
      <c r="F41" s="1052"/>
      <c r="G41" s="596" t="s">
        <v>318</v>
      </c>
      <c r="H41" s="597"/>
      <c r="I41" s="597"/>
      <c r="J41" s="597"/>
      <c r="K41" s="597"/>
      <c r="L41" s="597"/>
      <c r="M41" s="597"/>
      <c r="N41" s="597"/>
      <c r="O41" s="597"/>
      <c r="P41" s="597"/>
      <c r="Q41" s="597"/>
      <c r="R41" s="597"/>
      <c r="S41" s="597"/>
      <c r="T41" s="597"/>
      <c r="U41" s="597"/>
      <c r="V41" s="597"/>
      <c r="W41" s="597"/>
      <c r="X41" s="597"/>
      <c r="Y41" s="597"/>
      <c r="Z41" s="597"/>
      <c r="AA41" s="597"/>
      <c r="AB41" s="598"/>
      <c r="AC41" s="596" t="s">
        <v>184</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row r="55" spans="1:50" ht="30" customHeight="1">
      <c r="A55" s="1056" t="s">
        <v>28</v>
      </c>
      <c r="B55" s="1057"/>
      <c r="C55" s="1057"/>
      <c r="D55" s="1057"/>
      <c r="E55" s="1057"/>
      <c r="F55" s="1058"/>
      <c r="G55" s="596" t="s">
        <v>185</v>
      </c>
      <c r="H55" s="597"/>
      <c r="I55" s="597"/>
      <c r="J55" s="597"/>
      <c r="K55" s="597"/>
      <c r="L55" s="597"/>
      <c r="M55" s="597"/>
      <c r="N55" s="597"/>
      <c r="O55" s="597"/>
      <c r="P55" s="597"/>
      <c r="Q55" s="597"/>
      <c r="R55" s="597"/>
      <c r="S55" s="597"/>
      <c r="T55" s="597"/>
      <c r="U55" s="597"/>
      <c r="V55" s="597"/>
      <c r="W55" s="597"/>
      <c r="X55" s="597"/>
      <c r="Y55" s="597"/>
      <c r="Z55" s="597"/>
      <c r="AA55" s="597"/>
      <c r="AB55" s="598"/>
      <c r="AC55" s="596" t="s">
        <v>274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c r="A68" s="1050"/>
      <c r="B68" s="1051"/>
      <c r="C68" s="1051"/>
      <c r="D68" s="1051"/>
      <c r="E68" s="1051"/>
      <c r="F68" s="1052"/>
      <c r="G68" s="596" t="s">
        <v>275</v>
      </c>
      <c r="H68" s="597"/>
      <c r="I68" s="597"/>
      <c r="J68" s="597"/>
      <c r="K68" s="597"/>
      <c r="L68" s="597"/>
      <c r="M68" s="597"/>
      <c r="N68" s="597"/>
      <c r="O68" s="597"/>
      <c r="P68" s="597"/>
      <c r="Q68" s="597"/>
      <c r="R68" s="597"/>
      <c r="S68" s="597"/>
      <c r="T68" s="597"/>
      <c r="U68" s="597"/>
      <c r="V68" s="597"/>
      <c r="W68" s="597"/>
      <c r="X68" s="597"/>
      <c r="Y68" s="597"/>
      <c r="Z68" s="597"/>
      <c r="AA68" s="597"/>
      <c r="AB68" s="598"/>
      <c r="AC68" s="596" t="s">
        <v>276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c r="A81" s="1050"/>
      <c r="B81" s="1051"/>
      <c r="C81" s="1051"/>
      <c r="D81" s="1051"/>
      <c r="E81" s="1051"/>
      <c r="F81" s="1052"/>
      <c r="G81" s="596" t="s">
        <v>277</v>
      </c>
      <c r="H81" s="597"/>
      <c r="I81" s="597"/>
      <c r="J81" s="597"/>
      <c r="K81" s="597"/>
      <c r="L81" s="597"/>
      <c r="M81" s="597"/>
      <c r="N81" s="597"/>
      <c r="O81" s="597"/>
      <c r="P81" s="597"/>
      <c r="Q81" s="597"/>
      <c r="R81" s="597"/>
      <c r="S81" s="597"/>
      <c r="T81" s="597"/>
      <c r="U81" s="597"/>
      <c r="V81" s="597"/>
      <c r="W81" s="597"/>
      <c r="X81" s="597"/>
      <c r="Y81" s="597"/>
      <c r="Z81" s="597"/>
      <c r="AA81" s="597"/>
      <c r="AB81" s="598"/>
      <c r="AC81" s="596" t="s">
        <v>278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c r="A94" s="1050"/>
      <c r="B94" s="1051"/>
      <c r="C94" s="1051"/>
      <c r="D94" s="1051"/>
      <c r="E94" s="1051"/>
      <c r="F94" s="1052"/>
      <c r="G94" s="596" t="s">
        <v>279</v>
      </c>
      <c r="H94" s="597"/>
      <c r="I94" s="597"/>
      <c r="J94" s="597"/>
      <c r="K94" s="597"/>
      <c r="L94" s="597"/>
      <c r="M94" s="597"/>
      <c r="N94" s="597"/>
      <c r="O94" s="597"/>
      <c r="P94" s="597"/>
      <c r="Q94" s="597"/>
      <c r="R94" s="597"/>
      <c r="S94" s="597"/>
      <c r="T94" s="597"/>
      <c r="U94" s="597"/>
      <c r="V94" s="597"/>
      <c r="W94" s="597"/>
      <c r="X94" s="597"/>
      <c r="Y94" s="597"/>
      <c r="Z94" s="597"/>
      <c r="AA94" s="597"/>
      <c r="AB94" s="598"/>
      <c r="AC94" s="596" t="s">
        <v>186</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row r="108" spans="1:50" ht="30" customHeight="1">
      <c r="A108" s="1056" t="s">
        <v>28</v>
      </c>
      <c r="B108" s="1057"/>
      <c r="C108" s="1057"/>
      <c r="D108" s="1057"/>
      <c r="E108" s="1057"/>
      <c r="F108" s="1058"/>
      <c r="G108" s="596" t="s">
        <v>187</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280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c r="A121" s="1050"/>
      <c r="B121" s="1051"/>
      <c r="C121" s="1051"/>
      <c r="D121" s="1051"/>
      <c r="E121" s="1051"/>
      <c r="F121" s="1052"/>
      <c r="G121" s="596" t="s">
        <v>281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282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c r="A134" s="1050"/>
      <c r="B134" s="1051"/>
      <c r="C134" s="1051"/>
      <c r="D134" s="1051"/>
      <c r="E134" s="1051"/>
      <c r="F134" s="1052"/>
      <c r="G134" s="596" t="s">
        <v>283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284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c r="A147" s="1050"/>
      <c r="B147" s="1051"/>
      <c r="C147" s="1051"/>
      <c r="D147" s="1051"/>
      <c r="E147" s="1051"/>
      <c r="F147" s="1052"/>
      <c r="G147" s="596" t="s">
        <v>285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188</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row r="161" spans="1:50" ht="30" customHeight="1">
      <c r="A161" s="1056" t="s">
        <v>28</v>
      </c>
      <c r="B161" s="1057"/>
      <c r="C161" s="1057"/>
      <c r="D161" s="1057"/>
      <c r="E161" s="1057"/>
      <c r="F161" s="1058"/>
      <c r="G161" s="596" t="s">
        <v>189</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286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c r="A174" s="1050"/>
      <c r="B174" s="1051"/>
      <c r="C174" s="1051"/>
      <c r="D174" s="1051"/>
      <c r="E174" s="1051"/>
      <c r="F174" s="1052"/>
      <c r="G174" s="596" t="s">
        <v>287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288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c r="A187" s="1050"/>
      <c r="B187" s="1051"/>
      <c r="C187" s="1051"/>
      <c r="D187" s="1051"/>
      <c r="E187" s="1051"/>
      <c r="F187" s="1052"/>
      <c r="G187" s="596" t="s">
        <v>290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289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c r="A200" s="1050"/>
      <c r="B200" s="1051"/>
      <c r="C200" s="1051"/>
      <c r="D200" s="1051"/>
      <c r="E200" s="1051"/>
      <c r="F200" s="1052"/>
      <c r="G200" s="596" t="s">
        <v>291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190</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row r="214" spans="1:50" ht="30" customHeight="1">
      <c r="A214" s="1047" t="s">
        <v>28</v>
      </c>
      <c r="B214" s="1048"/>
      <c r="C214" s="1048"/>
      <c r="D214" s="1048"/>
      <c r="E214" s="1048"/>
      <c r="F214" s="1049"/>
      <c r="G214" s="596" t="s">
        <v>191</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292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c r="A227" s="1050"/>
      <c r="B227" s="1051"/>
      <c r="C227" s="1051"/>
      <c r="D227" s="1051"/>
      <c r="E227" s="1051"/>
      <c r="F227" s="1052"/>
      <c r="G227" s="596" t="s">
        <v>293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294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c r="A240" s="1050"/>
      <c r="B240" s="1051"/>
      <c r="C240" s="1051"/>
      <c r="D240" s="1051"/>
      <c r="E240" s="1051"/>
      <c r="F240" s="1052"/>
      <c r="G240" s="596" t="s">
        <v>295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296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c r="A253" s="1050"/>
      <c r="B253" s="1051"/>
      <c r="C253" s="1051"/>
      <c r="D253" s="1051"/>
      <c r="E253" s="1051"/>
      <c r="F253" s="1052"/>
      <c r="G253" s="596" t="s">
        <v>297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192</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2020-09-15T06:11:45Z</dcterms:modified>
</cp:coreProperties>
</file>