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<sst xmlns="http://schemas.openxmlformats.org/spreadsheetml/2006/main" count="2779" uniqueCount="606">
  <si>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</si>
  <si>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</si>
  <si>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</si>
  <si>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</si>
  <si>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</si>
  <si>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</si>
  <si>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</si>
  <si>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</si>
  <si>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</si>
  <si>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</si>
  <si>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</si>
  <si>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</si>
  <si>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</si>
  <si>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</si>
  <si>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</si>
  <si>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</si>
  <si>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</si>
  <si>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</si>
  <si>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</si>
  <si>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</si>
  <si>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</si>
  <si>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</si>
  <si>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</si>
  <si>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</si>
  <si>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</si>
  <si>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</si>
  <si>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</si>
  <si>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</si>
  <si>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</si>
  <si>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</si>
  <si>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</si>
  <si>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</si>
  <si>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</si>
  <si>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</si>
  <si>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</si>
  <si>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</si>
  <si>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</si>
  <si>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</si>
  <si>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</si>
  <si>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</si>
  <si>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</si>
  <si>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</si>
  <si>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</si>
  <si>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</si>
  <si>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</si>
  <si>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</si>
  <si>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</si>
  <si>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</si>
  <si>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</si>
  <si>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</si>
  <si>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</si>
  <si>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</si>
  <si>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</si>
  <si>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</si>
  <si>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</si>
  <si>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</si>
  <si>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</si>
  <si>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</si>
  <si>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</si>
  <si>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</si>
  <si>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</si>
  <si>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</si>
  <si>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</si>
  <si>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</si>
  <si>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</si>
  <si>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</si>
  <si>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</si>
  <si>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</si>
  <si>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</si>
  <si>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</si>
  <si>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</si>
  <si>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</si>
  <si>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</si>
  <si>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</si>
  <si>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</si>
  <si>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</si>
  <si>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</si>
  <si>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</si>
  <si>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</si>
  <si>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</si>
  <si>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</si>
  <si>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</si>
  <si>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</si>
  <si>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</si>
  <si>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</si>
  <si>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</si>
  <si>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</si>
  <si>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</si>
  <si>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</si>
  <si>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</si>
  <si>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</si>
  <si>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</si>
  <si>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</si>
  <si>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</si>
  <si>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</si>
  <si>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</si>
  <si>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</si>
  <si>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</si>
  <si>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</si>
  <si>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</si>
  <si>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</si>
  <si>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</si>
  <si>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</si>
  <si>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</si>
  <si>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</si>
  <si>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</si>
  <si>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</si>
  <si>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</si>
  <si>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</si>
  <si>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</si>
  <si>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</si>
  <si>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</si>
  <si>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</si>
  <si>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</si>
  <si>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</si>
  <si>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</si>
  <si>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</si>
  <si>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</si>
  <si>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</si>
  <si>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</si>
  <si>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</si>
  <si>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</si>
  <si>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</si>
  <si>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</si>
  <si>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</si>
  <si>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</si>
  <si>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</si>
  <si>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</si>
  <si>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</si>
  <si>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</si>
  <si>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</si>
  <si>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</si>
  <si>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</si>
  <si>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</si>
  <si>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</si>
  <si>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</si>
  <si>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</si>
  <si>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</si>
  <si>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</si>
  <si>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</si>
  <si>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</si>
  <si>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</si>
  <si>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</si>
  <si>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</si>
  <si>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</si>
  <si>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</si>
  <si>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</si>
  <si>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</si>
  <si>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</si>
  <si>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</si>
  <si>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</si>
  <si>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</si>
  <si>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</si>
  <si>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</si>
  <si>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</si>
  <si>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</si>
  <si>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</si>
  <si>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</si>
  <si>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</si>
  <si>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</si>
  <si>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</si>
  <si>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</si>
  <si>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</si>
  <si>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</si>
  <si>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</si>
  <si>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</si>
  <si>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</si>
  <si>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</si>
  <si>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</si>
  <si>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</si>
  <si>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</si>
  <si>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</si>
  <si>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</si>
  <si>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</si>
  <si>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</si>
  <si>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</si>
  <si>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</si>
  <si>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</si>
  <si>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</si>
  <si>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</si>
  <si>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</si>
  <si>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</si>
  <si>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</si>
  <si>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</si>
  <si>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</si>
  <si>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</si>
  <si>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</si>
  <si>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</si>
  <si>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</si>
  <si>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</si>
  <si>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</si>
  <si>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</si>
  <si>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</si>
  <si>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</si>
  <si>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</si>
  <si>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</si>
  <si>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</si>
  <si>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</si>
  <si>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</si>
  <si>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</si>
  <si>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</si>
  <si>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</si>
  <si>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</si>
  <si>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</si>
  <si>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</si>
  <si>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</si>
  <si>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</si>
  <si>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</si>
  <si>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</si>
  <si>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</si>
  <si>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</si>
  <si>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</si>
  <si>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</si>
  <si>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</si>
  <si>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</si>
  <si>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</si>
  <si>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</si>
  <si>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</si>
  <si>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</si>
  <si>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</si>
  <si>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</si>
  <si>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</si>
  <si>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</si>
  <si>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</si>
  <si>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</si>
  <si>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</si>
  <si>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</si>
  <si>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</si>
  <si>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</si>
  <si>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</si>
  <si>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</si>
  <si>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</si>
  <si>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</si>
  <si>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</si>
  <si>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</si>
  <si>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</si>
  <si>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</si>
  <si>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</si>
  <si>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</si>
  <si>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</si>
  <si>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</si>
  <si>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</si>
  <si>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</si>
  <si>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</si>
  <si>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</si>
  <si>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</si>
  <si>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</si>
  <si>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</si>
  <si>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</si>
  <si>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</si>
  <si>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</si>
  <si>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</si>
  <si>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</si>
  <si>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</si>
  <si>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</si>
  <si>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</si>
  <si>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</si>
  <si>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</si>
  <si>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</si>
  <si>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</si>
  <si>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</si>
  <si>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</si>
  <si>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</si>
  <si>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</si>
  <si>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</si>
  <si>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</si>
  <si>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</si>
  <si>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</si>
  <si>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</si>
  <si>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</si>
  <si>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</si>
  <si>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</si>
  <si>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</si>
  <si>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</si>
  <si>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</si>
  <si>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</si>
  <si>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</si>
  <si>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</si>
  <si>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</si>
  <si>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</si>
  <si>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</si>
  <si>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</si>
  <si>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</si>
  <si>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</si>
  <si>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</si>
  <si>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</si>
  <si>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</si>
  <si>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</si>
  <si>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</si>
  <si>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</si>
  <si>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</si>
  <si>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</si>
  <si>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</si>
  <si>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</si>
  <si>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</si>
  <si>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</si>
  <si>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</si>
  <si>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</si>
  <si>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</si>
  <si>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</si>
  <si>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</si>
  <si>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</si>
  <si>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</si>
  <si>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</si>
  <si>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</si>
  <si>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</si>
  <si>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</si>
  <si>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</si>
  <si>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</si>
  <si>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</si>
  <si>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</si>
  <si>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</si>
  <si>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</si>
  <si>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</si>
  <si>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</si>
  <si>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</si>
  <si>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</si>
  <si>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</si>
  <si>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</si>
  <si>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</si>
  <si>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</si>
  <si>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</si>
  <si>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</si>
  <si>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</si>
  <si>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</si>
  <si>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</si>
  <si>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</si>
  <si>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</si>
  <si>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</si>
  <si>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</si>
  <si>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</si>
  <si>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</si>
  <si>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</si>
  <si>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</si>
  <si>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</si>
  <si>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</si>
  <si>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</si>
  <si>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</si>
  <si>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</si>
  <si>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</si>
  <si>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</si>
  <si>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</si>
  <si>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</si>
  <si>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</si>
  <si>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</si>
  <si>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</si>
  <si>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</si>
  <si>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</si>
  <si>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</si>
  <si>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</si>
  <si>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</si>
  <si>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</si>
  <si>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</si>
  <si>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</si>
  <si>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</si>
  <si>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</si>
  <si>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</si>
  <si>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</si>
  <si>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</si>
  <si>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</si>
  <si>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</si>
  <si>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</si>
  <si>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</si>
  <si>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</si>
  <si>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</si>
  <si>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</si>
  <si>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</si>
  <si>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</si>
  <si>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</si>
  <si>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</si>
  <si>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</si>
  <si>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</si>
  <si>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</si>
  <si>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</si>
  <si>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</si>
  <si>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</si>
  <si>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</si>
  <si>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</si>
  <si>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</si>
  <si>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</si>
  <si>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</si>
  <si>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</si>
  <si>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</si>
  <si>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</si>
  <si>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</si>
  <si>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</si>
  <si>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</si>
  <si>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</si>
  <si>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</si>
  <si>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</si>
  <si>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</si>
  <si>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</si>
  <si>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</si>
  <si>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</si>
  <si>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</si>
  <si>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</si>
  <si>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</si>
  <si>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</si>
  <si>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</si>
  <si>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</si>
  <si>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</si>
  <si>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</si>
  <si>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</si>
  <si>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</si>
  <si>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</si>
  <si>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</si>
  <si>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</si>
  <si>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</si>
  <si>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</si>
  <si>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</si>
  <si>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</si>
  <si>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</si>
  <si>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</si>
  <si>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</si>
  <si>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</si>
  <si>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</si>
  <si>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</si>
  <si>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</si>
  <si>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</si>
  <si>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</si>
  <si>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</si>
  <si>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</si>
  <si>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</si>
  <si>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</si>
  <si>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</si>
  <si>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</si>
  <si>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</si>
  <si>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</si>
  <si>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</si>
  <si>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</si>
  <si>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</si>
  <si>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</si>
  <si>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</si>
  <si>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</si>
  <si>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</si>
  <si>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</si>
  <si>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</si>
  <si>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</si>
  <si>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</si>
  <si>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</si>
  <si>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</si>
  <si>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</si>
  <si>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</si>
  <si>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</si>
  <si>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</si>
  <si>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</si>
  <si>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</si>
  <si>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</si>
  <si>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</si>
  <si>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</si>
  <si>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</si>
  <si>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</si>
  <si>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</si>
  <si>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</si>
  <si>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</si>
  <si>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</si>
  <si>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</si>
  <si>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</si>
  <si>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</si>
  <si>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</si>
  <si>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</si>
  <si>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</si>
  <si>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</si>
  <si>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</si>
  <si>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</si>
  <si>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</si>
  <si>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</si>
  <si>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</si>
  <si>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</si>
  <si>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</si>
  <si>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</si>
  <si>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</si>
  <si>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</si>
  <si>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</si>
  <si>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</si>
  <si>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</si>
  <si>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</si>
  <si>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</si>
  <si>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</si>
  <si>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</si>
  <si>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</si>
  <si>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</si>
  <si>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</si>
  <si>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</si>
  <si>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</si>
  <si>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</si>
  <si>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</si>
  <si>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</si>
  <si>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</si>
  <si>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</si>
  <si>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</si>
  <si>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</si>
  <si>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</si>
  <si>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</si>
  <si>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</si>
  <si>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</si>
  <si>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</si>
  <si>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</si>
  <si>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</si>
  <si>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</si>
  <si>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</si>
  <si>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</si>
  <si>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</si>
  <si>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</si>
  <si>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</si>
  <si>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</si>
  <si>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</si>
  <si>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</si>
  <si>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</si>
  <si>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</si>
  <si>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</si>
  <si>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</si>
  <si>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</si>
  <si>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</si>
  <si>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</si>
  <si>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</si>
  <si>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</si>
  <si>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</si>
  <si>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</si>
  <si>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</si>
  <si>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</si>
  <si>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</si>
  <si>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</si>
  <si>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</si>
  <si>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</si>
  <si>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</si>
  <si>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</si>
  <si>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</si>
  <si>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</si>
  <si>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</si>
  <si>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</si>
  <si>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</si>
  <si>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</si>
  <si>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</si>
  <si>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</si>
  <si>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</si>
  <si>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</si>
  <si>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</si>
  <si>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</si>
  <si>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</si>
  <si>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</si>
  <si>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</si>
  <si>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</si>
  <si>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</si>
  <si>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</si>
  <si>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</si>
  <si>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</si>
  <si>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</si>
  <si>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</si>
  <si>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</si>
  <si>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</si>
  <si>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</si>
  <si>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</si>
  <si>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</si>
  <si>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</si>
  <si>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</si>
  <si>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</si>
  <si>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</si>
  <si>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</si>
  <si>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</si>
  <si>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</si>
  <si>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</si>
  <si>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</si>
  <si>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</si>
  <si>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</si>
  <si>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国連軍縮部拠出金（SALIENT)</t>
    <phoneticPr fontId="5"/>
  </si>
  <si>
    <t>軍縮不拡散・科学部</t>
    <phoneticPr fontId="5"/>
  </si>
  <si>
    <t>通常兵器室</t>
    <phoneticPr fontId="5"/>
  </si>
  <si>
    <t>室長　大野　祥</t>
    <rPh sb="0" eb="2">
      <t>シツチョウ</t>
    </rPh>
    <rPh sb="3" eb="5">
      <t>オオノ</t>
    </rPh>
    <rPh sb="6" eb="7">
      <t>ショウ</t>
    </rPh>
    <phoneticPr fontId="5"/>
  </si>
  <si>
    <t>○</t>
  </si>
  <si>
    <t>外務省設置法第４条３項</t>
    <rPh sb="0" eb="7">
      <t>ガイムショウセッチホウダイ</t>
    </rPh>
    <rPh sb="8" eb="9">
      <t>ジョウ</t>
    </rPh>
    <rPh sb="10" eb="11">
      <t>コウ</t>
    </rPh>
    <phoneticPr fontId="5"/>
  </si>
  <si>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phoneticPr fontId="5"/>
  </si>
  <si>
    <t xml:space="preserve">・「人命を救う軍縮」基金は，昨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phoneticPr fontId="5"/>
  </si>
  <si>
    <t>より多くの国において，小型武器問題に対応するための能力向上に資する事業を実施。</t>
    <rPh sb="2" eb="3">
      <t>オオ</t>
    </rPh>
    <rPh sb="5" eb="6">
      <t>クニ</t>
    </rPh>
    <rPh sb="11" eb="13">
      <t>コガタ</t>
    </rPh>
    <rPh sb="13" eb="15">
      <t>ブキ</t>
    </rPh>
    <rPh sb="15" eb="17">
      <t>モンダイ</t>
    </rPh>
    <rPh sb="18" eb="20">
      <t>タイオウ</t>
    </rPh>
    <rPh sb="25" eb="27">
      <t>ノウリョク</t>
    </rPh>
    <rPh sb="27" eb="29">
      <t>コウジョウ</t>
    </rPh>
    <rPh sb="30" eb="31">
      <t>シ</t>
    </rPh>
    <rPh sb="33" eb="35">
      <t>ジギョウ</t>
    </rPh>
    <rPh sb="36" eb="38">
      <t>ジッシ</t>
    </rPh>
    <phoneticPr fontId="5"/>
  </si>
  <si>
    <t>事業実施国数</t>
    <rPh sb="0" eb="2">
      <t>ジギョウ</t>
    </rPh>
    <rPh sb="2" eb="4">
      <t>ジッシ</t>
    </rPh>
    <rPh sb="4" eb="5">
      <t>クニ</t>
    </rPh>
    <rPh sb="5" eb="6">
      <t>スウ</t>
    </rPh>
    <phoneticPr fontId="5"/>
  </si>
  <si>
    <t>国</t>
    <rPh sb="0" eb="1">
      <t>クニ</t>
    </rPh>
    <phoneticPr fontId="5"/>
  </si>
  <si>
    <t>-</t>
    <phoneticPr fontId="5"/>
  </si>
  <si>
    <t>-</t>
    <phoneticPr fontId="5"/>
  </si>
  <si>
    <t>会合開催数</t>
    <rPh sb="0" eb="2">
      <t>カイゴウ</t>
    </rPh>
    <rPh sb="2" eb="4">
      <t>カイサイ</t>
    </rPh>
    <rPh sb="4" eb="5">
      <t>スウ</t>
    </rPh>
    <phoneticPr fontId="5"/>
  </si>
  <si>
    <t>回</t>
    <rPh sb="0" eb="1">
      <t>カイ</t>
    </rPh>
    <phoneticPr fontId="5"/>
  </si>
  <si>
    <t>-</t>
    <phoneticPr fontId="5"/>
  </si>
  <si>
    <t>-</t>
    <phoneticPr fontId="5"/>
  </si>
  <si>
    <t>拠出額／会合開催数　　　　　　　　　　　　　　</t>
    <rPh sb="0" eb="3">
      <t>キョシュツガク</t>
    </rPh>
    <rPh sb="4" eb="6">
      <t>カイゴウ</t>
    </rPh>
    <rPh sb="6" eb="8">
      <t>カイサイ</t>
    </rPh>
    <rPh sb="8" eb="9">
      <t>スウ</t>
    </rPh>
    <phoneticPr fontId="5"/>
  </si>
  <si>
    <t>　　拠出額/会合開催数</t>
    <rPh sb="2" eb="5">
      <t>キョシュツガク</t>
    </rPh>
    <rPh sb="6" eb="8">
      <t>カイゴウ</t>
    </rPh>
    <rPh sb="8" eb="10">
      <t>カイサイ</t>
    </rPh>
    <rPh sb="10" eb="11">
      <t>スウ</t>
    </rPh>
    <phoneticPr fontId="5"/>
  </si>
  <si>
    <t>0</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</si>
  <si>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</si>
  <si>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</si>
  <si>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</si>
  <si>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国・団体</t>
    <rPh sb="0" eb="1">
      <t>クニ</t>
    </rPh>
    <rPh sb="2" eb="4">
      <t>ダンタイ</t>
    </rPh>
    <phoneticPr fontId="5"/>
  </si>
  <si>
    <t>-</t>
    <phoneticPr fontId="5"/>
  </si>
  <si>
    <t>無</t>
  </si>
  <si>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</si>
  <si>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</si>
  <si>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5"/>
  </si>
  <si>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</si>
  <si>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</si>
  <si>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5"/>
  </si>
  <si>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5"/>
  </si>
  <si>
    <t>事業実施中</t>
    <rPh sb="0" eb="2">
      <t>ジギョウ</t>
    </rPh>
    <rPh sb="2" eb="4">
      <t>ジッシ</t>
    </rPh>
    <rPh sb="4" eb="5">
      <t>チュウ</t>
    </rPh>
    <phoneticPr fontId="5"/>
  </si>
  <si>
    <t>国連軍縮部拠出金</t>
    <rPh sb="0" eb="2">
      <t>コクレン</t>
    </rPh>
    <rPh sb="2" eb="4">
      <t>グンシュク</t>
    </rPh>
    <rPh sb="4" eb="5">
      <t>ブ</t>
    </rPh>
    <rPh sb="5" eb="8">
      <t>キョシュツキン</t>
    </rPh>
    <phoneticPr fontId="5"/>
  </si>
  <si>
    <t>小型武器の流用や非合法取引が紛争を助長していると考えられているアフリカ地域において，適切な武器管理の浸透を支援することは，国際社会の平和への取組に対する我が国の貢献を示すと共に，我が国を取りまく安全保障環境の改善に繋がる。</t>
    <rPh sb="0" eb="2">
      <t>コガタ</t>
    </rPh>
    <rPh sb="2" eb="4">
      <t>ブキ</t>
    </rPh>
    <rPh sb="5" eb="7">
      <t>リュウヨウ</t>
    </rPh>
    <rPh sb="8" eb="11">
      <t>ヒゴウホウ</t>
    </rPh>
    <rPh sb="11" eb="13">
      <t>トリヒキ</t>
    </rPh>
    <rPh sb="14" eb="16">
      <t>フンソウ</t>
    </rPh>
    <rPh sb="17" eb="19">
      <t>ジョチョウ</t>
    </rPh>
    <rPh sb="24" eb="25">
      <t>カンガ</t>
    </rPh>
    <rPh sb="35" eb="37">
      <t>チイキ</t>
    </rPh>
    <rPh sb="42" eb="44">
      <t>テキセツ</t>
    </rPh>
    <rPh sb="45" eb="47">
      <t>ブキ</t>
    </rPh>
    <rPh sb="47" eb="49">
      <t>カンリ</t>
    </rPh>
    <rPh sb="50" eb="52">
      <t>シントウ</t>
    </rPh>
    <rPh sb="53" eb="55">
      <t>シエン</t>
    </rPh>
    <rPh sb="61" eb="63">
      <t>コクサイ</t>
    </rPh>
    <rPh sb="63" eb="65">
      <t>シャカイ</t>
    </rPh>
    <rPh sb="66" eb="68">
      <t>ヘイワ</t>
    </rPh>
    <rPh sb="70" eb="72">
      <t>トリクミ</t>
    </rPh>
    <rPh sb="73" eb="74">
      <t>タイ</t>
    </rPh>
    <rPh sb="76" eb="77">
      <t>ワ</t>
    </rPh>
    <rPh sb="78" eb="79">
      <t>クニ</t>
    </rPh>
    <rPh sb="80" eb="82">
      <t>コウケン</t>
    </rPh>
    <rPh sb="83" eb="84">
      <t>シメ</t>
    </rPh>
    <rPh sb="86" eb="87">
      <t>トモ</t>
    </rPh>
    <rPh sb="89" eb="90">
      <t>ワ</t>
    </rPh>
    <rPh sb="91" eb="92">
      <t>クニ</t>
    </rPh>
    <rPh sb="93" eb="94">
      <t>ト</t>
    </rPh>
    <rPh sb="97" eb="99">
      <t>アンゼン</t>
    </rPh>
    <rPh sb="99" eb="101">
      <t>ホショウ</t>
    </rPh>
    <rPh sb="101" eb="103">
      <t>カンキョウ</t>
    </rPh>
    <rPh sb="104" eb="106">
      <t>カイゼン</t>
    </rPh>
    <rPh sb="107" eb="108">
      <t>ツナ</t>
    </rPh>
    <phoneticPr fontId="5"/>
  </si>
  <si>
    <t>・他部局，他府省庁における類似の事業は存在しない。
・「国連軍縮部拠出金」（事業番号0236）における小型武器問題対策の対象地域（トーゴ・マダガスカル），及び「国連軍縮部拠出金」（事業番号0252）の活動と，本件は対象国が異なる見込み。</t>
    <rPh sb="100" eb="102">
      <t>カツドウ</t>
    </rPh>
    <rPh sb="114" eb="116">
      <t>ミコ</t>
    </rPh>
    <phoneticPr fontId="5"/>
  </si>
  <si>
    <t>拠出金</t>
    <rPh sb="0" eb="3">
      <t>キョシュツキン</t>
    </rPh>
    <phoneticPr fontId="5"/>
  </si>
  <si>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5"/>
  </si>
  <si>
    <t>UNODAが各国の事業ニーズを確認しているところ，我が国としてもUNODAの専門性に則した判断を尊重し，事業の進捗について緊密にフォローすることが適当。</t>
    <phoneticPr fontId="5"/>
  </si>
  <si>
    <t>事業実施主催であるUNODAとの連携を維持し，事業の進捗をフォローする。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</si>
</sst>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6486</xdr:colOff>
      <xdr:row>742</xdr:row>
      <xdr:rowOff>0</xdr:rowOff>
    </xdr:from>
    <xdr:to>
      <xdr:col>25</xdr:col>
      <xdr:colOff>167772</xdr:colOff>
      <xdr:row>743</xdr:row>
      <xdr:rowOff>121189</xdr:rowOff>
    </xdr:to>
    <xdr:sp macro="" textlink="">
      <xdr:nvSpPr>
        <xdr:cNvPr id="2" name="テキスト ボックス 1">
          <a:extLst>
            <a:ext uri="{FF2B5EF4-FFF2-40B4-BE49-F238E27FC236}">
              <a16:creationId xmlns:a16="http://schemas.microsoft.com/office/drawing/2014/main" id="{53F0D0A3-FB9F-4C3B-A3FC-32709C5643EA}"/>
            </a:ext>
          </a:extLst>
        </xdr:cNvPr>
        <xdr:cNvSpPr txBox="1"/>
      </xdr:nvSpPr>
      <xdr:spPr>
        <a:xfrm>
          <a:off x="3739256" y="34161284"/>
          <a:ext cx="1094480" cy="4815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lientData/>
  </xdr:twoCellAnchor>
  <xdr:twoCellAnchor>
    <xdr:from>
      <xdr:col>21</xdr:col>
      <xdr:colOff>41583</xdr:colOff>
      <xdr:row>743</xdr:row>
      <xdr:rowOff>105431</xdr:rowOff>
    </xdr:from>
    <xdr:to>
      <xdr:col>21</xdr:col>
      <xdr:colOff>41931</xdr:colOff>
      <xdr:row>744</xdr:row>
      <xdr:rowOff>318509</xdr:rowOff>
    </xdr:to>
    <xdr:cxnSp macro="">
      <xdr:nvCxnSpPr>
        <xdr:cNvPr id="3" name="直線矢印コネクタ 2">
          <a:extLst>
            <a:ext uri="{FF2B5EF4-FFF2-40B4-BE49-F238E27FC236}">
              <a16:creationId xmlns:a16="http://schemas.microsoft.com/office/drawing/2014/main" id="{F19AB754-2A79-4552-9898-FA10F89EF31A}"/>
            </a:ext>
          </a:extLst>
        </xdr:cNvPr>
        <xdr:cNvCxnSpPr/>
      </xdr:nvCxnSpPr>
      <xdr:spPr>
        <a:xfrm>
          <a:off x="3960992" y="34627120"/>
          <a:ext cx="348" cy="573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743</xdr:row>
      <xdr:rowOff>275580</xdr:rowOff>
    </xdr:from>
    <xdr:to>
      <xdr:col>21</xdr:col>
      <xdr:colOff>162870</xdr:colOff>
      <xdr:row>744</xdr:row>
      <xdr:rowOff>203960</xdr:rowOff>
    </xdr:to>
    <xdr:sp macro="" textlink="">
      <xdr:nvSpPr>
        <xdr:cNvPr id="4" name="テキスト ボックス 3">
          <a:extLst>
            <a:ext uri="{FF2B5EF4-FFF2-40B4-BE49-F238E27FC236}">
              <a16:creationId xmlns:a16="http://schemas.microsoft.com/office/drawing/2014/main" id="{BF3023FA-A218-4D57-BD27-FDA9627F7CBA}"/>
            </a:ext>
          </a:extLst>
        </xdr:cNvPr>
        <xdr:cNvSpPr txBox="1"/>
      </xdr:nvSpPr>
      <xdr:spPr>
        <a:xfrm>
          <a:off x="2986216" y="34797269"/>
          <a:ext cx="1096063" cy="288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17</xdr:col>
      <xdr:colOff>68186</xdr:colOff>
      <xdr:row>744</xdr:row>
      <xdr:rowOff>347610</xdr:rowOff>
    </xdr:from>
    <xdr:to>
      <xdr:col>28</xdr:col>
      <xdr:colOff>128166</xdr:colOff>
      <xdr:row>746</xdr:row>
      <xdr:rowOff>114829</xdr:rowOff>
    </xdr:to>
    <xdr:sp macro="" textlink="">
      <xdr:nvSpPr>
        <xdr:cNvPr id="5" name="テキスト ボックス 4">
          <a:extLst>
            <a:ext uri="{FF2B5EF4-FFF2-40B4-BE49-F238E27FC236}">
              <a16:creationId xmlns:a16="http://schemas.microsoft.com/office/drawing/2014/main" id="{0B2E4E44-7245-4B1A-ADBA-5C481D7582A4}"/>
            </a:ext>
          </a:extLst>
        </xdr:cNvPr>
        <xdr:cNvSpPr txBox="1"/>
      </xdr:nvSpPr>
      <xdr:spPr>
        <a:xfrm>
          <a:off x="3241041" y="35229705"/>
          <a:ext cx="2113003" cy="4815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en-US" altLang="ja-JP" sz="1100"/>
            <a:t>0</a:t>
          </a:r>
          <a:r>
            <a:rPr kumimoji="1" lang="ja-JP" altLang="en-US" sz="1100"/>
            <a:t>百万円</a:t>
          </a:r>
        </a:p>
      </xdr:txBody>
    </xdr:sp>
    <xdr:clientData/>
  </xdr:twoCellAnchor>
  <xdr:twoCellAnchor>
    <xdr:from>
      <xdr:col>18</xdr:col>
      <xdr:colOff>53434</xdr:colOff>
      <xdr:row>746</xdr:row>
      <xdr:rowOff>220902</xdr:rowOff>
    </xdr:from>
    <xdr:to>
      <xdr:col>27</xdr:col>
      <xdr:colOff>178571</xdr:colOff>
      <xdr:row>747</xdr:row>
      <xdr:rowOff>250765</xdr:rowOff>
    </xdr:to>
    <xdr:sp macro="" textlink="">
      <xdr:nvSpPr>
        <xdr:cNvPr id="6" name="大かっこ 5">
          <a:extLst>
            <a:ext uri="{FF2B5EF4-FFF2-40B4-BE49-F238E27FC236}">
              <a16:creationId xmlns:a16="http://schemas.microsoft.com/office/drawing/2014/main" id="{8DDD40C4-7BDC-4428-86B2-BA231960DFE5}"/>
            </a:ext>
          </a:extLst>
        </xdr:cNvPr>
        <xdr:cNvSpPr/>
      </xdr:nvSpPr>
      <xdr:spPr>
        <a:xfrm>
          <a:off x="3412927" y="35817372"/>
          <a:ext cx="1804885" cy="390269"/>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40957</xdr:colOff>
      <xdr:row>746</xdr:row>
      <xdr:rowOff>171312</xdr:rowOff>
    </xdr:from>
    <xdr:to>
      <xdr:col>26</xdr:col>
      <xdr:colOff>152111</xdr:colOff>
      <xdr:row>747</xdr:row>
      <xdr:rowOff>285347</xdr:rowOff>
    </xdr:to>
    <xdr:sp macro="" textlink="">
      <xdr:nvSpPr>
        <xdr:cNvPr id="7" name="テキスト ボックス 6">
          <a:extLst>
            <a:ext uri="{FF2B5EF4-FFF2-40B4-BE49-F238E27FC236}">
              <a16:creationId xmlns:a16="http://schemas.microsoft.com/office/drawing/2014/main" id="{DC32F6C2-7B54-40FC-8FDA-4845D521CF50}"/>
            </a:ext>
          </a:extLst>
        </xdr:cNvPr>
        <xdr:cNvSpPr txBox="1"/>
      </xdr:nvSpPr>
      <xdr:spPr>
        <a:xfrm>
          <a:off x="3587089" y="35767782"/>
          <a:ext cx="1417623" cy="474441"/>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23</xdr:col>
      <xdr:colOff>186036</xdr:colOff>
      <xdr:row>743</xdr:row>
      <xdr:rowOff>106449</xdr:rowOff>
    </xdr:from>
    <xdr:to>
      <xdr:col>24</xdr:col>
      <xdr:colOff>12098</xdr:colOff>
      <xdr:row>744</xdr:row>
      <xdr:rowOff>339896</xdr:rowOff>
    </xdr:to>
    <xdr:cxnSp macro="">
      <xdr:nvCxnSpPr>
        <xdr:cNvPr id="8" name="直線矢印コネクタ 7">
          <a:extLst>
            <a:ext uri="{FF2B5EF4-FFF2-40B4-BE49-F238E27FC236}">
              <a16:creationId xmlns:a16="http://schemas.microsoft.com/office/drawing/2014/main" id="{F314CF6B-75D6-4B8A-B08B-EFBBA6316A3C}"/>
            </a:ext>
          </a:extLst>
        </xdr:cNvPr>
        <xdr:cNvCxnSpPr/>
      </xdr:nvCxnSpPr>
      <xdr:spPr>
        <a:xfrm flipV="1">
          <a:off x="4478722" y="34628138"/>
          <a:ext cx="12700" cy="5938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173336</xdr:colOff>
      <xdr:row>743</xdr:row>
      <xdr:rowOff>355154</xdr:rowOff>
    </xdr:from>
    <xdr:to>
      <xdr:col>32</xdr:col>
      <xdr:colOff>5149</xdr:colOff>
      <xdr:row>744</xdr:row>
      <xdr:rowOff>315354</xdr:rowOff>
    </xdr:to>
    <xdr:sp macro="" textlink="">
      <xdr:nvSpPr>
        <xdr:cNvPr id="9" name="テキスト ボックス 8">
          <a:extLst>
            <a:ext uri="{FF2B5EF4-FFF2-40B4-BE49-F238E27FC236}">
              <a16:creationId xmlns:a16="http://schemas.microsoft.com/office/drawing/2014/main" id="{FDD79283-A3E9-4746-A03F-A62E3DC8370A}"/>
            </a:ext>
          </a:extLst>
        </xdr:cNvPr>
        <xdr:cNvSpPr txBox="1"/>
      </xdr:nvSpPr>
      <xdr:spPr>
        <a:xfrm>
          <a:off x="4466022" y="34876843"/>
          <a:ext cx="1511559"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256</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0" t="s">
        <v>531</v>
      </c>
      <c r="H5" s="561"/>
      <c r="I5" s="561"/>
      <c r="J5" s="561"/>
      <c r="K5" s="561"/>
      <c r="L5" s="561"/>
      <c r="M5" s="562" t="s">
        <v>66</v>
      </c>
      <c r="N5" s="563"/>
      <c r="O5" s="563"/>
      <c r="P5" s="563"/>
      <c r="Q5" s="563"/>
      <c r="R5" s="564"/>
      <c r="S5" s="565" t="s">
        <v>534</v>
      </c>
      <c r="T5" s="561"/>
      <c r="U5" s="561"/>
      <c r="V5" s="561"/>
      <c r="W5" s="561"/>
      <c r="X5" s="566"/>
      <c r="Y5" s="722" t="s">
        <v>3</v>
      </c>
      <c r="Z5" s="723"/>
      <c r="AA5" s="723"/>
      <c r="AB5" s="723"/>
      <c r="AC5" s="723"/>
      <c r="AD5" s="724"/>
      <c r="AE5" s="725" t="s">
        <v>567</v>
      </c>
      <c r="AF5" s="725"/>
      <c r="AG5" s="725"/>
      <c r="AH5" s="725"/>
      <c r="AI5" s="725"/>
      <c r="AJ5" s="725"/>
      <c r="AK5" s="725"/>
      <c r="AL5" s="725"/>
      <c r="AM5" s="725"/>
      <c r="AN5" s="725"/>
      <c r="AO5" s="725"/>
      <c r="AP5" s="726"/>
      <c r="AQ5" s="727" t="s">
        <v>568</v>
      </c>
      <c r="AR5" s="728"/>
      <c r="AS5" s="728"/>
      <c r="AT5" s="728"/>
      <c r="AU5" s="728"/>
      <c r="AV5" s="728"/>
      <c r="AW5" s="728"/>
      <c r="AX5" s="729"/>
    </row>
    <row r="6" spans="1:50" ht="39" customHeight="1">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570</v>
      </c>
      <c r="H7" s="841"/>
      <c r="I7" s="841"/>
      <c r="J7" s="841"/>
      <c r="K7" s="841"/>
      <c r="L7" s="841"/>
      <c r="M7" s="841"/>
      <c r="N7" s="841"/>
      <c r="O7" s="841"/>
      <c r="P7" s="841"/>
      <c r="Q7" s="841"/>
      <c r="R7" s="841"/>
      <c r="S7" s="841"/>
      <c r="T7" s="841"/>
      <c r="U7" s="841"/>
      <c r="V7" s="841"/>
      <c r="W7" s="841"/>
      <c r="X7" s="842"/>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c r="A9" s="149" t="s">
        <v>23</v>
      </c>
      <c r="B9" s="150"/>
      <c r="C9" s="150"/>
      <c r="D9" s="150"/>
      <c r="E9" s="150"/>
      <c r="F9" s="150"/>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7" t="s">
        <v>30</v>
      </c>
      <c r="B10" s="748"/>
      <c r="C10" s="748"/>
      <c r="D10" s="748"/>
      <c r="E10" s="748"/>
      <c r="F10" s="748"/>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c r="A13" s="146"/>
      <c r="B13" s="147"/>
      <c r="C13" s="147"/>
      <c r="D13" s="147"/>
      <c r="E13" s="147"/>
      <c r="F13" s="148"/>
      <c r="G13" s="750" t="s">
        <v>6</v>
      </c>
      <c r="H13" s="751"/>
      <c r="I13" s="643" t="s">
        <v>7</v>
      </c>
      <c r="J13" s="644"/>
      <c r="K13" s="644"/>
      <c r="L13" s="644"/>
      <c r="M13" s="644"/>
      <c r="N13" s="644"/>
      <c r="O13" s="645"/>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52"/>
      <c r="H14" s="753"/>
      <c r="I14" s="577" t="s">
        <v>8</v>
      </c>
      <c r="J14" s="634"/>
      <c r="K14" s="634"/>
      <c r="L14" s="634"/>
      <c r="M14" s="634"/>
      <c r="N14" s="634"/>
      <c r="O14" s="635"/>
      <c r="P14" s="116">
        <v>0</v>
      </c>
      <c r="Q14" s="117"/>
      <c r="R14" s="117"/>
      <c r="S14" s="117"/>
      <c r="T14" s="117"/>
      <c r="U14" s="117"/>
      <c r="V14" s="118"/>
      <c r="W14" s="116">
        <v>224</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52"/>
      <c r="H15" s="753"/>
      <c r="I15" s="577" t="s">
        <v>51</v>
      </c>
      <c r="J15" s="578"/>
      <c r="K15" s="578"/>
      <c r="L15" s="578"/>
      <c r="M15" s="578"/>
      <c r="N15" s="578"/>
      <c r="O15" s="579"/>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3"/>
    </row>
    <row r="16" spans="1:50" ht="21" customHeight="1">
      <c r="A16" s="146"/>
      <c r="B16" s="147"/>
      <c r="C16" s="147"/>
      <c r="D16" s="147"/>
      <c r="E16" s="147"/>
      <c r="F16" s="148"/>
      <c r="G16" s="752"/>
      <c r="H16" s="753"/>
      <c r="I16" s="577" t="s">
        <v>52</v>
      </c>
      <c r="J16" s="578"/>
      <c r="K16" s="578"/>
      <c r="L16" s="578"/>
      <c r="M16" s="578"/>
      <c r="N16" s="578"/>
      <c r="O16" s="579"/>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3"/>
      <c r="AS16" s="684"/>
      <c r="AT16" s="684"/>
      <c r="AU16" s="684"/>
      <c r="AV16" s="684"/>
      <c r="AW16" s="684"/>
      <c r="AX16" s="685"/>
    </row>
    <row r="17" spans="1:50" ht="24.75" customHeight="1">
      <c r="A17" s="146"/>
      <c r="B17" s="147"/>
      <c r="C17" s="147"/>
      <c r="D17" s="147"/>
      <c r="E17" s="147"/>
      <c r="F17" s="148"/>
      <c r="G17" s="752"/>
      <c r="H17" s="753"/>
      <c r="I17" s="577" t="s">
        <v>50</v>
      </c>
      <c r="J17" s="634"/>
      <c r="K17" s="634"/>
      <c r="L17" s="634"/>
      <c r="M17" s="634"/>
      <c r="N17" s="634"/>
      <c r="O17" s="635"/>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224</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v>224</v>
      </c>
      <c r="X19" s="117"/>
      <c r="Y19" s="117"/>
      <c r="Z19" s="117"/>
      <c r="AA19" s="117"/>
      <c r="AB19" s="117"/>
      <c r="AC19" s="118"/>
      <c r="AD19" s="540"/>
      <c r="AE19" s="540"/>
      <c r="AF19" s="540"/>
      <c r="AG19" s="540"/>
      <c r="AH19" s="540"/>
      <c r="AI19" s="540"/>
      <c r="AJ19" s="540"/>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1" t="str">
        <f>IF(P18=0, "-", SUM(P19)/P18)</f>
        <v>-</v>
      </c>
      <c r="Q20" s="541"/>
      <c r="R20" s="541"/>
      <c r="S20" s="541"/>
      <c r="T20" s="541"/>
      <c r="U20" s="541"/>
      <c r="V20" s="541"/>
      <c r="W20" s="541">
        <f t="shared" ref="W20" si="0">IF(W18=0, "-", SUM(W19)/W18)</f>
        <v>1</v>
      </c>
      <c r="X20" s="541"/>
      <c r="Y20" s="541"/>
      <c r="Z20" s="541"/>
      <c r="AA20" s="541"/>
      <c r="AB20" s="541"/>
      <c r="AC20" s="541"/>
      <c r="AD20" s="541" t="str">
        <f t="shared" ref="AD20" si="1">IF(AD18=0, "-", SUM(AD19)/AD18)</f>
        <v>-</v>
      </c>
      <c r="AE20" s="541"/>
      <c r="AF20" s="541"/>
      <c r="AG20" s="541"/>
      <c r="AH20" s="541"/>
      <c r="AI20" s="541"/>
      <c r="AJ20" s="541"/>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8" t="s">
        <v>358</v>
      </c>
      <c r="H21" s="939"/>
      <c r="I21" s="939"/>
      <c r="J21" s="939"/>
      <c r="K21" s="939"/>
      <c r="L21" s="939"/>
      <c r="M21" s="939"/>
      <c r="N21" s="939"/>
      <c r="O21" s="939"/>
      <c r="P21" s="541" t="str">
        <f>IF(P19=0, "-", SUM(P19)/SUM(P13,P14))</f>
        <v>-</v>
      </c>
      <c r="Q21" s="541"/>
      <c r="R21" s="541"/>
      <c r="S21" s="541"/>
      <c r="T21" s="541"/>
      <c r="U21" s="541"/>
      <c r="V21" s="541"/>
      <c r="W21" s="541">
        <f t="shared" ref="W21" si="2">IF(W19=0, "-", SUM(W19)/SUM(W13,W14))</f>
        <v>1</v>
      </c>
      <c r="X21" s="541"/>
      <c r="Y21" s="541"/>
      <c r="Z21" s="541"/>
      <c r="AA21" s="541"/>
      <c r="AB21" s="541"/>
      <c r="AC21" s="541"/>
      <c r="AD21" s="541" t="str">
        <f t="shared" ref="AD21" si="3">IF(AD19=0, "-", SUM(AD19)/SUM(AD13,AD14))</f>
        <v>-</v>
      </c>
      <c r="AE21" s="541"/>
      <c r="AF21" s="541"/>
      <c r="AG21" s="541"/>
      <c r="AH21" s="541"/>
      <c r="AI21" s="541"/>
      <c r="AJ21" s="541"/>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5" t="s">
        <v>146</v>
      </c>
      <c r="H30" s="394"/>
      <c r="I30" s="394"/>
      <c r="J30" s="394"/>
      <c r="K30" s="394"/>
      <c r="L30" s="394"/>
      <c r="M30" s="394"/>
      <c r="N30" s="394"/>
      <c r="O30" s="581"/>
      <c r="P30" s="580" t="s">
        <v>59</v>
      </c>
      <c r="Q30" s="394"/>
      <c r="R30" s="394"/>
      <c r="S30" s="394"/>
      <c r="T30" s="394"/>
      <c r="U30" s="394"/>
      <c r="V30" s="394"/>
      <c r="W30" s="394"/>
      <c r="X30" s="581"/>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6" t="s">
        <v>235</v>
      </c>
      <c r="AR30" s="647"/>
      <c r="AS30" s="647"/>
      <c r="AT30" s="648"/>
      <c r="AU30" s="394" t="s">
        <v>134</v>
      </c>
      <c r="AV30" s="394"/>
      <c r="AW30" s="394"/>
      <c r="AX30" s="395"/>
    </row>
    <row r="31" spans="1:50" ht="18.75" customHeight="1">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2" t="s">
        <v>573</v>
      </c>
      <c r="H32" s="543"/>
      <c r="I32" s="543"/>
      <c r="J32" s="543"/>
      <c r="K32" s="543"/>
      <c r="L32" s="543"/>
      <c r="M32" s="543"/>
      <c r="N32" s="543"/>
      <c r="O32" s="544"/>
      <c r="P32" s="165" t="s">
        <v>574</v>
      </c>
      <c r="Q32" s="165"/>
      <c r="R32" s="165"/>
      <c r="S32" s="165"/>
      <c r="T32" s="165"/>
      <c r="U32" s="165"/>
      <c r="V32" s="165"/>
      <c r="W32" s="165"/>
      <c r="X32" s="236"/>
      <c r="Y32" s="342" t="s">
        <v>12</v>
      </c>
      <c r="Z32" s="551"/>
      <c r="AA32" s="552"/>
      <c r="AB32" s="553" t="s">
        <v>575</v>
      </c>
      <c r="AC32" s="553"/>
      <c r="AD32" s="553"/>
      <c r="AE32" s="368" t="s">
        <v>576</v>
      </c>
      <c r="AF32" s="369"/>
      <c r="AG32" s="369"/>
      <c r="AH32" s="369"/>
      <c r="AI32" s="368" t="s">
        <v>576</v>
      </c>
      <c r="AJ32" s="369"/>
      <c r="AK32" s="369"/>
      <c r="AL32" s="369"/>
      <c r="AM32" s="368">
        <v>0</v>
      </c>
      <c r="AN32" s="369"/>
      <c r="AO32" s="369"/>
      <c r="AP32" s="369"/>
      <c r="AQ32" s="119"/>
      <c r="AR32" s="120"/>
      <c r="AS32" s="120"/>
      <c r="AT32" s="121"/>
      <c r="AU32" s="369"/>
      <c r="AV32" s="369"/>
      <c r="AW32" s="369"/>
      <c r="AX32" s="371"/>
    </row>
    <row r="33" spans="1:50" ht="23.25" customHeight="1">
      <c r="A33" s="517"/>
      <c r="B33" s="518"/>
      <c r="C33" s="518"/>
      <c r="D33" s="518"/>
      <c r="E33" s="518"/>
      <c r="F33" s="519"/>
      <c r="G33" s="545"/>
      <c r="H33" s="546"/>
      <c r="I33" s="546"/>
      <c r="J33" s="546"/>
      <c r="K33" s="546"/>
      <c r="L33" s="546"/>
      <c r="M33" s="546"/>
      <c r="N33" s="546"/>
      <c r="O33" s="547"/>
      <c r="P33" s="238"/>
      <c r="Q33" s="238"/>
      <c r="R33" s="238"/>
      <c r="S33" s="238"/>
      <c r="T33" s="238"/>
      <c r="U33" s="238"/>
      <c r="V33" s="238"/>
      <c r="W33" s="238"/>
      <c r="X33" s="239"/>
      <c r="Y33" s="307" t="s">
        <v>54</v>
      </c>
      <c r="Z33" s="302"/>
      <c r="AA33" s="303"/>
      <c r="AB33" s="523" t="s">
        <v>575</v>
      </c>
      <c r="AC33" s="523"/>
      <c r="AD33" s="523"/>
      <c r="AE33" s="368" t="s">
        <v>577</v>
      </c>
      <c r="AF33" s="369"/>
      <c r="AG33" s="369"/>
      <c r="AH33" s="369"/>
      <c r="AI33" s="368" t="s">
        <v>576</v>
      </c>
      <c r="AJ33" s="369"/>
      <c r="AK33" s="369"/>
      <c r="AL33" s="369"/>
      <c r="AM33" s="368">
        <v>3</v>
      </c>
      <c r="AN33" s="369"/>
      <c r="AO33" s="369"/>
      <c r="AP33" s="369"/>
      <c r="AQ33" s="119"/>
      <c r="AR33" s="120"/>
      <c r="AS33" s="120"/>
      <c r="AT33" s="121"/>
      <c r="AU33" s="369"/>
      <c r="AV33" s="369"/>
      <c r="AW33" s="369"/>
      <c r="AX33" s="371"/>
    </row>
    <row r="34" spans="1:50" ht="23.25" customHeight="1" thickBot="1">
      <c r="A34" s="516"/>
      <c r="B34" s="514"/>
      <c r="C34" s="514"/>
      <c r="D34" s="514"/>
      <c r="E34" s="514"/>
      <c r="F34" s="515"/>
      <c r="G34" s="548"/>
      <c r="H34" s="549"/>
      <c r="I34" s="549"/>
      <c r="J34" s="549"/>
      <c r="K34" s="549"/>
      <c r="L34" s="549"/>
      <c r="M34" s="549"/>
      <c r="N34" s="549"/>
      <c r="O34" s="550"/>
      <c r="P34" s="168"/>
      <c r="Q34" s="168"/>
      <c r="R34" s="168"/>
      <c r="S34" s="168"/>
      <c r="T34" s="168"/>
      <c r="U34" s="168"/>
      <c r="V34" s="168"/>
      <c r="W34" s="168"/>
      <c r="X34" s="241"/>
      <c r="Y34" s="307" t="s">
        <v>13</v>
      </c>
      <c r="Z34" s="302"/>
      <c r="AA34" s="303"/>
      <c r="AB34" s="498" t="s">
        <v>182</v>
      </c>
      <c r="AC34" s="498"/>
      <c r="AD34" s="498"/>
      <c r="AE34" s="368" t="s">
        <v>577</v>
      </c>
      <c r="AF34" s="369"/>
      <c r="AG34" s="369"/>
      <c r="AH34" s="369"/>
      <c r="AI34" s="368" t="s">
        <v>576</v>
      </c>
      <c r="AJ34" s="369"/>
      <c r="AK34" s="369"/>
      <c r="AL34" s="369"/>
      <c r="AM34" s="368"/>
      <c r="AN34" s="369"/>
      <c r="AO34" s="369"/>
      <c r="AP34" s="369"/>
      <c r="AQ34" s="119"/>
      <c r="AR34" s="120"/>
      <c r="AS34" s="120"/>
      <c r="AT34" s="121"/>
      <c r="AU34" s="369"/>
      <c r="AV34" s="369"/>
      <c r="AW34" s="369"/>
      <c r="AX34" s="371"/>
    </row>
    <row r="35" spans="1:50" ht="23.25" hidden="1"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c r="A37" s="649" t="s">
        <v>353</v>
      </c>
      <c r="B37" s="650"/>
      <c r="C37" s="650"/>
      <c r="D37" s="650"/>
      <c r="E37" s="650"/>
      <c r="F37" s="651"/>
      <c r="G37" s="567" t="s">
        <v>146</v>
      </c>
      <c r="H37" s="385"/>
      <c r="I37" s="385"/>
      <c r="J37" s="385"/>
      <c r="K37" s="385"/>
      <c r="L37" s="385"/>
      <c r="M37" s="385"/>
      <c r="N37" s="385"/>
      <c r="O37" s="568"/>
      <c r="P37" s="636" t="s">
        <v>59</v>
      </c>
      <c r="Q37" s="385"/>
      <c r="R37" s="385"/>
      <c r="S37" s="385"/>
      <c r="T37" s="385"/>
      <c r="U37" s="385"/>
      <c r="V37" s="385"/>
      <c r="W37" s="385"/>
      <c r="X37" s="568"/>
      <c r="Y37" s="637"/>
      <c r="Z37" s="638"/>
      <c r="AA37" s="639"/>
      <c r="AB37" s="640" t="s">
        <v>11</v>
      </c>
      <c r="AC37" s="641"/>
      <c r="AD37" s="642"/>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5"/>
      <c r="H40" s="546"/>
      <c r="I40" s="546"/>
      <c r="J40" s="546"/>
      <c r="K40" s="546"/>
      <c r="L40" s="546"/>
      <c r="M40" s="546"/>
      <c r="N40" s="546"/>
      <c r="O40" s="547"/>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2"/>
      <c r="B41" s="653"/>
      <c r="C41" s="653"/>
      <c r="D41" s="653"/>
      <c r="E41" s="653"/>
      <c r="F41" s="654"/>
      <c r="G41" s="548"/>
      <c r="H41" s="549"/>
      <c r="I41" s="549"/>
      <c r="J41" s="549"/>
      <c r="K41" s="549"/>
      <c r="L41" s="549"/>
      <c r="M41" s="549"/>
      <c r="N41" s="549"/>
      <c r="O41" s="550"/>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c r="A44" s="649" t="s">
        <v>353</v>
      </c>
      <c r="B44" s="650"/>
      <c r="C44" s="650"/>
      <c r="D44" s="650"/>
      <c r="E44" s="650"/>
      <c r="F44" s="651"/>
      <c r="G44" s="567" t="s">
        <v>146</v>
      </c>
      <c r="H44" s="385"/>
      <c r="I44" s="385"/>
      <c r="J44" s="385"/>
      <c r="K44" s="385"/>
      <c r="L44" s="385"/>
      <c r="M44" s="385"/>
      <c r="N44" s="385"/>
      <c r="O44" s="568"/>
      <c r="P44" s="636" t="s">
        <v>59</v>
      </c>
      <c r="Q44" s="385"/>
      <c r="R44" s="385"/>
      <c r="S44" s="385"/>
      <c r="T44" s="385"/>
      <c r="U44" s="385"/>
      <c r="V44" s="385"/>
      <c r="W44" s="385"/>
      <c r="X44" s="568"/>
      <c r="Y44" s="637"/>
      <c r="Z44" s="638"/>
      <c r="AA44" s="639"/>
      <c r="AB44" s="640" t="s">
        <v>11</v>
      </c>
      <c r="AC44" s="641"/>
      <c r="AD44" s="642"/>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5"/>
      <c r="H47" s="546"/>
      <c r="I47" s="546"/>
      <c r="J47" s="546"/>
      <c r="K47" s="546"/>
      <c r="L47" s="546"/>
      <c r="M47" s="546"/>
      <c r="N47" s="546"/>
      <c r="O47" s="547"/>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2"/>
      <c r="B48" s="653"/>
      <c r="C48" s="653"/>
      <c r="D48" s="653"/>
      <c r="E48" s="653"/>
      <c r="F48" s="654"/>
      <c r="G48" s="548"/>
      <c r="H48" s="549"/>
      <c r="I48" s="549"/>
      <c r="J48" s="549"/>
      <c r="K48" s="549"/>
      <c r="L48" s="549"/>
      <c r="M48" s="549"/>
      <c r="N48" s="549"/>
      <c r="O48" s="550"/>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13" t="s">
        <v>353</v>
      </c>
      <c r="B51" s="514"/>
      <c r="C51" s="514"/>
      <c r="D51" s="514"/>
      <c r="E51" s="514"/>
      <c r="F51" s="515"/>
      <c r="G51" s="567" t="s">
        <v>146</v>
      </c>
      <c r="H51" s="385"/>
      <c r="I51" s="385"/>
      <c r="J51" s="385"/>
      <c r="K51" s="385"/>
      <c r="L51" s="385"/>
      <c r="M51" s="385"/>
      <c r="N51" s="385"/>
      <c r="O51" s="568"/>
      <c r="P51" s="636" t="s">
        <v>59</v>
      </c>
      <c r="Q51" s="385"/>
      <c r="R51" s="385"/>
      <c r="S51" s="385"/>
      <c r="T51" s="385"/>
      <c r="U51" s="385"/>
      <c r="V51" s="385"/>
      <c r="W51" s="385"/>
      <c r="X51" s="568"/>
      <c r="Y51" s="637"/>
      <c r="Z51" s="638"/>
      <c r="AA51" s="639"/>
      <c r="AB51" s="640" t="s">
        <v>11</v>
      </c>
      <c r="AC51" s="641"/>
      <c r="AD51" s="642"/>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5"/>
      <c r="H54" s="546"/>
      <c r="I54" s="546"/>
      <c r="J54" s="546"/>
      <c r="K54" s="546"/>
      <c r="L54" s="546"/>
      <c r="M54" s="546"/>
      <c r="N54" s="546"/>
      <c r="O54" s="547"/>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2"/>
      <c r="B55" s="653"/>
      <c r="C55" s="653"/>
      <c r="D55" s="653"/>
      <c r="E55" s="653"/>
      <c r="F55" s="654"/>
      <c r="G55" s="548"/>
      <c r="H55" s="549"/>
      <c r="I55" s="549"/>
      <c r="J55" s="549"/>
      <c r="K55" s="549"/>
      <c r="L55" s="549"/>
      <c r="M55" s="549"/>
      <c r="N55" s="549"/>
      <c r="O55" s="550"/>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13" t="s">
        <v>353</v>
      </c>
      <c r="B58" s="514"/>
      <c r="C58" s="514"/>
      <c r="D58" s="514"/>
      <c r="E58" s="514"/>
      <c r="F58" s="515"/>
      <c r="G58" s="567" t="s">
        <v>146</v>
      </c>
      <c r="H58" s="385"/>
      <c r="I58" s="385"/>
      <c r="J58" s="385"/>
      <c r="K58" s="385"/>
      <c r="L58" s="385"/>
      <c r="M58" s="385"/>
      <c r="N58" s="385"/>
      <c r="O58" s="568"/>
      <c r="P58" s="636" t="s">
        <v>59</v>
      </c>
      <c r="Q58" s="385"/>
      <c r="R58" s="385"/>
      <c r="S58" s="385"/>
      <c r="T58" s="385"/>
      <c r="U58" s="385"/>
      <c r="V58" s="385"/>
      <c r="W58" s="385"/>
      <c r="X58" s="568"/>
      <c r="Y58" s="637"/>
      <c r="Z58" s="638"/>
      <c r="AA58" s="639"/>
      <c r="AB58" s="640" t="s">
        <v>11</v>
      </c>
      <c r="AC58" s="641"/>
      <c r="AD58" s="642"/>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5"/>
      <c r="H61" s="546"/>
      <c r="I61" s="546"/>
      <c r="J61" s="546"/>
      <c r="K61" s="546"/>
      <c r="L61" s="546"/>
      <c r="M61" s="546"/>
      <c r="N61" s="546"/>
      <c r="O61" s="547"/>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8"/>
      <c r="H62" s="549"/>
      <c r="I62" s="549"/>
      <c r="J62" s="549"/>
      <c r="K62" s="549"/>
      <c r="L62" s="549"/>
      <c r="M62" s="549"/>
      <c r="N62" s="549"/>
      <c r="O62" s="550"/>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398</v>
      </c>
      <c r="AF65" s="373"/>
      <c r="AG65" s="373"/>
      <c r="AH65" s="374"/>
      <c r="AI65" s="372" t="s">
        <v>396</v>
      </c>
      <c r="AJ65" s="373"/>
      <c r="AK65" s="373"/>
      <c r="AL65" s="374"/>
      <c r="AM65" s="379" t="s">
        <v>425</v>
      </c>
      <c r="AN65" s="379"/>
      <c r="AO65" s="379"/>
      <c r="AP65" s="379"/>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1"/>
      <c r="B75" s="852"/>
      <c r="C75" s="852"/>
      <c r="D75" s="852"/>
      <c r="E75" s="852"/>
      <c r="F75" s="853"/>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1"/>
      <c r="B76" s="852"/>
      <c r="C76" s="852"/>
      <c r="D76" s="852"/>
      <c r="E76" s="852"/>
      <c r="F76" s="853"/>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1"/>
      <c r="B77" s="852"/>
      <c r="C77" s="852"/>
      <c r="D77" s="852"/>
      <c r="E77" s="852"/>
      <c r="F77" s="853"/>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3" t="s">
        <v>389</v>
      </c>
      <c r="B78" s="924"/>
      <c r="C78" s="924"/>
      <c r="D78" s="924"/>
      <c r="E78" s="921" t="s">
        <v>332</v>
      </c>
      <c r="F78" s="922"/>
      <c r="G78" s="56" t="s">
        <v>238</v>
      </c>
      <c r="H78" s="801"/>
      <c r="I78" s="248"/>
      <c r="J78" s="248"/>
      <c r="K78" s="248"/>
      <c r="L78" s="248"/>
      <c r="M78" s="248"/>
      <c r="N78" s="248"/>
      <c r="O78" s="80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c r="A80" s="520" t="s">
        <v>147</v>
      </c>
      <c r="B80" s="857" t="s">
        <v>345</v>
      </c>
      <c r="C80" s="858"/>
      <c r="D80" s="858"/>
      <c r="E80" s="858"/>
      <c r="F80" s="859"/>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hidden="1" customHeight="1">
      <c r="A81" s="521"/>
      <c r="B81" s="860"/>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0"/>
      <c r="C82" s="554"/>
      <c r="D82" s="554"/>
      <c r="E82" s="554"/>
      <c r="F82" s="555"/>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0"/>
      <c r="C83" s="554"/>
      <c r="D83" s="554"/>
      <c r="E83" s="554"/>
      <c r="F83" s="555"/>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1"/>
      <c r="C84" s="556"/>
      <c r="D84" s="556"/>
      <c r="E84" s="556"/>
      <c r="F84" s="557"/>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4"/>
      <c r="C87" s="554"/>
      <c r="D87" s="554"/>
      <c r="E87" s="554"/>
      <c r="F87" s="555"/>
      <c r="G87" s="235"/>
      <c r="H87" s="165"/>
      <c r="I87" s="165"/>
      <c r="J87" s="165"/>
      <c r="K87" s="165"/>
      <c r="L87" s="165"/>
      <c r="M87" s="165"/>
      <c r="N87" s="165"/>
      <c r="O87" s="236"/>
      <c r="P87" s="165"/>
      <c r="Q87" s="810"/>
      <c r="R87" s="810"/>
      <c r="S87" s="810"/>
      <c r="T87" s="810"/>
      <c r="U87" s="810"/>
      <c r="V87" s="810"/>
      <c r="W87" s="810"/>
      <c r="X87" s="811"/>
      <c r="Y87" s="764" t="s">
        <v>62</v>
      </c>
      <c r="Z87" s="765"/>
      <c r="AA87" s="766"/>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4"/>
      <c r="C88" s="554"/>
      <c r="D88" s="554"/>
      <c r="E88" s="554"/>
      <c r="F88" s="555"/>
      <c r="G88" s="237"/>
      <c r="H88" s="238"/>
      <c r="I88" s="238"/>
      <c r="J88" s="238"/>
      <c r="K88" s="238"/>
      <c r="L88" s="238"/>
      <c r="M88" s="238"/>
      <c r="N88" s="238"/>
      <c r="O88" s="239"/>
      <c r="P88" s="812"/>
      <c r="Q88" s="812"/>
      <c r="R88" s="812"/>
      <c r="S88" s="812"/>
      <c r="T88" s="812"/>
      <c r="U88" s="812"/>
      <c r="V88" s="812"/>
      <c r="W88" s="812"/>
      <c r="X88" s="813"/>
      <c r="Y88" s="737" t="s">
        <v>54</v>
      </c>
      <c r="Z88" s="738"/>
      <c r="AA88" s="739"/>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6"/>
      <c r="C89" s="556"/>
      <c r="D89" s="556"/>
      <c r="E89" s="556"/>
      <c r="F89" s="557"/>
      <c r="G89" s="240"/>
      <c r="H89" s="168"/>
      <c r="I89" s="168"/>
      <c r="J89" s="168"/>
      <c r="K89" s="168"/>
      <c r="L89" s="168"/>
      <c r="M89" s="168"/>
      <c r="N89" s="168"/>
      <c r="O89" s="241"/>
      <c r="P89" s="308"/>
      <c r="Q89" s="308"/>
      <c r="R89" s="308"/>
      <c r="S89" s="308"/>
      <c r="T89" s="308"/>
      <c r="U89" s="308"/>
      <c r="V89" s="308"/>
      <c r="W89" s="308"/>
      <c r="X89" s="814"/>
      <c r="Y89" s="737" t="s">
        <v>13</v>
      </c>
      <c r="Z89" s="738"/>
      <c r="AA89" s="739"/>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4"/>
      <c r="C92" s="554"/>
      <c r="D92" s="554"/>
      <c r="E92" s="554"/>
      <c r="F92" s="555"/>
      <c r="G92" s="235"/>
      <c r="H92" s="165"/>
      <c r="I92" s="165"/>
      <c r="J92" s="165"/>
      <c r="K92" s="165"/>
      <c r="L92" s="165"/>
      <c r="M92" s="165"/>
      <c r="N92" s="165"/>
      <c r="O92" s="236"/>
      <c r="P92" s="165"/>
      <c r="Q92" s="810"/>
      <c r="R92" s="810"/>
      <c r="S92" s="810"/>
      <c r="T92" s="810"/>
      <c r="U92" s="810"/>
      <c r="V92" s="810"/>
      <c r="W92" s="810"/>
      <c r="X92" s="811"/>
      <c r="Y92" s="764" t="s">
        <v>62</v>
      </c>
      <c r="Z92" s="765"/>
      <c r="AA92" s="766"/>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4"/>
      <c r="C93" s="554"/>
      <c r="D93" s="554"/>
      <c r="E93" s="554"/>
      <c r="F93" s="555"/>
      <c r="G93" s="237"/>
      <c r="H93" s="238"/>
      <c r="I93" s="238"/>
      <c r="J93" s="238"/>
      <c r="K93" s="238"/>
      <c r="L93" s="238"/>
      <c r="M93" s="238"/>
      <c r="N93" s="238"/>
      <c r="O93" s="239"/>
      <c r="P93" s="812"/>
      <c r="Q93" s="812"/>
      <c r="R93" s="812"/>
      <c r="S93" s="812"/>
      <c r="T93" s="812"/>
      <c r="U93" s="812"/>
      <c r="V93" s="812"/>
      <c r="W93" s="812"/>
      <c r="X93" s="813"/>
      <c r="Y93" s="737" t="s">
        <v>54</v>
      </c>
      <c r="Z93" s="738"/>
      <c r="AA93" s="73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6"/>
      <c r="C94" s="556"/>
      <c r="D94" s="556"/>
      <c r="E94" s="556"/>
      <c r="F94" s="557"/>
      <c r="G94" s="240"/>
      <c r="H94" s="168"/>
      <c r="I94" s="168"/>
      <c r="J94" s="168"/>
      <c r="K94" s="168"/>
      <c r="L94" s="168"/>
      <c r="M94" s="168"/>
      <c r="N94" s="168"/>
      <c r="O94" s="241"/>
      <c r="P94" s="308"/>
      <c r="Q94" s="308"/>
      <c r="R94" s="308"/>
      <c r="S94" s="308"/>
      <c r="T94" s="308"/>
      <c r="U94" s="308"/>
      <c r="V94" s="308"/>
      <c r="W94" s="308"/>
      <c r="X94" s="814"/>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4"/>
      <c r="C97" s="554"/>
      <c r="D97" s="554"/>
      <c r="E97" s="554"/>
      <c r="F97" s="555"/>
      <c r="G97" s="235"/>
      <c r="H97" s="165"/>
      <c r="I97" s="165"/>
      <c r="J97" s="165"/>
      <c r="K97" s="165"/>
      <c r="L97" s="165"/>
      <c r="M97" s="165"/>
      <c r="N97" s="165"/>
      <c r="O97" s="236"/>
      <c r="P97" s="165"/>
      <c r="Q97" s="810"/>
      <c r="R97" s="810"/>
      <c r="S97" s="810"/>
      <c r="T97" s="810"/>
      <c r="U97" s="810"/>
      <c r="V97" s="810"/>
      <c r="W97" s="810"/>
      <c r="X97" s="811"/>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4"/>
      <c r="C98" s="554"/>
      <c r="D98" s="554"/>
      <c r="E98" s="554"/>
      <c r="F98" s="555"/>
      <c r="G98" s="237"/>
      <c r="H98" s="238"/>
      <c r="I98" s="238"/>
      <c r="J98" s="238"/>
      <c r="K98" s="238"/>
      <c r="L98" s="238"/>
      <c r="M98" s="238"/>
      <c r="N98" s="238"/>
      <c r="O98" s="239"/>
      <c r="P98" s="812"/>
      <c r="Q98" s="812"/>
      <c r="R98" s="812"/>
      <c r="S98" s="812"/>
      <c r="T98" s="812"/>
      <c r="U98" s="812"/>
      <c r="V98" s="812"/>
      <c r="W98" s="812"/>
      <c r="X98" s="813"/>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24" t="s">
        <v>55</v>
      </c>
      <c r="Z101" s="723"/>
      <c r="AA101" s="724"/>
      <c r="AB101" s="553" t="s">
        <v>579</v>
      </c>
      <c r="AC101" s="553"/>
      <c r="AD101" s="553"/>
      <c r="AE101" s="368" t="s">
        <v>580</v>
      </c>
      <c r="AF101" s="369"/>
      <c r="AG101" s="369"/>
      <c r="AH101" s="370"/>
      <c r="AI101" s="368">
        <v>0</v>
      </c>
      <c r="AJ101" s="369"/>
      <c r="AK101" s="369"/>
      <c r="AL101" s="370"/>
      <c r="AM101" s="368">
        <v>0</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3" t="s">
        <v>579</v>
      </c>
      <c r="AC102" s="553"/>
      <c r="AD102" s="553"/>
      <c r="AE102" s="362" t="s">
        <v>581</v>
      </c>
      <c r="AF102" s="362"/>
      <c r="AG102" s="362"/>
      <c r="AH102" s="362"/>
      <c r="AI102" s="362">
        <v>0</v>
      </c>
      <c r="AJ102" s="362"/>
      <c r="AK102" s="362"/>
      <c r="AL102" s="362"/>
      <c r="AM102" s="362">
        <v>2</v>
      </c>
      <c r="AN102" s="362"/>
      <c r="AO102" s="362"/>
      <c r="AP102" s="362"/>
      <c r="AQ102" s="825"/>
      <c r="AR102" s="826"/>
      <c r="AS102" s="826"/>
      <c r="AT102" s="827"/>
      <c r="AU102" s="825"/>
      <c r="AV102" s="826"/>
      <c r="AW102" s="826"/>
      <c r="AX102" s="827"/>
    </row>
    <row r="103" spans="1:60" ht="31.5" hidden="1" customHeight="1">
      <c r="A103" s="489" t="s">
        <v>355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c r="A106" s="489" t="s">
        <v>355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c r="A109" s="489" t="s">
        <v>355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idden="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idden="1">
      <c r="A112" s="489" t="s">
        <v>355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idden="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idden="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c r="AF117" s="310"/>
      <c r="AG117" s="310"/>
      <c r="AH117" s="310"/>
      <c r="AI117" s="310" t="s">
        <v>584</v>
      </c>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5" t="s">
        <v>413</v>
      </c>
      <c r="B130" s="1003"/>
      <c r="C130" s="1002" t="s">
        <v>239</v>
      </c>
      <c r="D130" s="1003"/>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6"/>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06"/>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t="s">
        <v>414</v>
      </c>
      <c r="AF134" s="120"/>
      <c r="AG134" s="120"/>
      <c r="AH134" s="120"/>
      <c r="AI134" s="270">
        <v>0</v>
      </c>
      <c r="AJ134" s="120"/>
      <c r="AK134" s="120"/>
      <c r="AL134" s="120"/>
      <c r="AM134" s="270">
        <v>0</v>
      </c>
      <c r="AN134" s="120"/>
      <c r="AO134" s="120"/>
      <c r="AP134" s="120"/>
      <c r="AQ134" s="270"/>
      <c r="AR134" s="120"/>
      <c r="AS134" s="120"/>
      <c r="AT134" s="120"/>
      <c r="AU134" s="270"/>
      <c r="AV134" s="120"/>
      <c r="AW134" s="120"/>
      <c r="AX134" s="219"/>
    </row>
    <row r="135" spans="1:50" ht="39.75" customHeight="1">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589</v>
      </c>
      <c r="AF135" s="120"/>
      <c r="AG135" s="120"/>
      <c r="AH135" s="120"/>
      <c r="AI135" s="270">
        <v>0</v>
      </c>
      <c r="AJ135" s="120"/>
      <c r="AK135" s="120"/>
      <c r="AL135" s="120"/>
      <c r="AM135" s="270">
        <v>3</v>
      </c>
      <c r="AN135" s="120"/>
      <c r="AO135" s="120"/>
      <c r="AP135" s="120"/>
      <c r="AQ135" s="270">
        <v>1</v>
      </c>
      <c r="AR135" s="120"/>
      <c r="AS135" s="120"/>
      <c r="AT135" s="120"/>
      <c r="AU135" s="270"/>
      <c r="AV135" s="120"/>
      <c r="AW135" s="120"/>
      <c r="AX135" s="219"/>
    </row>
    <row r="136" spans="1:50" ht="18.75" hidden="1" customHeight="1">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6"/>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6"/>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569</v>
      </c>
      <c r="AE702" s="907"/>
      <c r="AF702" s="907"/>
      <c r="AG702" s="896" t="s">
        <v>591</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569</v>
      </c>
      <c r="AE703" s="159"/>
      <c r="AF703" s="159"/>
      <c r="AG703" s="672" t="s">
        <v>592</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569</v>
      </c>
      <c r="AE704" s="588"/>
      <c r="AF704" s="588"/>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3"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569</v>
      </c>
      <c r="AE705" s="741"/>
      <c r="AF705" s="741"/>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79"/>
      <c r="C706" s="616"/>
      <c r="D706" s="617"/>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3"/>
      <c r="B707" s="779"/>
      <c r="C707" s="618"/>
      <c r="D707" s="619"/>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590</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5" t="s">
        <v>569</v>
      </c>
      <c r="AE708" s="676"/>
      <c r="AF708" s="676"/>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3"/>
      <c r="B709" s="664"/>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595</v>
      </c>
      <c r="AE709" s="159"/>
      <c r="AF709" s="159"/>
      <c r="AG709" s="672"/>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595</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569</v>
      </c>
      <c r="AE711" s="159"/>
      <c r="AF711" s="159"/>
      <c r="AG711" s="672" t="s">
        <v>596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569</v>
      </c>
      <c r="AE714" s="594"/>
      <c r="AF714" s="595"/>
      <c r="AG714" s="697" t="s">
        <v>597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3"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595</v>
      </c>
      <c r="AE715" s="676"/>
      <c r="AF715" s="786"/>
      <c r="AG715" s="527" t="s">
        <v>598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595</v>
      </c>
      <c r="AE716" s="768"/>
      <c r="AF716" s="768"/>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595</v>
      </c>
      <c r="AE717" s="159"/>
      <c r="AF717" s="159"/>
      <c r="AG717" s="672"/>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5"/>
      <c r="AE719" s="676"/>
      <c r="AF719" s="676"/>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8"/>
      <c r="B720" s="659"/>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8"/>
      <c r="B721" s="659"/>
      <c r="C721" s="929" t="s">
        <v>563</v>
      </c>
      <c r="D721" s="930"/>
      <c r="E721" s="930"/>
      <c r="F721" s="931"/>
      <c r="G721" s="949"/>
      <c r="H721" s="950"/>
      <c r="I721" s="82" t="str">
        <f>IF(OR(G721="　", G721=""), "", "-")</f>
        <v/>
      </c>
      <c r="J721" s="928">
        <v>236</v>
      </c>
      <c r="K721" s="928"/>
      <c r="L721" s="82" t="str">
        <f>IF(M721="","","-")</f>
        <v/>
      </c>
      <c r="M721" s="83"/>
      <c r="N721" s="925" t="s">
        <v>599</v>
      </c>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8"/>
      <c r="B722" s="659"/>
      <c r="C722" s="929" t="s">
        <v>563</v>
      </c>
      <c r="D722" s="930"/>
      <c r="E722" s="930"/>
      <c r="F722" s="931"/>
      <c r="G722" s="949"/>
      <c r="H722" s="950"/>
      <c r="I722" s="82" t="str">
        <f t="shared" ref="I722:I725" si="4">IF(OR(G722="　", G722=""), "", "-")</f>
        <v/>
      </c>
      <c r="J722" s="928">
        <v>252</v>
      </c>
      <c r="K722" s="928"/>
      <c r="L722" s="82" t="str">
        <f t="shared" ref="L722:L725" si="5">IF(M722="","","-")</f>
        <v/>
      </c>
      <c r="M722" s="83"/>
      <c r="N722" s="925" t="s">
        <v>599</v>
      </c>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8"/>
      <c r="B723" s="659"/>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8"/>
      <c r="B724" s="659"/>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60"/>
      <c r="B725" s="661"/>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7" t="s">
        <v>53</v>
      </c>
      <c r="D726" s="583"/>
      <c r="E726" s="583"/>
      <c r="F726" s="584"/>
      <c r="G726" s="807" t="s">
        <v>604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5"/>
      <c r="B727" s="626"/>
      <c r="C727" s="703" t="s">
        <v>57</v>
      </c>
      <c r="D727" s="704"/>
      <c r="E727" s="704"/>
      <c r="F727" s="705"/>
      <c r="G727" s="804" t="s">
        <v>605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4"/>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0"/>
      <c r="B731" s="621"/>
      <c r="C731" s="621"/>
      <c r="D731" s="621"/>
      <c r="E731" s="622"/>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392</v>
      </c>
      <c r="B780" s="770"/>
      <c r="C780" s="770"/>
      <c r="D780" s="770"/>
      <c r="E780" s="770"/>
      <c r="F780" s="771"/>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8"/>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8"/>
      <c r="B782" s="772"/>
      <c r="C782" s="772"/>
      <c r="D782" s="772"/>
      <c r="E782" s="772"/>
      <c r="F782" s="773"/>
      <c r="G782" s="757" t="s">
        <v>602</v>
      </c>
      <c r="H782" s="454"/>
      <c r="I782" s="454"/>
      <c r="J782" s="454"/>
      <c r="K782" s="455"/>
      <c r="L782" s="456" t="s">
        <v>603</v>
      </c>
      <c r="M782" s="457"/>
      <c r="N782" s="457"/>
      <c r="O782" s="457"/>
      <c r="P782" s="457"/>
      <c r="Q782" s="457"/>
      <c r="R782" s="457"/>
      <c r="S782" s="457"/>
      <c r="T782" s="457"/>
      <c r="U782" s="457"/>
      <c r="V782" s="457"/>
      <c r="W782" s="457"/>
      <c r="X782" s="458"/>
      <c r="Y782" s="627">
        <v>0</v>
      </c>
      <c r="Z782" s="628"/>
      <c r="AA782" s="628"/>
      <c r="AB782" s="62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8"/>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8"/>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8"/>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8"/>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8"/>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8"/>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8"/>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8"/>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8"/>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8"/>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8"/>
      <c r="B793" s="772"/>
      <c r="C793" s="772"/>
      <c r="D793" s="772"/>
      <c r="E793" s="772"/>
      <c r="F793" s="77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8"/>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8"/>
      <c r="B795" s="772"/>
      <c r="C795" s="772"/>
      <c r="D795" s="772"/>
      <c r="E795" s="772"/>
      <c r="F795" s="77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8"/>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8"/>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8"/>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8"/>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8"/>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8"/>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8"/>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8"/>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8"/>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8"/>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8"/>
      <c r="B806" s="772"/>
      <c r="C806" s="772"/>
      <c r="D806" s="772"/>
      <c r="E806" s="772"/>
      <c r="F806" s="77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8"/>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8"/>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8"/>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8"/>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8"/>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8"/>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8"/>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8"/>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8"/>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8"/>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8"/>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8"/>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8"/>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8"/>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8"/>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8"/>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8"/>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8"/>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8"/>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8"/>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8"/>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8"/>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8"/>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8"/>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8"/>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1" t="s">
        <v>334</v>
      </c>
      <c r="AQ1102" s="431"/>
      <c r="AR1102" s="431"/>
      <c r="AS1102" s="431"/>
      <c r="AT1102" s="431"/>
      <c r="AU1102" s="431"/>
      <c r="AV1102" s="431"/>
      <c r="AW1102" s="431"/>
      <c r="AX1102" s="431"/>
    </row>
    <row r="1103" spans="1:50" ht="30" customHeight="1">
      <c r="A1103" s="408">
        <v>1</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4"/>
      <c r="D1119" s="904"/>
      <c r="E1119" s="903"/>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4"/>
      <c r="D1120" s="904"/>
      <c r="E1120" s="265"/>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4"/>
      <c r="D1132" s="904"/>
      <c r="E1132" s="903"/>
      <c r="F1132" s="903"/>
      <c r="G1132" s="903"/>
      <c r="H1132" s="903"/>
      <c r="I1132" s="90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3">
      <formula>IF(RIGHT(TEXT(P14,"0.#"),1)=".",FALSE,TRUE)</formula>
    </cfRule>
    <cfRule type="expression" dxfId="2808" priority="14034">
      <formula>IF(RIGHT(TEXT(P14,"0.#"),1)=".",TRUE,FALSE)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83">
    <cfRule type="expression" dxfId="2805" priority="13905">
      <formula>IF(RIGHT(TEXT(Y783,"0.#"),1)=".",FALSE,TRUE)</formula>
    </cfRule>
    <cfRule type="expression" dxfId="2804" priority="13906">
      <formula>IF(RIGHT(TEXT(Y783,"0.#"),1)=".",TRUE,FALSE)</formula>
    </cfRule>
  </conditionalFormatting>
  <conditionalFormatting sqref="Y792">
    <cfRule type="expression" dxfId="2803" priority="13901">
      <formula>IF(RIGHT(TEXT(Y792,"0.#"),1)=".",FALSE,TRUE)</formula>
    </cfRule>
    <cfRule type="expression" dxfId="2802" priority="13902">
      <formula>IF(RIGHT(TEXT(Y792,"0.#"),1)=".",TRUE,FALSE)</formula>
    </cfRule>
  </conditionalFormatting>
  <conditionalFormatting sqref="Y823:Y830 Y821 Y810:Y817 Y808 Y797:Y804 Y795">
    <cfRule type="expression" dxfId="2801" priority="13683">
      <formula>IF(RIGHT(TEXT(Y795,"0.#"),1)=".",FALSE,TRUE)</formula>
    </cfRule>
    <cfRule type="expression" dxfId="2800" priority="13684">
      <formula>IF(RIGHT(TEXT(Y795,"0.#"),1)=".",TRUE,FALSE)</formula>
    </cfRule>
  </conditionalFormatting>
  <conditionalFormatting sqref="P16:AQ17 P15:AX15 P13:AX13">
    <cfRule type="expression" dxfId="2799" priority="13731">
      <formula>IF(RIGHT(TEXT(P13,"0.#"),1)=".",FALSE,TRUE)</formula>
    </cfRule>
    <cfRule type="expression" dxfId="2798" priority="13732">
      <formula>IF(RIGHT(TEXT(P13,"0.#"),1)=".",TRUE,FALSE)</formula>
    </cfRule>
  </conditionalFormatting>
  <conditionalFormatting sqref="P19:AC19">
    <cfRule type="expression" dxfId="2797" priority="13729">
      <formula>IF(RIGHT(TEXT(P19,"0.#"),1)=".",FALSE,TRUE)</formula>
    </cfRule>
    <cfRule type="expression" dxfId="2796" priority="13730">
      <formula>IF(RIGHT(TEXT(P19,"0.#"),1)=".",TRUE,FALSE)</formula>
    </cfRule>
  </conditionalFormatting>
  <conditionalFormatting sqref="AQ101">
    <cfRule type="expression" dxfId="2795" priority="13721">
      <formula>IF(RIGHT(TEXT(AQ101,"0.#"),1)=".",FALSE,TRUE)</formula>
    </cfRule>
    <cfRule type="expression" dxfId="2794" priority="13722">
      <formula>IF(RIGHT(TEXT(AQ101,"0.#"),1)=".",TRUE,FALSE)</formula>
    </cfRule>
  </conditionalFormatting>
  <conditionalFormatting sqref="Y784:Y791">
    <cfRule type="expression" dxfId="2793" priority="13707">
      <formula>IF(RIGHT(TEXT(Y784,"0.#"),1)=".",FALSE,TRUE)</formula>
    </cfRule>
    <cfRule type="expression" dxfId="2792" priority="13708">
      <formula>IF(RIGHT(TEXT(Y784,"0.#"),1)=".",TRUE,FALSE)</formula>
    </cfRule>
  </conditionalFormatting>
  <conditionalFormatting sqref="AU783">
    <cfRule type="expression" dxfId="2791" priority="13705">
      <formula>IF(RIGHT(TEXT(AU783,"0.#"),1)=".",FALSE,TRUE)</formula>
    </cfRule>
    <cfRule type="expression" dxfId="2790" priority="13706">
      <formula>IF(RIGHT(TEXT(AU783,"0.#"),1)=".",TRUE,FALSE)</formula>
    </cfRule>
  </conditionalFormatting>
  <conditionalFormatting sqref="AU792">
    <cfRule type="expression" dxfId="2789" priority="13703">
      <formula>IF(RIGHT(TEXT(AU792,"0.#"),1)=".",FALSE,TRUE)</formula>
    </cfRule>
    <cfRule type="expression" dxfId="2788" priority="13704">
      <formula>IF(RIGHT(TEXT(AU792,"0.#"),1)=".",TRUE,FALSE)</formula>
    </cfRule>
  </conditionalFormatting>
  <conditionalFormatting sqref="AU784:AU791 AU782">
    <cfRule type="expression" dxfId="2787" priority="13701">
      <formula>IF(RIGHT(TEXT(AU782,"0.#"),1)=".",FALSE,TRUE)</formula>
    </cfRule>
    <cfRule type="expression" dxfId="2786" priority="13702">
      <formula>IF(RIGHT(TEXT(AU782,"0.#"),1)=".",TRUE,FALSE)</formula>
    </cfRule>
  </conditionalFormatting>
  <conditionalFormatting sqref="Y822 Y809 Y796">
    <cfRule type="expression" dxfId="2785" priority="13687">
      <formula>IF(RIGHT(TEXT(Y796,"0.#"),1)=".",FALSE,TRUE)</formula>
    </cfRule>
    <cfRule type="expression" dxfId="2784" priority="13688">
      <formula>IF(RIGHT(TEXT(Y796,"0.#"),1)=".",TRUE,FALSE)</formula>
    </cfRule>
  </conditionalFormatting>
  <conditionalFormatting sqref="Y831 Y818 Y805">
    <cfRule type="expression" dxfId="2783" priority="13685">
      <formula>IF(RIGHT(TEXT(Y805,"0.#"),1)=".",FALSE,TRUE)</formula>
    </cfRule>
    <cfRule type="expression" dxfId="2782" priority="13686">
      <formula>IF(RIGHT(TEXT(Y805,"0.#"),1)=".",TRUE,FALSE)</formula>
    </cfRule>
  </conditionalFormatting>
  <conditionalFormatting sqref="AU822 AU809 AU796">
    <cfRule type="expression" dxfId="2781" priority="13681">
      <formula>IF(RIGHT(TEXT(AU796,"0.#"),1)=".",FALSE,TRUE)</formula>
    </cfRule>
    <cfRule type="expression" dxfId="2780" priority="13682">
      <formula>IF(RIGHT(TEXT(AU796,"0.#"),1)=".",TRUE,FALSE)</formula>
    </cfRule>
  </conditionalFormatting>
  <conditionalFormatting sqref="AU831 AU818 AU805">
    <cfRule type="expression" dxfId="2779" priority="13679">
      <formula>IF(RIGHT(TEXT(AU805,"0.#"),1)=".",FALSE,TRUE)</formula>
    </cfRule>
    <cfRule type="expression" dxfId="2778" priority="13680">
      <formula>IF(RIGHT(TEXT(AU805,"0.#"),1)=".",TRUE,FALSE)</formula>
    </cfRule>
  </conditionalFormatting>
  <conditionalFormatting sqref="AU823:AU830 AU821 AU810:AU817 AU808 AU797:AU804 AU795">
    <cfRule type="expression" dxfId="2777" priority="13677">
      <formula>IF(RIGHT(TEXT(AU795,"0.#"),1)=".",FALSE,TRUE)</formula>
    </cfRule>
    <cfRule type="expression" dxfId="2776" priority="13678">
      <formula>IF(RIGHT(TEXT(AU795,"0.#"),1)=".",TRUE,FALSE)</formula>
    </cfRule>
  </conditionalFormatting>
  <conditionalFormatting sqref="AM87">
    <cfRule type="expression" dxfId="2775" priority="13331">
      <formula>IF(RIGHT(TEXT(AM87,"0.#"),1)=".",FALSE,TRUE)</formula>
    </cfRule>
    <cfRule type="expression" dxfId="2774" priority="13332">
      <formula>IF(RIGHT(TEXT(AM87,"0.#"),1)=".",TRUE,FALSE)</formula>
    </cfRule>
  </conditionalFormatting>
  <conditionalFormatting sqref="AE55">
    <cfRule type="expression" dxfId="2773" priority="13399">
      <formula>IF(RIGHT(TEXT(AE55,"0.#"),1)=".",FALSE,TRUE)</formula>
    </cfRule>
    <cfRule type="expression" dxfId="2772" priority="13400">
      <formula>IF(RIGHT(TEXT(AE55,"0.#"),1)=".",TRUE,FALSE)</formula>
    </cfRule>
  </conditionalFormatting>
  <conditionalFormatting sqref="AI55">
    <cfRule type="expression" dxfId="2771" priority="13397">
      <formula>IF(RIGHT(TEXT(AI55,"0.#"),1)=".",FALSE,TRUE)</formula>
    </cfRule>
    <cfRule type="expression" dxfId="2770" priority="13398">
      <formula>IF(RIGHT(TEXT(AI55,"0.#"),1)=".",TRUE,FALSE)</formula>
    </cfRule>
  </conditionalFormatting>
  <conditionalFormatting sqref="AM34">
    <cfRule type="expression" dxfId="2769" priority="13477">
      <formula>IF(RIGHT(TEXT(AM34,"0.#"),1)=".",FALSE,TRUE)</formula>
    </cfRule>
    <cfRule type="expression" dxfId="2768" priority="13478">
      <formula>IF(RIGHT(TEXT(AM34,"0.#"),1)=".",TRUE,FALSE)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I135 AM134 AQ134:AQ135 AU134:AU135">
    <cfRule type="expression" dxfId="2559" priority="13085">
      <formula>IF(RIGHT(TEXT(AI134,"0.#"),1)=".",FALSE,TRUE)</formula>
    </cfRule>
    <cfRule type="expression" dxfId="2558" priority="13086">
      <formula>IF(RIGHT(TEXT(AI134,"0.#"),1)=".",TRUE,FALSE)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5" manualBreakCount="5">
    <brk id="94" max="49" man="1"/>
    <brk id="699" max="49" man="1"/>
    <brk id="727" max="49" man="1"/>
    <brk id="774" max="49" man="1"/>
    <brk id="11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3" t="s">
        <v>146</v>
      </c>
      <c r="H2" s="788"/>
      <c r="I2" s="788"/>
      <c r="J2" s="788"/>
      <c r="K2" s="788"/>
      <c r="L2" s="788"/>
      <c r="M2" s="788"/>
      <c r="N2" s="788"/>
      <c r="O2" s="789"/>
      <c r="P2" s="787" t="s">
        <v>59</v>
      </c>
      <c r="Q2" s="788"/>
      <c r="R2" s="788"/>
      <c r="S2" s="788"/>
      <c r="T2" s="788"/>
      <c r="U2" s="788"/>
      <c r="V2" s="788"/>
      <c r="W2" s="788"/>
      <c r="X2" s="789"/>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9"/>
      <c r="H3" s="383"/>
      <c r="I3" s="383"/>
      <c r="J3" s="383"/>
      <c r="K3" s="383"/>
      <c r="L3" s="383"/>
      <c r="M3" s="383"/>
      <c r="N3" s="383"/>
      <c r="O3" s="570"/>
      <c r="P3" s="582"/>
      <c r="Q3" s="383"/>
      <c r="R3" s="383"/>
      <c r="S3" s="383"/>
      <c r="T3" s="383"/>
      <c r="U3" s="383"/>
      <c r="V3" s="383"/>
      <c r="W3" s="383"/>
      <c r="X3" s="570"/>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2"/>
      <c r="H4" s="1025"/>
      <c r="I4" s="1025"/>
      <c r="J4" s="1025"/>
      <c r="K4" s="1025"/>
      <c r="L4" s="1025"/>
      <c r="M4" s="1025"/>
      <c r="N4" s="1025"/>
      <c r="O4" s="1026"/>
      <c r="P4" s="165"/>
      <c r="Q4" s="1033"/>
      <c r="R4" s="1033"/>
      <c r="S4" s="1033"/>
      <c r="T4" s="1033"/>
      <c r="U4" s="1033"/>
      <c r="V4" s="1033"/>
      <c r="W4" s="1033"/>
      <c r="X4" s="1034"/>
      <c r="Y4" s="1011" t="s">
        <v>12</v>
      </c>
      <c r="Z4" s="1012"/>
      <c r="AA4" s="1013"/>
      <c r="AB4" s="553"/>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7"/>
      <c r="H5" s="1028"/>
      <c r="I5" s="1028"/>
      <c r="J5" s="1028"/>
      <c r="K5" s="1028"/>
      <c r="L5" s="1028"/>
      <c r="M5" s="1028"/>
      <c r="N5" s="1028"/>
      <c r="O5" s="1029"/>
      <c r="P5" s="1035"/>
      <c r="Q5" s="1035"/>
      <c r="R5" s="1035"/>
      <c r="S5" s="1035"/>
      <c r="T5" s="1035"/>
      <c r="U5" s="1035"/>
      <c r="V5" s="1035"/>
      <c r="W5" s="1035"/>
      <c r="X5" s="1036"/>
      <c r="Y5" s="307" t="s">
        <v>54</v>
      </c>
      <c r="Z5" s="1008"/>
      <c r="AA5" s="1009"/>
      <c r="AB5" s="523"/>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13" t="s">
        <v>353</v>
      </c>
      <c r="B9" s="514"/>
      <c r="C9" s="514"/>
      <c r="D9" s="514"/>
      <c r="E9" s="514"/>
      <c r="F9" s="515"/>
      <c r="G9" s="803" t="s">
        <v>146</v>
      </c>
      <c r="H9" s="788"/>
      <c r="I9" s="788"/>
      <c r="J9" s="788"/>
      <c r="K9" s="788"/>
      <c r="L9" s="788"/>
      <c r="M9" s="788"/>
      <c r="N9" s="788"/>
      <c r="O9" s="789"/>
      <c r="P9" s="787" t="s">
        <v>59</v>
      </c>
      <c r="Q9" s="788"/>
      <c r="R9" s="788"/>
      <c r="S9" s="788"/>
      <c r="T9" s="788"/>
      <c r="U9" s="788"/>
      <c r="V9" s="788"/>
      <c r="W9" s="788"/>
      <c r="X9" s="789"/>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9"/>
      <c r="H10" s="383"/>
      <c r="I10" s="383"/>
      <c r="J10" s="383"/>
      <c r="K10" s="383"/>
      <c r="L10" s="383"/>
      <c r="M10" s="383"/>
      <c r="N10" s="383"/>
      <c r="O10" s="570"/>
      <c r="P10" s="582"/>
      <c r="Q10" s="383"/>
      <c r="R10" s="383"/>
      <c r="S10" s="383"/>
      <c r="T10" s="383"/>
      <c r="U10" s="383"/>
      <c r="V10" s="383"/>
      <c r="W10" s="383"/>
      <c r="X10" s="570"/>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2"/>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3"/>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3"/>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13" t="s">
        <v>353</v>
      </c>
      <c r="B16" s="514"/>
      <c r="C16" s="514"/>
      <c r="D16" s="514"/>
      <c r="E16" s="514"/>
      <c r="F16" s="515"/>
      <c r="G16" s="803" t="s">
        <v>146</v>
      </c>
      <c r="H16" s="788"/>
      <c r="I16" s="788"/>
      <c r="J16" s="788"/>
      <c r="K16" s="788"/>
      <c r="L16" s="788"/>
      <c r="M16" s="788"/>
      <c r="N16" s="788"/>
      <c r="O16" s="789"/>
      <c r="P16" s="787" t="s">
        <v>59</v>
      </c>
      <c r="Q16" s="788"/>
      <c r="R16" s="788"/>
      <c r="S16" s="788"/>
      <c r="T16" s="788"/>
      <c r="U16" s="788"/>
      <c r="V16" s="788"/>
      <c r="W16" s="788"/>
      <c r="X16" s="789"/>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9"/>
      <c r="H17" s="383"/>
      <c r="I17" s="383"/>
      <c r="J17" s="383"/>
      <c r="K17" s="383"/>
      <c r="L17" s="383"/>
      <c r="M17" s="383"/>
      <c r="N17" s="383"/>
      <c r="O17" s="570"/>
      <c r="P17" s="582"/>
      <c r="Q17" s="383"/>
      <c r="R17" s="383"/>
      <c r="S17" s="383"/>
      <c r="T17" s="383"/>
      <c r="U17" s="383"/>
      <c r="V17" s="383"/>
      <c r="W17" s="383"/>
      <c r="X17" s="570"/>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2"/>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3"/>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3"/>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13" t="s">
        <v>353</v>
      </c>
      <c r="B23" s="514"/>
      <c r="C23" s="514"/>
      <c r="D23" s="514"/>
      <c r="E23" s="514"/>
      <c r="F23" s="515"/>
      <c r="G23" s="803" t="s">
        <v>146</v>
      </c>
      <c r="H23" s="788"/>
      <c r="I23" s="788"/>
      <c r="J23" s="788"/>
      <c r="K23" s="788"/>
      <c r="L23" s="788"/>
      <c r="M23" s="788"/>
      <c r="N23" s="788"/>
      <c r="O23" s="789"/>
      <c r="P23" s="787" t="s">
        <v>59</v>
      </c>
      <c r="Q23" s="788"/>
      <c r="R23" s="788"/>
      <c r="S23" s="788"/>
      <c r="T23" s="788"/>
      <c r="U23" s="788"/>
      <c r="V23" s="788"/>
      <c r="W23" s="788"/>
      <c r="X23" s="789"/>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9"/>
      <c r="H24" s="383"/>
      <c r="I24" s="383"/>
      <c r="J24" s="383"/>
      <c r="K24" s="383"/>
      <c r="L24" s="383"/>
      <c r="M24" s="383"/>
      <c r="N24" s="383"/>
      <c r="O24" s="570"/>
      <c r="P24" s="582"/>
      <c r="Q24" s="383"/>
      <c r="R24" s="383"/>
      <c r="S24" s="383"/>
      <c r="T24" s="383"/>
      <c r="U24" s="383"/>
      <c r="V24" s="383"/>
      <c r="W24" s="383"/>
      <c r="X24" s="570"/>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2"/>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3"/>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3"/>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13" t="s">
        <v>353</v>
      </c>
      <c r="B30" s="514"/>
      <c r="C30" s="514"/>
      <c r="D30" s="514"/>
      <c r="E30" s="514"/>
      <c r="F30" s="515"/>
      <c r="G30" s="803" t="s">
        <v>146</v>
      </c>
      <c r="H30" s="788"/>
      <c r="I30" s="788"/>
      <c r="J30" s="788"/>
      <c r="K30" s="788"/>
      <c r="L30" s="788"/>
      <c r="M30" s="788"/>
      <c r="N30" s="788"/>
      <c r="O30" s="789"/>
      <c r="P30" s="787" t="s">
        <v>59</v>
      </c>
      <c r="Q30" s="788"/>
      <c r="R30" s="788"/>
      <c r="S30" s="788"/>
      <c r="T30" s="788"/>
      <c r="U30" s="788"/>
      <c r="V30" s="788"/>
      <c r="W30" s="788"/>
      <c r="X30" s="789"/>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2"/>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3"/>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3"/>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13" t="s">
        <v>353</v>
      </c>
      <c r="B37" s="514"/>
      <c r="C37" s="514"/>
      <c r="D37" s="514"/>
      <c r="E37" s="514"/>
      <c r="F37" s="515"/>
      <c r="G37" s="803" t="s">
        <v>146</v>
      </c>
      <c r="H37" s="788"/>
      <c r="I37" s="788"/>
      <c r="J37" s="788"/>
      <c r="K37" s="788"/>
      <c r="L37" s="788"/>
      <c r="M37" s="788"/>
      <c r="N37" s="788"/>
      <c r="O37" s="789"/>
      <c r="P37" s="787" t="s">
        <v>59</v>
      </c>
      <c r="Q37" s="788"/>
      <c r="R37" s="788"/>
      <c r="S37" s="788"/>
      <c r="T37" s="788"/>
      <c r="U37" s="788"/>
      <c r="V37" s="788"/>
      <c r="W37" s="788"/>
      <c r="X37" s="789"/>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2"/>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3"/>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3"/>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13" t="s">
        <v>353</v>
      </c>
      <c r="B44" s="514"/>
      <c r="C44" s="514"/>
      <c r="D44" s="514"/>
      <c r="E44" s="514"/>
      <c r="F44" s="515"/>
      <c r="G44" s="803" t="s">
        <v>146</v>
      </c>
      <c r="H44" s="788"/>
      <c r="I44" s="788"/>
      <c r="J44" s="788"/>
      <c r="K44" s="788"/>
      <c r="L44" s="788"/>
      <c r="M44" s="788"/>
      <c r="N44" s="788"/>
      <c r="O44" s="789"/>
      <c r="P44" s="787" t="s">
        <v>59</v>
      </c>
      <c r="Q44" s="788"/>
      <c r="R44" s="788"/>
      <c r="S44" s="788"/>
      <c r="T44" s="788"/>
      <c r="U44" s="788"/>
      <c r="V44" s="788"/>
      <c r="W44" s="788"/>
      <c r="X44" s="789"/>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2"/>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3"/>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3"/>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13" t="s">
        <v>353</v>
      </c>
      <c r="B51" s="514"/>
      <c r="C51" s="514"/>
      <c r="D51" s="514"/>
      <c r="E51" s="514"/>
      <c r="F51" s="515"/>
      <c r="G51" s="803" t="s">
        <v>146</v>
      </c>
      <c r="H51" s="788"/>
      <c r="I51" s="788"/>
      <c r="J51" s="788"/>
      <c r="K51" s="788"/>
      <c r="L51" s="788"/>
      <c r="M51" s="788"/>
      <c r="N51" s="788"/>
      <c r="O51" s="789"/>
      <c r="P51" s="787" t="s">
        <v>59</v>
      </c>
      <c r="Q51" s="788"/>
      <c r="R51" s="788"/>
      <c r="S51" s="788"/>
      <c r="T51" s="788"/>
      <c r="U51" s="788"/>
      <c r="V51" s="788"/>
      <c r="W51" s="788"/>
      <c r="X51" s="789"/>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2"/>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3"/>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3"/>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13" t="s">
        <v>353</v>
      </c>
      <c r="B58" s="514"/>
      <c r="C58" s="514"/>
      <c r="D58" s="514"/>
      <c r="E58" s="514"/>
      <c r="F58" s="515"/>
      <c r="G58" s="803" t="s">
        <v>146</v>
      </c>
      <c r="H58" s="788"/>
      <c r="I58" s="788"/>
      <c r="J58" s="788"/>
      <c r="K58" s="788"/>
      <c r="L58" s="788"/>
      <c r="M58" s="788"/>
      <c r="N58" s="788"/>
      <c r="O58" s="789"/>
      <c r="P58" s="787" t="s">
        <v>59</v>
      </c>
      <c r="Q58" s="788"/>
      <c r="R58" s="788"/>
      <c r="S58" s="788"/>
      <c r="T58" s="788"/>
      <c r="U58" s="788"/>
      <c r="V58" s="788"/>
      <c r="W58" s="788"/>
      <c r="X58" s="789"/>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2"/>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3"/>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3"/>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13" t="s">
        <v>353</v>
      </c>
      <c r="B65" s="514"/>
      <c r="C65" s="514"/>
      <c r="D65" s="514"/>
      <c r="E65" s="514"/>
      <c r="F65" s="515"/>
      <c r="G65" s="803" t="s">
        <v>146</v>
      </c>
      <c r="H65" s="788"/>
      <c r="I65" s="788"/>
      <c r="J65" s="788"/>
      <c r="K65" s="788"/>
      <c r="L65" s="788"/>
      <c r="M65" s="788"/>
      <c r="N65" s="788"/>
      <c r="O65" s="789"/>
      <c r="P65" s="787" t="s">
        <v>59</v>
      </c>
      <c r="Q65" s="788"/>
      <c r="R65" s="788"/>
      <c r="S65" s="788"/>
      <c r="T65" s="788"/>
      <c r="U65" s="788"/>
      <c r="V65" s="788"/>
      <c r="W65" s="788"/>
      <c r="X65" s="789"/>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9"/>
      <c r="H66" s="383"/>
      <c r="I66" s="383"/>
      <c r="J66" s="383"/>
      <c r="K66" s="383"/>
      <c r="L66" s="383"/>
      <c r="M66" s="383"/>
      <c r="N66" s="383"/>
      <c r="O66" s="570"/>
      <c r="P66" s="582"/>
      <c r="Q66" s="383"/>
      <c r="R66" s="383"/>
      <c r="S66" s="383"/>
      <c r="T66" s="383"/>
      <c r="U66" s="383"/>
      <c r="V66" s="383"/>
      <c r="W66" s="383"/>
      <c r="X66" s="570"/>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2"/>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3"/>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3"/>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2020-06-30T13:01:32Z</cp:lastPrinted>
  <dcterms:created xsi:type="dcterms:W3CDTF">2012-03-13T00:50:25Z</dcterms:created>
  <dcterms:modified xsi:type="dcterms:W3CDTF">2020-09-15T06:06:05Z</dcterms:modified>
</cp:coreProperties>
</file>