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<sst xmlns="http://schemas.openxmlformats.org/spreadsheetml/2006/main" count="2802" uniqueCount="630">
  <si>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</si>
  <si>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</si>
  <si>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</si>
  <si>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</si>
  <si>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</si>
  <si>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</si>
  <si>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</si>
  <si>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</si>
  <si>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</si>
  <si>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</si>
  <si>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</si>
  <si>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</si>
  <si>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</si>
  <si>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</si>
  <si>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</si>
  <si>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</si>
  <si>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</si>
  <si>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</si>
  <si>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</si>
  <si>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</si>
  <si>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</si>
  <si>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</si>
  <si>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</si>
  <si>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</si>
  <si>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</si>
  <si>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</si>
  <si>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</si>
  <si>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</si>
  <si>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</si>
  <si>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</si>
  <si>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</si>
  <si>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</si>
  <si>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</si>
  <si>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</si>
  <si>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</si>
  <si>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</si>
  <si>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</si>
  <si>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</si>
  <si>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</si>
  <si>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</si>
  <si>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</si>
  <si>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</si>
  <si>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</si>
  <si>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</si>
  <si>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</si>
  <si>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</si>
  <si>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</si>
  <si>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</si>
  <si>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</si>
  <si>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</si>
  <si>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</si>
  <si>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</si>
  <si>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</si>
  <si>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</si>
  <si>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</si>
  <si>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</si>
  <si>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</si>
  <si>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</si>
  <si>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</si>
  <si>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</si>
  <si>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</si>
  <si>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</si>
  <si>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</si>
  <si>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</si>
  <si>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</si>
  <si>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</si>
  <si>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</si>
  <si>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</si>
  <si>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</si>
  <si>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</si>
  <si>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</si>
  <si>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</si>
  <si>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</si>
  <si>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</si>
  <si>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</si>
  <si>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</si>
  <si>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</si>
  <si>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</si>
  <si>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</si>
  <si>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</si>
  <si>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</si>
  <si>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</si>
  <si>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</si>
  <si>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</si>
  <si>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</si>
  <si>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</si>
  <si>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</si>
  <si>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</si>
  <si>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</si>
  <si>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</si>
  <si>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</si>
  <si>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</si>
  <si>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</si>
  <si>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</si>
  <si>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</si>
  <si>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</si>
  <si>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</si>
  <si>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</si>
  <si>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</si>
  <si>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</si>
  <si>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</si>
  <si>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</si>
  <si>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</si>
  <si>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</si>
  <si>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</si>
  <si>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</si>
  <si>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</si>
  <si>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</si>
  <si>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</si>
  <si>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</si>
  <si>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</si>
  <si>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</si>
  <si>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</si>
  <si>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</si>
  <si>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</si>
  <si>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</si>
  <si>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</si>
  <si>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</si>
  <si>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</si>
  <si>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</si>
  <si>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</si>
  <si>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</si>
  <si>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</si>
  <si>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</si>
  <si>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</si>
  <si>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</si>
  <si>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</si>
  <si>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</si>
  <si>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</si>
  <si>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</si>
  <si>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</si>
  <si>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</si>
  <si>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</si>
  <si>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</si>
  <si>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</si>
  <si>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</si>
  <si>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</si>
  <si>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</si>
  <si>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</si>
  <si>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</si>
  <si>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</si>
  <si>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</si>
  <si>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</si>
  <si>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</si>
  <si>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</si>
  <si>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</si>
  <si>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</si>
  <si>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</si>
  <si>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</si>
  <si>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</si>
  <si>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</si>
  <si>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</si>
  <si>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</si>
  <si>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</si>
  <si>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</si>
  <si>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</si>
  <si>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</si>
  <si>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</si>
  <si>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</si>
  <si>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</si>
  <si>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</si>
  <si>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</si>
  <si>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</si>
  <si>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</si>
  <si>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</si>
  <si>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</si>
  <si>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</si>
  <si>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</si>
  <si>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</si>
  <si>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</si>
  <si>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</si>
  <si>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</si>
  <si>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</si>
  <si>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</si>
  <si>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</si>
  <si>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</si>
  <si>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</si>
  <si>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</si>
  <si>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</si>
  <si>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</si>
  <si>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</si>
  <si>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</si>
  <si>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</si>
  <si>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</si>
  <si>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</si>
  <si>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</si>
  <si>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</si>
  <si>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</si>
  <si>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</si>
  <si>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</si>
  <si>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</si>
  <si>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</si>
  <si>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</si>
  <si>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</si>
  <si>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</si>
  <si>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</si>
  <si>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</si>
  <si>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</si>
  <si>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</si>
  <si>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</si>
  <si>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</si>
  <si>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</si>
  <si>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</si>
  <si>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</si>
  <si>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</si>
  <si>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</si>
  <si>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</si>
  <si>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</si>
  <si>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</si>
  <si>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</si>
  <si>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</si>
  <si>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</si>
  <si>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</si>
  <si>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</si>
  <si>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</si>
  <si>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</si>
  <si>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</si>
  <si>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</si>
  <si>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</si>
  <si>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</si>
  <si>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</si>
  <si>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</si>
  <si>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</si>
  <si>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</si>
  <si>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</si>
  <si>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</si>
  <si>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</si>
  <si>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</si>
  <si>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</si>
  <si>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</si>
  <si>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</si>
  <si>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</si>
  <si>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</si>
  <si>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</si>
  <si>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</si>
  <si>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</si>
  <si>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</si>
  <si>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</si>
  <si>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</si>
  <si>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</si>
  <si>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</si>
  <si>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</si>
  <si>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</si>
  <si>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</si>
  <si>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</si>
  <si>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</si>
  <si>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</si>
  <si>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</si>
  <si>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</si>
  <si>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</si>
  <si>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</si>
  <si>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</si>
  <si>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</si>
  <si>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</si>
  <si>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</si>
  <si>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</si>
  <si>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</si>
  <si>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</si>
  <si>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</si>
  <si>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</si>
  <si>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</si>
  <si>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</si>
  <si>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</si>
  <si>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</si>
  <si>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</si>
  <si>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</si>
  <si>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</si>
  <si>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</si>
  <si>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</si>
  <si>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</si>
  <si>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</si>
  <si>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</si>
  <si>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</si>
  <si>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</si>
  <si>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</si>
  <si>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</si>
  <si>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</si>
  <si>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</si>
  <si>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</si>
  <si>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</si>
  <si>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</si>
  <si>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</si>
  <si>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</si>
  <si>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</si>
  <si>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</si>
  <si>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</si>
  <si>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</si>
  <si>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</si>
  <si>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</si>
  <si>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</si>
  <si>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</si>
  <si>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</si>
  <si>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</si>
  <si>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</si>
  <si>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</si>
  <si>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</si>
  <si>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</si>
  <si>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</si>
  <si>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</si>
  <si>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</si>
  <si>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</si>
  <si>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</si>
  <si>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</si>
  <si>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</si>
  <si>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</si>
  <si>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</si>
  <si>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</si>
  <si>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</si>
  <si>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</si>
  <si>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</si>
  <si>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</si>
  <si>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</si>
  <si>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</si>
  <si>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</si>
  <si>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</si>
  <si>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</si>
  <si>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</si>
  <si>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</si>
  <si>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</si>
  <si>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</si>
  <si>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</si>
  <si>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</si>
  <si>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</si>
  <si>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</si>
  <si>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</si>
  <si>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</si>
  <si>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</si>
  <si>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</si>
  <si>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</si>
  <si>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</si>
  <si>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</si>
  <si>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</si>
  <si>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</si>
  <si>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</si>
  <si>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</si>
  <si>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</si>
  <si>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</si>
  <si>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</si>
  <si>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</si>
  <si>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</si>
  <si>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</si>
  <si>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</si>
  <si>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</si>
  <si>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</si>
  <si>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</si>
  <si>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</si>
  <si>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</si>
  <si>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</si>
  <si>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</si>
  <si>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</si>
  <si>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</si>
  <si>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</si>
  <si>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</si>
  <si>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</si>
  <si>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</si>
  <si>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</si>
  <si>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</si>
  <si>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</si>
  <si>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</si>
  <si>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</si>
  <si>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</si>
  <si>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</si>
  <si>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</si>
  <si>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</si>
  <si>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</si>
  <si>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</si>
  <si>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</si>
  <si>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</si>
  <si>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</si>
  <si>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</si>
  <si>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</si>
  <si>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</si>
  <si>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</si>
  <si>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</si>
  <si>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</si>
  <si>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</si>
  <si>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</si>
  <si>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</si>
  <si>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</si>
  <si>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</si>
  <si>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</si>
  <si>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</si>
  <si>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</si>
  <si>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</si>
  <si>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</si>
  <si>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</si>
  <si>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</si>
  <si>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</si>
  <si>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</si>
  <si>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</si>
  <si>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</si>
  <si>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</si>
  <si>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</si>
  <si>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</si>
  <si>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</si>
  <si>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</si>
  <si>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</si>
  <si>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</si>
  <si>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</si>
  <si>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</si>
  <si>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</si>
  <si>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</si>
  <si>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</si>
  <si>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</si>
  <si>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</si>
  <si>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</si>
  <si>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</si>
  <si>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</si>
  <si>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</si>
  <si>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</si>
  <si>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</si>
  <si>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</si>
  <si>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</si>
  <si>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</si>
  <si>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</si>
  <si>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</si>
  <si>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</si>
  <si>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</si>
  <si>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</si>
  <si>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</si>
  <si>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</si>
  <si>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</si>
  <si>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</si>
  <si>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</si>
  <si>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</si>
  <si>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</si>
  <si>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</si>
  <si>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</si>
  <si>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</si>
  <si>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</si>
  <si>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</si>
  <si>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</si>
  <si>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</si>
  <si>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</si>
  <si>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</si>
  <si>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</si>
  <si>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</si>
  <si>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</si>
  <si>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</si>
  <si>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</si>
  <si>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</si>
  <si>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</si>
  <si>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</si>
  <si>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</si>
  <si>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</si>
  <si>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</si>
  <si>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</si>
  <si>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</si>
  <si>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</si>
  <si>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</si>
  <si>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</si>
  <si>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</si>
  <si>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</si>
  <si>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</si>
  <si>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</si>
  <si>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</si>
  <si>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</si>
  <si>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</si>
  <si>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</si>
  <si>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</si>
  <si>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</si>
  <si>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</si>
  <si>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</si>
  <si>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</si>
  <si>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</si>
  <si>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</si>
  <si>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</si>
  <si>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</si>
  <si>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</si>
  <si>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</si>
  <si>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</si>
  <si>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</si>
  <si>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</si>
  <si>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</si>
  <si>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</si>
  <si>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</si>
  <si>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</si>
  <si>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</si>
  <si>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</si>
  <si>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</si>
  <si>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</si>
  <si>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</si>
  <si>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</si>
  <si>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</si>
  <si>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</si>
  <si>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</si>
  <si>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</si>
  <si>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</si>
  <si>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</si>
  <si>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</si>
  <si>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</si>
  <si>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</si>
  <si>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</si>
  <si>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</si>
  <si>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</si>
  <si>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</si>
  <si>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</si>
  <si>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</si>
  <si>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</si>
  <si>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</si>
  <si>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</si>
  <si>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</si>
  <si>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</si>
  <si>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</si>
  <si>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</si>
  <si>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</si>
  <si>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</si>
  <si>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</si>
  <si>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</si>
  <si>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</si>
  <si>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</si>
  <si>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</si>
  <si>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</si>
  <si>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</si>
  <si>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</si>
  <si>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</si>
  <si>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</si>
  <si>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</si>
  <si>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</si>
  <si>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</si>
  <si>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</si>
  <si>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</si>
  <si>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</si>
  <si>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</si>
  <si>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</si>
  <si>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</si>
  <si>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</si>
  <si>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</si>
  <si>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</si>
  <si>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</si>
  <si>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</si>
  <si>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</si>
  <si>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</si>
  <si>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</si>
  <si>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</si>
  <si>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</si>
  <si>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</si>
  <si>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</si>
  <si>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</si>
  <si>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</si>
  <si>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</si>
  <si>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</si>
  <si>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</si>
  <si>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</si>
  <si>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</si>
  <si>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</si>
  <si>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</si>
  <si>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</si>
  <si>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</si>
  <si>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</si>
  <si>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</si>
  <si>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</si>
  <si>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</si>
  <si>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</si>
  <si>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</si>
  <si>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</si>
  <si>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</si>
  <si>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</si>
  <si>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</si>
  <si>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</si>
  <si>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</si>
  <si>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</si>
  <si>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</si>
  <si>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</si>
  <si>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</si>
  <si>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</si>
  <si>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大野　祥</t>
    <rPh sb="0" eb="2">
      <t>シツチョウ</t>
    </rPh>
    <rPh sb="3" eb="5">
      <t>オオノ</t>
    </rPh>
    <rPh sb="6" eb="7">
      <t>ショウ</t>
    </rPh>
    <phoneticPr fontId="5"/>
  </si>
  <si>
    <t>特定通常兵器使用禁止制限条約（ＣＣＷ）締約国会議等拠出金</t>
    <phoneticPr fontId="5"/>
  </si>
  <si>
    <t>○</t>
  </si>
  <si>
    <t>外務省設置法第４条３項</t>
    <phoneticPr fontId="5"/>
  </si>
  <si>
    <t>CCW手続規則第１６規則，附属議定書Ｖ第１０条３</t>
    <phoneticPr fontId="5"/>
  </si>
  <si>
    <t>本条約は，軍事的必要性及び人道上の要請のバランスを保つとの考えの下，兵器自体の効果又はその使用方法のいかんによっては非人道的効果をもたらす特定の通常兵器について国際的規制を設けるもの。我が国は，特定通常兵器使用禁止条約の爆発性戦争残存物に関する議定書（附属議定書Ｖ）について，締約国としてではなく，オブサーバーとして締約国会議に参加しているため，同議定書第１０条３項規定に基づき，その際の会議費を負担する必要がある。本議定書のオブザーバーとして，締約国会合に出席の上，議論の流れ及び関係国の意見を把握することが非常に重要。</t>
    <rPh sb="5" eb="8">
      <t>グンジテキ</t>
    </rPh>
    <rPh sb="8" eb="11">
      <t>ヒツヨウセイ</t>
    </rPh>
    <rPh sb="126" eb="128">
      <t>フゾク</t>
    </rPh>
    <rPh sb="128" eb="131">
      <t>ギテイショ</t>
    </rPh>
    <phoneticPr fontId="5"/>
  </si>
  <si>
    <t>本議定書は，爆発性戦争残存物（ERW） の危険及び影響からの文民及び民用物の保護のための予防措置，現存するＥＲＷについての援助，一般的予防措置等について規定されており，締約国会合では議定書の履行及び運用等について議論される。ＥＲＷには，戦争中及び武力紛争の当事者が残置又は投棄した爆発性弾薬であって，残置又は投棄した当該当事者の管理下にない弾薬を含んでおり，政治的にも重要な議論が行われている。</t>
    <rPh sb="9" eb="11">
      <t>センソウ</t>
    </rPh>
    <phoneticPr fontId="5"/>
  </si>
  <si>
    <t>任意拠出金</t>
    <rPh sb="0" eb="5">
      <t>ニンイキョシュツキン</t>
    </rPh>
    <phoneticPr fontId="5"/>
  </si>
  <si>
    <t>条約の遵守についての報告書の提出国数の増加による信頼醸成の促進。</t>
    <rPh sb="0" eb="2">
      <t>ジョウヤク</t>
    </rPh>
    <rPh sb="3" eb="5">
      <t>ジュンシュ</t>
    </rPh>
    <rPh sb="10" eb="13">
      <t>ホウコクショ</t>
    </rPh>
    <rPh sb="14" eb="16">
      <t>テイシュツ</t>
    </rPh>
    <rPh sb="16" eb="17">
      <t>クニ</t>
    </rPh>
    <rPh sb="17" eb="18">
      <t>スウ</t>
    </rPh>
    <rPh sb="19" eb="21">
      <t>ゾウカ</t>
    </rPh>
    <rPh sb="24" eb="26">
      <t>シンライ</t>
    </rPh>
    <rPh sb="26" eb="28">
      <t>ジョウセイ</t>
    </rPh>
    <rPh sb="29" eb="31">
      <t>ソクシン</t>
    </rPh>
    <phoneticPr fontId="5"/>
  </si>
  <si>
    <t>報告書提出国・地域数</t>
    <rPh sb="0" eb="3">
      <t>ホウコクショ</t>
    </rPh>
    <rPh sb="3" eb="5">
      <t>テイシュツ</t>
    </rPh>
    <rPh sb="5" eb="6">
      <t>クニ</t>
    </rPh>
    <rPh sb="7" eb="9">
      <t>チイキ</t>
    </rPh>
    <rPh sb="9" eb="10">
      <t>スウ</t>
    </rPh>
    <phoneticPr fontId="5"/>
  </si>
  <si>
    <t>ＣＣＷホームページ（国連欧州本部）</t>
    <phoneticPr fontId="5"/>
  </si>
  <si>
    <t>国</t>
    <rPh sb="0" eb="1">
      <t>クニ</t>
    </rPh>
    <phoneticPr fontId="5"/>
  </si>
  <si>
    <t>当該国際機関における邦人職員数の増加</t>
    <rPh sb="0" eb="2">
      <t>トウガイ</t>
    </rPh>
    <rPh sb="2" eb="4">
      <t>コクサイ</t>
    </rPh>
    <rPh sb="4" eb="6">
      <t>キカン</t>
    </rPh>
    <rPh sb="10" eb="12">
      <t>ホウジン</t>
    </rPh>
    <rPh sb="12" eb="14">
      <t>ショクイン</t>
    </rPh>
    <rPh sb="14" eb="15">
      <t>スウ</t>
    </rPh>
    <rPh sb="16" eb="18">
      <t>ゾウカ</t>
    </rPh>
    <phoneticPr fontId="5"/>
  </si>
  <si>
    <t>当該国際機関の職員数（専門職以上）に占める日本人職員数の割合</t>
    <phoneticPr fontId="5"/>
  </si>
  <si>
    <t>欧州国連本部（国連軍縮部）からの聴取</t>
    <phoneticPr fontId="5"/>
  </si>
  <si>
    <t>名</t>
    <rPh sb="0" eb="1">
      <t>メイ</t>
    </rPh>
    <phoneticPr fontId="5"/>
  </si>
  <si>
    <t>会議開催（議定書Ｖ）</t>
    <phoneticPr fontId="5"/>
  </si>
  <si>
    <t>回</t>
    <rPh sb="0" eb="1">
      <t>カイ</t>
    </rPh>
    <phoneticPr fontId="5"/>
  </si>
  <si>
    <t>我が国割当額／開催会議数　　　　　　　　　　　　</t>
    <phoneticPr fontId="5"/>
  </si>
  <si>
    <t>百万円</t>
    <rPh sb="0" eb="1">
      <t>ヒャク</t>
    </rPh>
    <rPh sb="1" eb="3">
      <t>マンエン</t>
    </rPh>
    <phoneticPr fontId="5"/>
  </si>
  <si>
    <t>　百万円/回</t>
    <rPh sb="1" eb="2">
      <t>ヒャク</t>
    </rPh>
    <rPh sb="2" eb="4">
      <t>マンエン</t>
    </rPh>
    <rPh sb="5" eb="6">
      <t>カイ</t>
    </rPh>
    <phoneticPr fontId="5"/>
  </si>
  <si>
    <t>3/1</t>
    <phoneticPr fontId="5"/>
  </si>
  <si>
    <t>4/1</t>
    <phoneticPr fontId="5"/>
  </si>
  <si>
    <t>2/1</t>
    <phoneticPr fontId="5"/>
  </si>
  <si>
    <t xml:space="preserve">基本目標VII　分担金・拠出金：国際機関等を通じて我が国の国際貢献を拡充し，日本にとって望ましい国際環境を確保すること                                           
</t>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</si>
  <si>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</si>
  <si>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通常兵器の軍備管理・軍縮及び軍事関連情報の透明性向上に関する取組を強化する。</t>
    <rPh sb="0" eb="2">
      <t>ツウジョウ</t>
    </rPh>
    <rPh sb="2" eb="4">
      <t>ヘイキ</t>
    </rPh>
    <rPh sb="5" eb="7">
      <t>グンビ</t>
    </rPh>
    <rPh sb="7" eb="9">
      <t>カンリ</t>
    </rPh>
    <rPh sb="10" eb="12">
      <t>グンシュク</t>
    </rPh>
    <rPh sb="12" eb="13">
      <t>オヨ</t>
    </rPh>
    <rPh sb="14" eb="16">
      <t>グンジ</t>
    </rPh>
    <rPh sb="16" eb="18">
      <t>カンレン</t>
    </rPh>
    <rPh sb="18" eb="20">
      <t>ジョウホウ</t>
    </rPh>
    <rPh sb="21" eb="24">
      <t>トウメイセイ</t>
    </rPh>
    <rPh sb="24" eb="26">
      <t>コウジョウ</t>
    </rPh>
    <rPh sb="27" eb="28">
      <t>カン</t>
    </rPh>
    <rPh sb="30" eb="32">
      <t>トリクミ</t>
    </rPh>
    <rPh sb="33" eb="35">
      <t>キョウカ</t>
    </rPh>
    <phoneticPr fontId="5"/>
  </si>
  <si>
    <t>我が国の立場を踏まえつつ，必要に応じて議論に参画する。</t>
    <rPh sb="0" eb="1">
      <t>ワ</t>
    </rPh>
    <rPh sb="2" eb="3">
      <t>クニ</t>
    </rPh>
    <rPh sb="4" eb="6">
      <t>タチバ</t>
    </rPh>
    <rPh sb="7" eb="8">
      <t>フ</t>
    </rPh>
    <rPh sb="13" eb="15">
      <t>ヒツヨウ</t>
    </rPh>
    <rPh sb="16" eb="17">
      <t>オウ</t>
    </rPh>
    <rPh sb="19" eb="21">
      <t>ギロン</t>
    </rPh>
    <rPh sb="22" eb="24">
      <t>サンカク</t>
    </rPh>
    <phoneticPr fontId="5"/>
  </si>
  <si>
    <t>政府専門家会合に参加し，我が国の立場を踏まえつつ，対応する。我が国にとって不利な議論が展開されないよう，必要に応じて議論に参画する。</t>
    <phoneticPr fontId="5"/>
  </si>
  <si>
    <t>議論を慎重に聴取し，議論の展開を確認することができた。</t>
    <phoneticPr fontId="5"/>
  </si>
  <si>
    <t>通常兵器関連条約の締約国会議等における国際的議論を慎重に聴取し，必要に応じて我が国としての立場や考え方を表明することは，我が国にとって望ましい地域及び国際の安全保障環境の形成に繋がる。</t>
    <phoneticPr fontId="5"/>
  </si>
  <si>
    <t>軍縮分野を積極的に推進する我が国にとり，本条約の関連会合開催及び事務局運営経費を負担することが適当。</t>
    <rPh sb="0" eb="2">
      <t>グンシュク</t>
    </rPh>
    <rPh sb="2" eb="4">
      <t>ブンヤ</t>
    </rPh>
    <rPh sb="5" eb="8">
      <t>セッキョクテキ</t>
    </rPh>
    <rPh sb="9" eb="11">
      <t>スイシン</t>
    </rPh>
    <rPh sb="13" eb="14">
      <t>ワ</t>
    </rPh>
    <rPh sb="15" eb="16">
      <t>クニ</t>
    </rPh>
    <rPh sb="20" eb="21">
      <t>ホン</t>
    </rPh>
    <rPh sb="21" eb="23">
      <t>ジョウヤク</t>
    </rPh>
    <rPh sb="24" eb="26">
      <t>カンレン</t>
    </rPh>
    <rPh sb="26" eb="28">
      <t>カイゴウ</t>
    </rPh>
    <rPh sb="28" eb="30">
      <t>カイサイ</t>
    </rPh>
    <rPh sb="30" eb="31">
      <t>オヨ</t>
    </rPh>
    <rPh sb="32" eb="35">
      <t>ジムキョク</t>
    </rPh>
    <rPh sb="35" eb="37">
      <t>ウンエイ</t>
    </rPh>
    <rPh sb="37" eb="39">
      <t>ケイヒ</t>
    </rPh>
    <rPh sb="40" eb="42">
      <t>フタン</t>
    </rPh>
    <rPh sb="47" eb="49">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</si>
  <si>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</si>
  <si>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本条約は非人道的効果をもたらす恐れのある通常兵器について，武器の大量保有国が多く参加する国際的な規制作りのための重要な枠組みである。</t>
    <rPh sb="0" eb="1">
      <t>ホン</t>
    </rPh>
    <rPh sb="1" eb="3">
      <t>ジョウヤク</t>
    </rPh>
    <rPh sb="4" eb="5">
      <t>ヒ</t>
    </rPh>
    <rPh sb="5" eb="8">
      <t>ジンドウテキ</t>
    </rPh>
    <rPh sb="8" eb="10">
      <t>コウカ</t>
    </rPh>
    <rPh sb="15" eb="16">
      <t>オソ</t>
    </rPh>
    <rPh sb="20" eb="22">
      <t>ツウジョウ</t>
    </rPh>
    <rPh sb="22" eb="24">
      <t>ヘイキ</t>
    </rPh>
    <rPh sb="29" eb="31">
      <t>ブキ</t>
    </rPh>
    <rPh sb="32" eb="34">
      <t>タイリョウ</t>
    </rPh>
    <rPh sb="34" eb="37">
      <t>ホユウコク</t>
    </rPh>
    <rPh sb="38" eb="39">
      <t>オオ</t>
    </rPh>
    <rPh sb="40" eb="42">
      <t>サンカ</t>
    </rPh>
    <rPh sb="44" eb="47">
      <t>コクサイテキ</t>
    </rPh>
    <rPh sb="48" eb="50">
      <t>キセイ</t>
    </rPh>
    <rPh sb="50" eb="51">
      <t>ヅク</t>
    </rPh>
    <rPh sb="56" eb="58">
      <t>ジュウヨウ</t>
    </rPh>
    <rPh sb="59" eb="61">
      <t>ワクグ</t>
    </rPh>
    <phoneticPr fontId="5"/>
  </si>
  <si>
    <t>‐</t>
  </si>
  <si>
    <t>会議参加のために拠出が必要であり，代替する手段はない。</t>
    <rPh sb="0" eb="2">
      <t>カイギ</t>
    </rPh>
    <rPh sb="2" eb="4">
      <t>サンカ</t>
    </rPh>
    <rPh sb="8" eb="10">
      <t>キョシュツ</t>
    </rPh>
    <rPh sb="11" eb="13">
      <t>ヒツヨウ</t>
    </rPh>
    <rPh sb="17" eb="19">
      <t>ダイタイ</t>
    </rPh>
    <rPh sb="21" eb="23">
      <t>シュダン</t>
    </rPh>
    <phoneticPr fontId="5"/>
  </si>
  <si>
    <t>無</t>
  </si>
  <si>
    <t>受益者は会議に参加する締約国，非締約国であり，妥当。</t>
    <rPh sb="0" eb="3">
      <t>ジュエキシャ</t>
    </rPh>
    <rPh sb="4" eb="6">
      <t>カイギ</t>
    </rPh>
    <rPh sb="7" eb="9">
      <t>サンカ</t>
    </rPh>
    <rPh sb="11" eb="14">
      <t>テイヤクコク</t>
    </rPh>
    <rPh sb="15" eb="16">
      <t>ヒ</t>
    </rPh>
    <rPh sb="16" eb="19">
      <t>テイヤクコク</t>
    </rPh>
    <rPh sb="23" eb="25">
      <t>ダトウ</t>
    </rPh>
    <phoneticPr fontId="5"/>
  </si>
  <si>
    <t>国連分担率に準じた負担割合であり水準は適当。</t>
    <rPh sb="0" eb="2">
      <t>コクレン</t>
    </rPh>
    <rPh sb="2" eb="5">
      <t>ブンタンリツ</t>
    </rPh>
    <rPh sb="6" eb="7">
      <t>ジュン</t>
    </rPh>
    <rPh sb="9" eb="11">
      <t>フタン</t>
    </rPh>
    <rPh sb="11" eb="13">
      <t>ワリアイ</t>
    </rPh>
    <rPh sb="16" eb="18">
      <t>スイジュン</t>
    </rPh>
    <rPh sb="19" eb="21">
      <t>テキトウ</t>
    </rPh>
    <phoneticPr fontId="5"/>
  </si>
  <si>
    <t>会議費が当初の予定よりも低く抑えられた場合には，翌年の支払いと相殺して差し引いた額を拠出することとなっている。</t>
    <rPh sb="0" eb="3">
      <t>カイギヒ</t>
    </rPh>
    <rPh sb="4" eb="6">
      <t>トウショ</t>
    </rPh>
    <rPh sb="7" eb="9">
      <t>ヨテイ</t>
    </rPh>
    <rPh sb="12" eb="13">
      <t>ヒク</t>
    </rPh>
    <rPh sb="14" eb="15">
      <t>オサ</t>
    </rPh>
    <rPh sb="19" eb="21">
      <t>バアイ</t>
    </rPh>
    <rPh sb="24" eb="26">
      <t>ヨクネン</t>
    </rPh>
    <rPh sb="27" eb="29">
      <t>シハライ</t>
    </rPh>
    <rPh sb="31" eb="33">
      <t>ソウサイ</t>
    </rPh>
    <rPh sb="35" eb="36">
      <t>サ</t>
    </rPh>
    <rPh sb="37" eb="38">
      <t>ヒ</t>
    </rPh>
    <rPh sb="40" eb="41">
      <t>ガク</t>
    </rPh>
    <rPh sb="42" eb="44">
      <t>キョシュツ</t>
    </rPh>
    <phoneticPr fontId="5"/>
  </si>
  <si>
    <t>使途は条約の実効的な履行や普遍化に向けた議論の場としての会議開催及び事務局の活動経費。</t>
    <rPh sb="0" eb="2">
      <t>シト</t>
    </rPh>
    <rPh sb="3" eb="5">
      <t>ジョウヤク</t>
    </rPh>
    <rPh sb="6" eb="9">
      <t>ジッコウテキ</t>
    </rPh>
    <rPh sb="10" eb="12">
      <t>リコウ</t>
    </rPh>
    <rPh sb="13" eb="16">
      <t>フヘンカ</t>
    </rPh>
    <rPh sb="17" eb="18">
      <t>ム</t>
    </rPh>
    <rPh sb="20" eb="22">
      <t>ギロン</t>
    </rPh>
    <rPh sb="23" eb="24">
      <t>バ</t>
    </rPh>
    <rPh sb="28" eb="30">
      <t>カイギ</t>
    </rPh>
    <rPh sb="30" eb="32">
      <t>カイサイ</t>
    </rPh>
    <rPh sb="32" eb="33">
      <t>オヨ</t>
    </rPh>
    <rPh sb="34" eb="37">
      <t>ジムキョク</t>
    </rPh>
    <rPh sb="38" eb="40">
      <t>カツドウ</t>
    </rPh>
    <rPh sb="40" eb="42">
      <t>ケイヒ</t>
    </rPh>
    <phoneticPr fontId="5"/>
  </si>
  <si>
    <t>該当なし</t>
    <rPh sb="0" eb="2">
      <t>ガイトウ</t>
    </rPh>
    <phoneticPr fontId="5"/>
  </si>
  <si>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5"/>
  </si>
  <si>
    <t>非人道的な通常兵器の使用の禁止・制限について，国際的な違法化に成功（５つの附属議定書が作成）。</t>
    <rPh sb="0" eb="3">
      <t>ヒジンドウ</t>
    </rPh>
    <rPh sb="3" eb="4">
      <t>テキ</t>
    </rPh>
    <rPh sb="5" eb="7">
      <t>ツウジョウ</t>
    </rPh>
    <rPh sb="7" eb="9">
      <t>ヘイキ</t>
    </rPh>
    <rPh sb="10" eb="12">
      <t>シヨウ</t>
    </rPh>
    <rPh sb="13" eb="15">
      <t>キンシ</t>
    </rPh>
    <rPh sb="16" eb="18">
      <t>セイゲン</t>
    </rPh>
    <rPh sb="23" eb="26">
      <t>コクサイテキ</t>
    </rPh>
    <rPh sb="27" eb="29">
      <t>イホウ</t>
    </rPh>
    <rPh sb="29" eb="30">
      <t>カ</t>
    </rPh>
    <rPh sb="31" eb="33">
      <t>セイコウ</t>
    </rPh>
    <rPh sb="37" eb="39">
      <t>フゾク</t>
    </rPh>
    <rPh sb="39" eb="42">
      <t>ギテイショ</t>
    </rPh>
    <rPh sb="43" eb="45">
      <t>サクセイ</t>
    </rPh>
    <phoneticPr fontId="5"/>
  </si>
  <si>
    <t>締約国の義務として負担する必要があり，代替手段は考えられない。</t>
    <rPh sb="0" eb="3">
      <t>テイヤクコク</t>
    </rPh>
    <rPh sb="4" eb="6">
      <t>ギム</t>
    </rPh>
    <rPh sb="9" eb="11">
      <t>フタン</t>
    </rPh>
    <rPh sb="13" eb="15">
      <t>ヒツヨウ</t>
    </rPh>
    <rPh sb="19" eb="21">
      <t>ダイタイ</t>
    </rPh>
    <rPh sb="21" eb="23">
      <t>シュダン</t>
    </rPh>
    <rPh sb="24" eb="25">
      <t>カンガ</t>
    </rPh>
    <phoneticPr fontId="5"/>
  </si>
  <si>
    <t>関連会合を開催し，条約履行及び普遍化について議論が交わされた。</t>
    <rPh sb="0" eb="2">
      <t>カンレン</t>
    </rPh>
    <rPh sb="2" eb="4">
      <t>カイゴウ</t>
    </rPh>
    <rPh sb="5" eb="7">
      <t>カイサイ</t>
    </rPh>
    <rPh sb="9" eb="11">
      <t>ジョウヤク</t>
    </rPh>
    <rPh sb="11" eb="13">
      <t>リコウ</t>
    </rPh>
    <rPh sb="13" eb="14">
      <t>オヨ</t>
    </rPh>
    <rPh sb="15" eb="18">
      <t>フヘンカ</t>
    </rPh>
    <rPh sb="22" eb="24">
      <t>ギロン</t>
    </rPh>
    <rPh sb="25" eb="26">
      <t>カ</t>
    </rPh>
    <phoneticPr fontId="5"/>
  </si>
  <si>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5"/>
  </si>
  <si>
    <t>他部局，他府省庁における類似の事業は存在しない。</t>
    <phoneticPr fontId="5"/>
  </si>
  <si>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t>
    <phoneticPr fontId="5"/>
  </si>
  <si>
    <t>最高意思決定機関である締約国会議に出席し，財政的インプリケーションのある議論には，条約の趣旨に鑑みて適切な対応を促していく。</t>
    <phoneticPr fontId="5"/>
  </si>
  <si>
    <t>-</t>
    <phoneticPr fontId="5"/>
  </si>
  <si>
    <t>新24-2</t>
    <phoneticPr fontId="5"/>
  </si>
  <si>
    <t>168</t>
    <phoneticPr fontId="5"/>
  </si>
  <si>
    <t>173</t>
    <phoneticPr fontId="5"/>
  </si>
  <si>
    <t>199</t>
    <phoneticPr fontId="5"/>
  </si>
  <si>
    <t>164</t>
    <phoneticPr fontId="5"/>
  </si>
  <si>
    <t>170</t>
    <phoneticPr fontId="5"/>
  </si>
  <si>
    <t>199</t>
    <phoneticPr fontId="5"/>
  </si>
  <si>
    <t>拠出金</t>
    <rPh sb="0" eb="3">
      <t>キョシュツキン</t>
    </rPh>
    <phoneticPr fontId="5"/>
  </si>
  <si>
    <t>締約国会議開催経費等</t>
    <rPh sb="0" eb="3">
      <t>テイヤクコク</t>
    </rPh>
    <rPh sb="3" eb="5">
      <t>カイギ</t>
    </rPh>
    <rPh sb="5" eb="7">
      <t>カイサイ</t>
    </rPh>
    <rPh sb="7" eb="9">
      <t>ケイヒ</t>
    </rPh>
    <rPh sb="9" eb="10">
      <t>トウ</t>
    </rPh>
    <phoneticPr fontId="5"/>
  </si>
  <si>
    <t>国連欧州本部</t>
    <rPh sb="0" eb="2">
      <t>コクレン</t>
    </rPh>
    <rPh sb="2" eb="4">
      <t>オウシュウ</t>
    </rPh>
    <rPh sb="4" eb="6">
      <t>ホンブ</t>
    </rPh>
    <phoneticPr fontId="5"/>
  </si>
  <si>
    <t>会議開催・条約運用の支援</t>
    <rPh sb="0" eb="2">
      <t>カイギ</t>
    </rPh>
    <rPh sb="2" eb="4">
      <t>カイサイ</t>
    </rPh>
    <rPh sb="5" eb="7">
      <t>ジョウヤク</t>
    </rPh>
    <rPh sb="7" eb="9">
      <t>ウンヨウ</t>
    </rPh>
    <rPh sb="10" eb="12">
      <t>シエン</t>
    </rPh>
    <phoneticPr fontId="5"/>
  </si>
  <si>
    <t>－</t>
    <phoneticPr fontId="5"/>
  </si>
  <si>
    <t>締約国会議費用が当初の想定を下回ったため，我が国を含む各国の負担額が減少したため。</t>
    <rPh sb="0" eb="2">
      <t>テイヤク</t>
    </rPh>
    <rPh sb="2" eb="3">
      <t>コク</t>
    </rPh>
    <rPh sb="3" eb="5">
      <t>カイギ</t>
    </rPh>
    <rPh sb="5" eb="7">
      <t>ヒヨウ</t>
    </rPh>
    <rPh sb="8" eb="10">
      <t>トウショ</t>
    </rPh>
    <rPh sb="11" eb="13">
      <t>ソウテイ</t>
    </rPh>
    <rPh sb="14" eb="16">
      <t>シタマワ</t>
    </rPh>
    <rPh sb="21" eb="22">
      <t>ワ</t>
    </rPh>
    <rPh sb="23" eb="24">
      <t>クニ</t>
    </rPh>
    <rPh sb="25" eb="26">
      <t>フク</t>
    </rPh>
    <rPh sb="27" eb="29">
      <t>カッコク</t>
    </rPh>
    <rPh sb="30" eb="32">
      <t>フタン</t>
    </rPh>
    <rPh sb="32" eb="33">
      <t>ガク</t>
    </rPh>
    <rPh sb="34" eb="3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</si>
</sst>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25744</xdr:colOff>
      <xdr:row>741</xdr:row>
      <xdr:rowOff>225253</xdr:rowOff>
    </xdr:from>
    <xdr:to>
      <xdr:col>21</xdr:col>
      <xdr:colOff>291</xdr:colOff>
      <xdr:row>747</xdr:row>
      <xdr:rowOff>342744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67244" y="38572903"/>
          <a:ext cx="2000197" cy="2244741"/>
          <a:chOff x="4776107" y="56238321"/>
          <a:chExt cx="2209080" cy="2013677"/>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0.9</a:t>
            </a:r>
            <a:r>
              <a:rPr kumimoji="1" lang="ja-JP" altLang="en-US" sz="1100"/>
              <a:t>百万円</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a:endCxn id="6"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94562" y="56771483"/>
            <a:ext cx="1190625" cy="596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p>
          <a:p>
            <a:pPr algn="ctr"/>
            <a:r>
              <a:rPr kumimoji="1" lang="en-US" altLang="ja-JP" sz="1100"/>
              <a:t>0.9</a:t>
            </a:r>
            <a:r>
              <a:rPr kumimoji="1" lang="ja-JP" altLang="en-US" sz="1100"/>
              <a:t>百万円</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en-US" altLang="ja-JP" sz="1100"/>
              <a:t>0.9</a:t>
            </a:r>
            <a:r>
              <a:rPr kumimoji="1" lang="ja-JP" altLang="en-US" sz="1100"/>
              <a:t>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締約国会議経費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219</v>
      </c>
      <c r="AT2" s="968"/>
      <c r="AU2" s="968"/>
      <c r="AV2" s="51" t="str">
        <f>IF(AW2="", "", "-")</f>
        <v/>
      </c>
      <c r="AW2" s="911"/>
      <c r="AX2" s="911"/>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525</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5" t="str">
        <f>入力規則等!A27</f>
        <v>-</v>
      </c>
      <c r="H8" s="720"/>
      <c r="I8" s="720"/>
      <c r="J8" s="720"/>
      <c r="K8" s="720"/>
      <c r="L8" s="720"/>
      <c r="M8" s="720"/>
      <c r="N8" s="720"/>
      <c r="O8" s="720"/>
      <c r="P8" s="720"/>
      <c r="Q8" s="720"/>
      <c r="R8" s="720"/>
      <c r="S8" s="720"/>
      <c r="T8" s="720"/>
      <c r="U8" s="720"/>
      <c r="V8" s="720"/>
      <c r="W8" s="720"/>
      <c r="X8" s="936"/>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8" t="s">
        <v>24</v>
      </c>
      <c r="B12" s="979"/>
      <c r="C12" s="979"/>
      <c r="D12" s="979"/>
      <c r="E12" s="979"/>
      <c r="F12" s="980"/>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4</v>
      </c>
      <c r="Q13" s="658"/>
      <c r="R13" s="658"/>
      <c r="S13" s="658"/>
      <c r="T13" s="658"/>
      <c r="U13" s="658"/>
      <c r="V13" s="659"/>
      <c r="W13" s="657">
        <v>3</v>
      </c>
      <c r="X13" s="658"/>
      <c r="Y13" s="658"/>
      <c r="Z13" s="658"/>
      <c r="AA13" s="658"/>
      <c r="AB13" s="658"/>
      <c r="AC13" s="659"/>
      <c r="AD13" s="657">
        <v>2</v>
      </c>
      <c r="AE13" s="658"/>
      <c r="AF13" s="658"/>
      <c r="AG13" s="658"/>
      <c r="AH13" s="658"/>
      <c r="AI13" s="658"/>
      <c r="AJ13" s="659"/>
      <c r="AK13" s="657">
        <v>0</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4</v>
      </c>
      <c r="Q18" s="879"/>
      <c r="R18" s="879"/>
      <c r="S18" s="879"/>
      <c r="T18" s="879"/>
      <c r="U18" s="879"/>
      <c r="V18" s="880"/>
      <c r="W18" s="878">
        <f>SUM(W13:AC17)</f>
        <v>3</v>
      </c>
      <c r="X18" s="879"/>
      <c r="Y18" s="879"/>
      <c r="Z18" s="879"/>
      <c r="AA18" s="879"/>
      <c r="AB18" s="879"/>
      <c r="AC18" s="880"/>
      <c r="AD18" s="878">
        <f>SUM(AD13:AJ17)</f>
        <v>2</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1</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0</v>
      </c>
      <c r="Q20" s="316"/>
      <c r="R20" s="316"/>
      <c r="S20" s="316"/>
      <c r="T20" s="316"/>
      <c r="U20" s="316"/>
      <c r="V20" s="316"/>
      <c r="W20" s="316">
        <f t="shared" ref="W20" si="0">IF(W18=0, "-", SUM(W19)/W18)</f>
        <v>0</v>
      </c>
      <c r="X20" s="316"/>
      <c r="Y20" s="316"/>
      <c r="Z20" s="316"/>
      <c r="AA20" s="316"/>
      <c r="AB20" s="316"/>
      <c r="AC20" s="316"/>
      <c r="AD20" s="316">
        <f t="shared" ref="AD20" si="1">IF(AD18=0, "-", SUM(AD19)/AD18)</f>
        <v>0.5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81"/>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8" t="s">
        <v>434</v>
      </c>
      <c r="B22" s="949"/>
      <c r="C22" s="949"/>
      <c r="D22" s="949"/>
      <c r="E22" s="949"/>
      <c r="F22" s="950"/>
      <c r="G22" s="986"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c r="A23" s="951"/>
      <c r="B23" s="952"/>
      <c r="C23" s="952"/>
      <c r="D23" s="952"/>
      <c r="E23" s="952"/>
      <c r="F23" s="953"/>
      <c r="G23" s="987" t="s">
        <v>573</v>
      </c>
      <c r="H23" s="988"/>
      <c r="I23" s="988"/>
      <c r="J23" s="988"/>
      <c r="K23" s="988"/>
      <c r="L23" s="988"/>
      <c r="M23" s="988"/>
      <c r="N23" s="988"/>
      <c r="O23" s="989"/>
      <c r="P23" s="919">
        <v>0</v>
      </c>
      <c r="Q23" s="920"/>
      <c r="R23" s="920"/>
      <c r="S23" s="920"/>
      <c r="T23" s="920"/>
      <c r="U23" s="920"/>
      <c r="V23" s="938"/>
      <c r="W23" s="919"/>
      <c r="X23" s="920"/>
      <c r="Y23" s="920"/>
      <c r="Z23" s="920"/>
      <c r="AA23" s="920"/>
      <c r="AB23" s="920"/>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c r="A24" s="951"/>
      <c r="B24" s="952"/>
      <c r="C24" s="952"/>
      <c r="D24" s="952"/>
      <c r="E24" s="952"/>
      <c r="F24" s="953"/>
      <c r="G24" s="939"/>
      <c r="H24" s="940"/>
      <c r="I24" s="940"/>
      <c r="J24" s="940"/>
      <c r="K24" s="940"/>
      <c r="L24" s="940"/>
      <c r="M24" s="940"/>
      <c r="N24" s="940"/>
      <c r="O24" s="941"/>
      <c r="P24" s="657"/>
      <c r="Q24" s="658"/>
      <c r="R24" s="658"/>
      <c r="S24" s="658"/>
      <c r="T24" s="658"/>
      <c r="U24" s="658"/>
      <c r="V24" s="659"/>
      <c r="W24" s="657"/>
      <c r="X24" s="658"/>
      <c r="Y24" s="658"/>
      <c r="Z24" s="658"/>
      <c r="AA24" s="658"/>
      <c r="AB24" s="658"/>
      <c r="AC24" s="659"/>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c r="A25" s="951"/>
      <c r="B25" s="952"/>
      <c r="C25" s="952"/>
      <c r="D25" s="952"/>
      <c r="E25" s="952"/>
      <c r="F25" s="953"/>
      <c r="G25" s="939"/>
      <c r="H25" s="940"/>
      <c r="I25" s="940"/>
      <c r="J25" s="940"/>
      <c r="K25" s="940"/>
      <c r="L25" s="940"/>
      <c r="M25" s="940"/>
      <c r="N25" s="940"/>
      <c r="O25" s="941"/>
      <c r="P25" s="657"/>
      <c r="Q25" s="658"/>
      <c r="R25" s="658"/>
      <c r="S25" s="658"/>
      <c r="T25" s="658"/>
      <c r="U25" s="658"/>
      <c r="V25" s="659"/>
      <c r="W25" s="657"/>
      <c r="X25" s="658"/>
      <c r="Y25" s="658"/>
      <c r="Z25" s="658"/>
      <c r="AA25" s="658"/>
      <c r="AB25" s="658"/>
      <c r="AC25" s="659"/>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customHeight="1">
      <c r="A26" s="951"/>
      <c r="B26" s="952"/>
      <c r="C26" s="952"/>
      <c r="D26" s="952"/>
      <c r="E26" s="952"/>
      <c r="F26" s="953"/>
      <c r="G26" s="939"/>
      <c r="H26" s="940"/>
      <c r="I26" s="940"/>
      <c r="J26" s="940"/>
      <c r="K26" s="940"/>
      <c r="L26" s="940"/>
      <c r="M26" s="940"/>
      <c r="N26" s="940"/>
      <c r="O26" s="941"/>
      <c r="P26" s="657"/>
      <c r="Q26" s="658"/>
      <c r="R26" s="658"/>
      <c r="S26" s="658"/>
      <c r="T26" s="658"/>
      <c r="U26" s="658"/>
      <c r="V26" s="659"/>
      <c r="W26" s="657"/>
      <c r="X26" s="658"/>
      <c r="Y26" s="658"/>
      <c r="Z26" s="658"/>
      <c r="AA26" s="658"/>
      <c r="AB26" s="658"/>
      <c r="AC26" s="659"/>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customHeight="1">
      <c r="A27" s="951"/>
      <c r="B27" s="952"/>
      <c r="C27" s="952"/>
      <c r="D27" s="952"/>
      <c r="E27" s="952"/>
      <c r="F27" s="953"/>
      <c r="G27" s="939"/>
      <c r="H27" s="940"/>
      <c r="I27" s="940"/>
      <c r="J27" s="940"/>
      <c r="K27" s="940"/>
      <c r="L27" s="940"/>
      <c r="M27" s="940"/>
      <c r="N27" s="940"/>
      <c r="O27" s="941"/>
      <c r="P27" s="657"/>
      <c r="Q27" s="658"/>
      <c r="R27" s="658"/>
      <c r="S27" s="658"/>
      <c r="T27" s="658"/>
      <c r="U27" s="658"/>
      <c r="V27" s="659"/>
      <c r="W27" s="657"/>
      <c r="X27" s="658"/>
      <c r="Y27" s="658"/>
      <c r="Z27" s="658"/>
      <c r="AA27" s="658"/>
      <c r="AB27" s="658"/>
      <c r="AC27" s="659"/>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customHeight="1">
      <c r="A28" s="951"/>
      <c r="B28" s="952"/>
      <c r="C28" s="952"/>
      <c r="D28" s="952"/>
      <c r="E28" s="952"/>
      <c r="F28" s="953"/>
      <c r="G28" s="942" t="s">
        <v>341</v>
      </c>
      <c r="H28" s="943"/>
      <c r="I28" s="943"/>
      <c r="J28" s="943"/>
      <c r="K28" s="943"/>
      <c r="L28" s="943"/>
      <c r="M28" s="943"/>
      <c r="N28" s="943"/>
      <c r="O28" s="944"/>
      <c r="P28" s="878">
        <f>P29-SUM(P23:P27)</f>
        <v>0</v>
      </c>
      <c r="Q28" s="879"/>
      <c r="R28" s="879"/>
      <c r="S28" s="879"/>
      <c r="T28" s="879"/>
      <c r="U28" s="879"/>
      <c r="V28" s="880"/>
      <c r="W28" s="878">
        <f>W29-SUM(W23:W27)</f>
        <v>0</v>
      </c>
      <c r="X28" s="879"/>
      <c r="Y28" s="879"/>
      <c r="Z28" s="879"/>
      <c r="AA28" s="879"/>
      <c r="AB28" s="879"/>
      <c r="AC28" s="880"/>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338</v>
      </c>
      <c r="H29" s="946"/>
      <c r="I29" s="946"/>
      <c r="J29" s="946"/>
      <c r="K29" s="946"/>
      <c r="L29" s="946"/>
      <c r="M29" s="946"/>
      <c r="N29" s="946"/>
      <c r="O29" s="947"/>
      <c r="P29" s="657">
        <f>AK13</f>
        <v>0</v>
      </c>
      <c r="Q29" s="658"/>
      <c r="R29" s="658"/>
      <c r="S29" s="658"/>
      <c r="T29" s="658"/>
      <c r="U29" s="658"/>
      <c r="V29" s="659"/>
      <c r="W29" s="969">
        <f>AR13</f>
        <v>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8" t="s">
        <v>181</v>
      </c>
      <c r="AX31" s="399"/>
    </row>
    <row r="32" spans="1:50" ht="23.25" customHeight="1">
      <c r="A32" s="403"/>
      <c r="B32" s="401"/>
      <c r="C32" s="401"/>
      <c r="D32" s="401"/>
      <c r="E32" s="401"/>
      <c r="F32" s="402"/>
      <c r="G32" s="564" t="s">
        <v>574</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577</v>
      </c>
      <c r="AC32" s="464"/>
      <c r="AD32" s="464"/>
      <c r="AE32" s="216">
        <v>54</v>
      </c>
      <c r="AF32" s="217"/>
      <c r="AG32" s="217"/>
      <c r="AH32" s="217"/>
      <c r="AI32" s="216">
        <v>48</v>
      </c>
      <c r="AJ32" s="217"/>
      <c r="AK32" s="217"/>
      <c r="AL32" s="217"/>
      <c r="AM32" s="216">
        <v>51</v>
      </c>
      <c r="AN32" s="217"/>
      <c r="AO32" s="217"/>
      <c r="AP32" s="217"/>
      <c r="AQ32" s="340"/>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577</v>
      </c>
      <c r="AC33" s="526"/>
      <c r="AD33" s="526"/>
      <c r="AE33" s="216">
        <v>53</v>
      </c>
      <c r="AF33" s="217"/>
      <c r="AG33" s="217"/>
      <c r="AH33" s="217"/>
      <c r="AI33" s="216">
        <v>54</v>
      </c>
      <c r="AJ33" s="217"/>
      <c r="AK33" s="217"/>
      <c r="AL33" s="217"/>
      <c r="AM33" s="216">
        <v>54</v>
      </c>
      <c r="AN33" s="217"/>
      <c r="AO33" s="217"/>
      <c r="AP33" s="217"/>
      <c r="AQ33" s="340">
        <v>54</v>
      </c>
      <c r="AR33" s="206"/>
      <c r="AS33" s="206"/>
      <c r="AT33" s="341"/>
      <c r="AU33" s="217"/>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102</v>
      </c>
      <c r="AF34" s="217"/>
      <c r="AG34" s="217"/>
      <c r="AH34" s="217"/>
      <c r="AI34" s="216">
        <v>89</v>
      </c>
      <c r="AJ34" s="217"/>
      <c r="AK34" s="217"/>
      <c r="AL34" s="217"/>
      <c r="AM34" s="216">
        <v>94</v>
      </c>
      <c r="AN34" s="217"/>
      <c r="AO34" s="217"/>
      <c r="AP34" s="217"/>
      <c r="AQ34" s="340"/>
      <c r="AR34" s="206"/>
      <c r="AS34" s="206"/>
      <c r="AT34" s="341"/>
      <c r="AU34" s="217"/>
      <c r="AV34" s="217"/>
      <c r="AW34" s="217"/>
      <c r="AX34" s="219"/>
    </row>
    <row r="35" spans="1:50" ht="23.25" customHeight="1">
      <c r="A35" s="224" t="s">
        <v>386</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c r="AV38" s="198"/>
      <c r="AW38" s="398" t="s">
        <v>181</v>
      </c>
      <c r="AX38" s="399"/>
    </row>
    <row r="39" spans="1:50" ht="23.25" customHeight="1">
      <c r="A39" s="403"/>
      <c r="B39" s="401"/>
      <c r="C39" s="401"/>
      <c r="D39" s="401"/>
      <c r="E39" s="401"/>
      <c r="F39" s="402"/>
      <c r="G39" s="564" t="s">
        <v>578</v>
      </c>
      <c r="H39" s="565"/>
      <c r="I39" s="565"/>
      <c r="J39" s="565"/>
      <c r="K39" s="565"/>
      <c r="L39" s="565"/>
      <c r="M39" s="565"/>
      <c r="N39" s="565"/>
      <c r="O39" s="566"/>
      <c r="P39" s="104" t="s">
        <v>579</v>
      </c>
      <c r="Q39" s="104"/>
      <c r="R39" s="104"/>
      <c r="S39" s="104"/>
      <c r="T39" s="104"/>
      <c r="U39" s="104"/>
      <c r="V39" s="104"/>
      <c r="W39" s="104"/>
      <c r="X39" s="105"/>
      <c r="Y39" s="474" t="s">
        <v>12</v>
      </c>
      <c r="Z39" s="534"/>
      <c r="AA39" s="535"/>
      <c r="AB39" s="464" t="s">
        <v>581</v>
      </c>
      <c r="AC39" s="464"/>
      <c r="AD39" s="464"/>
      <c r="AE39" s="216">
        <v>0</v>
      </c>
      <c r="AF39" s="217"/>
      <c r="AG39" s="217"/>
      <c r="AH39" s="217"/>
      <c r="AI39" s="216">
        <v>0</v>
      </c>
      <c r="AJ39" s="217"/>
      <c r="AK39" s="217"/>
      <c r="AL39" s="217"/>
      <c r="AM39" s="216">
        <v>0</v>
      </c>
      <c r="AN39" s="217"/>
      <c r="AO39" s="217"/>
      <c r="AP39" s="217"/>
      <c r="AQ39" s="340"/>
      <c r="AR39" s="206"/>
      <c r="AS39" s="206"/>
      <c r="AT39" s="341"/>
      <c r="AU39" s="217"/>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581</v>
      </c>
      <c r="AC40" s="526"/>
      <c r="AD40" s="526"/>
      <c r="AE40" s="216">
        <v>1</v>
      </c>
      <c r="AF40" s="217"/>
      <c r="AG40" s="217"/>
      <c r="AH40" s="217"/>
      <c r="AI40" s="216">
        <v>1</v>
      </c>
      <c r="AJ40" s="217"/>
      <c r="AK40" s="217"/>
      <c r="AL40" s="217"/>
      <c r="AM40" s="216">
        <v>1</v>
      </c>
      <c r="AN40" s="217"/>
      <c r="AO40" s="217"/>
      <c r="AP40" s="217"/>
      <c r="AQ40" s="340">
        <v>1</v>
      </c>
      <c r="AR40" s="206"/>
      <c r="AS40" s="206"/>
      <c r="AT40" s="341"/>
      <c r="AU40" s="217"/>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customHeight="1">
      <c r="A42" s="224" t="s">
        <v>386</v>
      </c>
      <c r="B42" s="225"/>
      <c r="C42" s="225"/>
      <c r="D42" s="225"/>
      <c r="E42" s="225"/>
      <c r="F42" s="226"/>
      <c r="G42" s="230" t="s">
        <v>580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2"/>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583</v>
      </c>
      <c r="AC101" s="464"/>
      <c r="AD101" s="464"/>
      <c r="AE101" s="216">
        <v>1</v>
      </c>
      <c r="AF101" s="217"/>
      <c r="AG101" s="217"/>
      <c r="AH101" s="218"/>
      <c r="AI101" s="216">
        <v>1</v>
      </c>
      <c r="AJ101" s="217"/>
      <c r="AK101" s="217"/>
      <c r="AL101" s="218"/>
      <c r="AM101" s="216">
        <v>1</v>
      </c>
      <c r="AN101" s="217"/>
      <c r="AO101" s="217"/>
      <c r="AP101" s="218"/>
      <c r="AQ101" s="216"/>
      <c r="AR101" s="217"/>
      <c r="AS101" s="217"/>
      <c r="AT101" s="218"/>
      <c r="AU101" s="216"/>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583</v>
      </c>
      <c r="AC102" s="464"/>
      <c r="AD102" s="464"/>
      <c r="AE102" s="421">
        <v>1</v>
      </c>
      <c r="AF102" s="421"/>
      <c r="AG102" s="421"/>
      <c r="AH102" s="421"/>
      <c r="AI102" s="421">
        <v>1</v>
      </c>
      <c r="AJ102" s="421"/>
      <c r="AK102" s="421"/>
      <c r="AL102" s="421"/>
      <c r="AM102" s="421">
        <v>1</v>
      </c>
      <c r="AN102" s="421"/>
      <c r="AO102" s="421"/>
      <c r="AP102" s="421"/>
      <c r="AQ102" s="271">
        <v>1</v>
      </c>
      <c r="AR102" s="272"/>
      <c r="AS102" s="272"/>
      <c r="AT102" s="317"/>
      <c r="AU102" s="271"/>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585</v>
      </c>
      <c r="AC116" s="466"/>
      <c r="AD116" s="467"/>
      <c r="AE116" s="421">
        <v>4</v>
      </c>
      <c r="AF116" s="421"/>
      <c r="AG116" s="421"/>
      <c r="AH116" s="421"/>
      <c r="AI116" s="421">
        <v>4</v>
      </c>
      <c r="AJ116" s="421"/>
      <c r="AK116" s="421"/>
      <c r="AL116" s="421"/>
      <c r="AM116" s="421">
        <v>2</v>
      </c>
      <c r="AN116" s="421"/>
      <c r="AO116" s="421"/>
      <c r="AP116" s="421"/>
      <c r="AQ116" s="216">
        <v>2</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586</v>
      </c>
      <c r="AC117" s="476"/>
      <c r="AD117" s="477"/>
      <c r="AE117" s="554" t="s">
        <v>587</v>
      </c>
      <c r="AF117" s="554"/>
      <c r="AG117" s="554"/>
      <c r="AH117" s="554"/>
      <c r="AI117" s="554" t="s">
        <v>588</v>
      </c>
      <c r="AJ117" s="554"/>
      <c r="AK117" s="554"/>
      <c r="AL117" s="554"/>
      <c r="AM117" s="554" t="s">
        <v>589</v>
      </c>
      <c r="AN117" s="554"/>
      <c r="AO117" s="554"/>
      <c r="AP117" s="554"/>
      <c r="AQ117" s="554" t="s">
        <v>589</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590</v>
      </c>
      <c r="H130" s="931"/>
      <c r="I130" s="931"/>
      <c r="J130" s="931"/>
      <c r="K130" s="931"/>
      <c r="L130" s="931"/>
      <c r="M130" s="931"/>
      <c r="N130" s="931"/>
      <c r="O130" s="931"/>
      <c r="P130" s="931"/>
      <c r="Q130" s="931"/>
      <c r="R130" s="931"/>
      <c r="S130" s="931"/>
      <c r="T130" s="931"/>
      <c r="U130" s="931"/>
      <c r="V130" s="931"/>
      <c r="W130" s="931"/>
      <c r="X130" s="931"/>
      <c r="Y130" s="931"/>
      <c r="Z130" s="931"/>
      <c r="AA130" s="931"/>
      <c r="AB130" s="931"/>
      <c r="AC130" s="931"/>
      <c r="AD130" s="931"/>
      <c r="AE130" s="931"/>
      <c r="AF130" s="931"/>
      <c r="AG130" s="931"/>
      <c r="AH130" s="931"/>
      <c r="AI130" s="931"/>
      <c r="AJ130" s="931"/>
      <c r="AK130" s="931"/>
      <c r="AL130" s="931"/>
      <c r="AM130" s="931"/>
      <c r="AN130" s="931"/>
      <c r="AO130" s="931"/>
      <c r="AP130" s="931"/>
      <c r="AQ130" s="931"/>
      <c r="AR130" s="931"/>
      <c r="AS130" s="931"/>
      <c r="AT130" s="931"/>
      <c r="AU130" s="931"/>
      <c r="AV130" s="931"/>
      <c r="AW130" s="931"/>
      <c r="AX130" s="932"/>
    </row>
    <row r="131" spans="1:50" ht="45" customHeight="1">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592</v>
      </c>
      <c r="H154" s="104"/>
      <c r="I154" s="104"/>
      <c r="J154" s="104"/>
      <c r="K154" s="104"/>
      <c r="L154" s="104"/>
      <c r="M154" s="104"/>
      <c r="N154" s="104"/>
      <c r="O154" s="104"/>
      <c r="P154" s="105"/>
      <c r="Q154" s="124" t="s">
        <v>593</v>
      </c>
      <c r="R154" s="104"/>
      <c r="S154" s="104"/>
      <c r="T154" s="104"/>
      <c r="U154" s="104"/>
      <c r="V154" s="104"/>
      <c r="W154" s="104"/>
      <c r="X154" s="104"/>
      <c r="Y154" s="104"/>
      <c r="Z154" s="104"/>
      <c r="AA154" s="291"/>
      <c r="AB154" s="140">
        <v>2</v>
      </c>
      <c r="AC154" s="141"/>
      <c r="AD154" s="141"/>
      <c r="AE154" s="146" t="s">
        <v>594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30.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45.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23.2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44.2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64.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31.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5.2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12"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4.2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21"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18"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1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29.2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24"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10.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29.2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3"/>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600</v>
      </c>
      <c r="AE705" s="715"/>
      <c r="AF705" s="715"/>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2" t="s">
        <v>603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600</v>
      </c>
      <c r="AE710" s="327"/>
      <c r="AF710" s="327"/>
      <c r="AG710" s="100" t="s">
        <v>605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568</v>
      </c>
      <c r="AE712" s="783"/>
      <c r="AF712" s="783"/>
      <c r="AG712" s="810" t="s">
        <v>629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600</v>
      </c>
      <c r="AE713" s="327"/>
      <c r="AF713" s="663"/>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613</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0" t="s">
        <v>409</v>
      </c>
      <c r="B737" s="209"/>
      <c r="C737" s="209"/>
      <c r="D737" s="210"/>
      <c r="E737" s="991" t="s">
        <v>616</v>
      </c>
      <c r="F737" s="991"/>
      <c r="G737" s="991"/>
      <c r="H737" s="991"/>
      <c r="I737" s="991"/>
      <c r="J737" s="991"/>
      <c r="K737" s="991"/>
      <c r="L737" s="991"/>
      <c r="M737" s="991"/>
      <c r="N737" s="365" t="s">
        <v>404</v>
      </c>
      <c r="O737" s="365"/>
      <c r="P737" s="365"/>
      <c r="Q737" s="365"/>
      <c r="R737" s="991" t="s">
        <v>616</v>
      </c>
      <c r="S737" s="991"/>
      <c r="T737" s="991"/>
      <c r="U737" s="991"/>
      <c r="V737" s="991"/>
      <c r="W737" s="991"/>
      <c r="X737" s="991"/>
      <c r="Y737" s="991"/>
      <c r="Z737" s="991"/>
      <c r="AA737" s="365" t="s">
        <v>403</v>
      </c>
      <c r="AB737" s="365"/>
      <c r="AC737" s="365"/>
      <c r="AD737" s="365"/>
      <c r="AE737" s="991" t="s">
        <v>617</v>
      </c>
      <c r="AF737" s="991"/>
      <c r="AG737" s="991"/>
      <c r="AH737" s="991"/>
      <c r="AI737" s="991"/>
      <c r="AJ737" s="991"/>
      <c r="AK737" s="991"/>
      <c r="AL737" s="991"/>
      <c r="AM737" s="991"/>
      <c r="AN737" s="365" t="s">
        <v>402</v>
      </c>
      <c r="AO737" s="365"/>
      <c r="AP737" s="365"/>
      <c r="AQ737" s="365"/>
      <c r="AR737" s="997" t="s">
        <v>619</v>
      </c>
      <c r="AS737" s="998"/>
      <c r="AT737" s="998"/>
      <c r="AU737" s="998"/>
      <c r="AV737" s="998"/>
      <c r="AW737" s="998"/>
      <c r="AX737" s="999"/>
      <c r="AY737" s="88"/>
      <c r="AZ737" s="88"/>
    </row>
    <row r="738" spans="1:52" ht="24.75" customHeight="1">
      <c r="A738" s="990" t="s">
        <v>401</v>
      </c>
      <c r="B738" s="209"/>
      <c r="C738" s="209"/>
      <c r="D738" s="210"/>
      <c r="E738" s="991" t="s">
        <v>621</v>
      </c>
      <c r="F738" s="991"/>
      <c r="G738" s="991"/>
      <c r="H738" s="991"/>
      <c r="I738" s="991"/>
      <c r="J738" s="991"/>
      <c r="K738" s="991"/>
      <c r="L738" s="991"/>
      <c r="M738" s="991"/>
      <c r="N738" s="365" t="s">
        <v>400</v>
      </c>
      <c r="O738" s="365"/>
      <c r="P738" s="365"/>
      <c r="Q738" s="365"/>
      <c r="R738" s="991" t="s">
        <v>622</v>
      </c>
      <c r="S738" s="991"/>
      <c r="T738" s="991"/>
      <c r="U738" s="991"/>
      <c r="V738" s="991"/>
      <c r="W738" s="991"/>
      <c r="X738" s="991"/>
      <c r="Y738" s="991"/>
      <c r="Z738" s="991"/>
      <c r="AA738" s="365" t="s">
        <v>399</v>
      </c>
      <c r="AB738" s="365"/>
      <c r="AC738" s="365"/>
      <c r="AD738" s="365"/>
      <c r="AE738" s="991" t="s">
        <v>618</v>
      </c>
      <c r="AF738" s="991"/>
      <c r="AG738" s="991"/>
      <c r="AH738" s="991"/>
      <c r="AI738" s="991"/>
      <c r="AJ738" s="991"/>
      <c r="AK738" s="991"/>
      <c r="AL738" s="991"/>
      <c r="AM738" s="991"/>
      <c r="AN738" s="365" t="s">
        <v>398</v>
      </c>
      <c r="AO738" s="365"/>
      <c r="AP738" s="365"/>
      <c r="AQ738" s="365"/>
      <c r="AR738" s="997" t="s">
        <v>620</v>
      </c>
      <c r="AS738" s="998"/>
      <c r="AT738" s="998"/>
      <c r="AU738" s="998"/>
      <c r="AV738" s="998"/>
      <c r="AW738" s="998"/>
      <c r="AX738" s="999"/>
    </row>
    <row r="739" spans="1:52" ht="24.75" customHeight="1">
      <c r="A739" s="990" t="s">
        <v>397</v>
      </c>
      <c r="B739" s="209"/>
      <c r="C739" s="209"/>
      <c r="D739" s="210"/>
      <c r="E739" s="991" t="s">
        <v>623</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421</v>
      </c>
      <c r="B740" s="973"/>
      <c r="C740" s="973"/>
      <c r="D740" s="974"/>
      <c r="E740" s="975" t="s">
        <v>563</v>
      </c>
      <c r="F740" s="976"/>
      <c r="G740" s="976"/>
      <c r="H740" s="92" t="str">
        <f>IF(E740="", "", "(")</f>
        <v>(</v>
      </c>
      <c r="I740" s="976"/>
      <c r="J740" s="976"/>
      <c r="K740" s="92" t="str">
        <f>IF(OR(I740="　", I740=""), "", "-")</f>
        <v/>
      </c>
      <c r="L740" s="977">
        <v>211</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624</v>
      </c>
      <c r="H782" s="671"/>
      <c r="I782" s="671"/>
      <c r="J782" s="671"/>
      <c r="K782" s="672"/>
      <c r="L782" s="664" t="s">
        <v>625</v>
      </c>
      <c r="M782" s="665"/>
      <c r="N782" s="665"/>
      <c r="O782" s="665"/>
      <c r="P782" s="665"/>
      <c r="Q782" s="665"/>
      <c r="R782" s="665"/>
      <c r="S782" s="665"/>
      <c r="T782" s="665"/>
      <c r="U782" s="665"/>
      <c r="V782" s="665"/>
      <c r="W782" s="665"/>
      <c r="X782" s="666"/>
      <c r="Y782" s="388">
        <v>0.9</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626</v>
      </c>
      <c r="D838" s="347"/>
      <c r="E838" s="347"/>
      <c r="F838" s="347"/>
      <c r="G838" s="347"/>
      <c r="H838" s="347"/>
      <c r="I838" s="347"/>
      <c r="J838" s="348" t="s">
        <v>414</v>
      </c>
      <c r="K838" s="349"/>
      <c r="L838" s="349"/>
      <c r="M838" s="349"/>
      <c r="N838" s="349"/>
      <c r="O838" s="349"/>
      <c r="P838" s="362" t="s">
        <v>627</v>
      </c>
      <c r="Q838" s="350"/>
      <c r="R838" s="350"/>
      <c r="S838" s="350"/>
      <c r="T838" s="350"/>
      <c r="U838" s="350"/>
      <c r="V838" s="350"/>
      <c r="W838" s="350"/>
      <c r="X838" s="350"/>
      <c r="Y838" s="351">
        <v>0</v>
      </c>
      <c r="Z838" s="352"/>
      <c r="AA838" s="352"/>
      <c r="AB838" s="353"/>
      <c r="AC838" s="363" t="s">
        <v>80</v>
      </c>
      <c r="AD838" s="371"/>
      <c r="AE838" s="371"/>
      <c r="AF838" s="371"/>
      <c r="AG838" s="371"/>
      <c r="AH838" s="372" t="s">
        <v>414</v>
      </c>
      <c r="AI838" s="373"/>
      <c r="AJ838" s="373"/>
      <c r="AK838" s="373"/>
      <c r="AL838" s="357" t="s">
        <v>414</v>
      </c>
      <c r="AM838" s="358"/>
      <c r="AN838" s="358"/>
      <c r="AO838" s="359"/>
      <c r="AP838" s="360" t="s">
        <v>628</v>
      </c>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3">
    <cfRule type="expression" dxfId="2799" priority="13883">
      <formula>IF(RIGHT(TEXT(Y783,"0.#"),1)=".",FALSE,TRUE)</formula>
    </cfRule>
    <cfRule type="expression" dxfId="2798" priority="13884">
      <formula>IF(RIGHT(TEXT(Y783,"0.#"),1)=".",TRUE,FALSE)</formula>
    </cfRule>
  </conditionalFormatting>
  <conditionalFormatting sqref="Y792">
    <cfRule type="expression" dxfId="2797" priority="13879">
      <formula>IF(RIGHT(TEXT(Y792,"0.#"),1)=".",FALSE,TRUE)</formula>
    </cfRule>
    <cfRule type="expression" dxfId="2796" priority="13880">
      <formula>IF(RIGHT(TEXT(Y792,"0.#"),1)=".",TRUE,FALSE)</formula>
    </cfRule>
  </conditionalFormatting>
  <conditionalFormatting sqref="Y823:Y830 Y821 Y810:Y817 Y808 Y797:Y804 Y795">
    <cfRule type="expression" dxfId="2795" priority="13661">
      <formula>IF(RIGHT(TEXT(Y795,"0.#"),1)=".",FALSE,TRUE)</formula>
    </cfRule>
    <cfRule type="expression" dxfId="2794" priority="13662">
      <formula>IF(RIGHT(TEXT(Y795,"0.#"),1)=".",TRUE,FALSE)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4:Y791">
    <cfRule type="expression" dxfId="2787" priority="13685">
      <formula>IF(RIGHT(TEXT(Y784,"0.#"),1)=".",FALSE,TRUE)</formula>
    </cfRule>
    <cfRule type="expression" dxfId="2786" priority="13686">
      <formula>IF(RIGHT(TEXT(Y784,"0.#"),1)=".",TRUE,FALSE)</formula>
    </cfRule>
  </conditionalFormatting>
  <conditionalFormatting sqref="AU783">
    <cfRule type="expression" dxfId="2785" priority="13683">
      <formula>IF(RIGHT(TEXT(AU783,"0.#"),1)=".",FALSE,TRUE)</formula>
    </cfRule>
    <cfRule type="expression" dxfId="2784" priority="13684">
      <formula>IF(RIGHT(TEXT(AU783,"0.#"),1)=".",TRUE,FALSE)</formula>
    </cfRule>
  </conditionalFormatting>
  <conditionalFormatting sqref="AU792">
    <cfRule type="expression" dxfId="2783" priority="13681">
      <formula>IF(RIGHT(TEXT(AU792,"0.#"),1)=".",FALSE,TRUE)</formula>
    </cfRule>
    <cfRule type="expression" dxfId="2782" priority="13682">
      <formula>IF(RIGHT(TEXT(AU792,"0.#"),1)=".",TRUE,FALSE)</formula>
    </cfRule>
  </conditionalFormatting>
  <conditionalFormatting sqref="AU784:AU791 AU782">
    <cfRule type="expression" dxfId="2781" priority="13679">
      <formula>IF(RIGHT(TEXT(AU782,"0.#"),1)=".",FALSE,TRUE)</formula>
    </cfRule>
    <cfRule type="expression" dxfId="2780" priority="13680">
      <formula>IF(RIGHT(TEXT(AU782,"0.#"),1)=".",TRUE,FALSE)</formula>
    </cfRule>
  </conditionalFormatting>
  <conditionalFormatting sqref="Y822 Y809 Y796">
    <cfRule type="expression" dxfId="2779" priority="13665">
      <formula>IF(RIGHT(TEXT(Y796,"0.#"),1)=".",FALSE,TRUE)</formula>
    </cfRule>
    <cfRule type="expression" dxfId="2778" priority="13666">
      <formula>IF(RIGHT(TEXT(Y796,"0.#"),1)=".",TRUE,FALSE)</formula>
    </cfRule>
  </conditionalFormatting>
  <conditionalFormatting sqref="Y831 Y818 Y805">
    <cfRule type="expression" dxfId="2777" priority="13663">
      <formula>IF(RIGHT(TEXT(Y805,"0.#"),1)=".",FALSE,TRUE)</formula>
    </cfRule>
    <cfRule type="expression" dxfId="2776" priority="13664">
      <formula>IF(RIGHT(TEXT(Y805,"0.#"),1)=".",TRUE,FALSE)</formula>
    </cfRule>
  </conditionalFormatting>
  <conditionalFormatting sqref="AU822 AU809 AU796">
    <cfRule type="expression" dxfId="2775" priority="13659">
      <formula>IF(RIGHT(TEXT(AU796,"0.#"),1)=".",FALSE,TRUE)</formula>
    </cfRule>
    <cfRule type="expression" dxfId="2774" priority="13660">
      <formula>IF(RIGHT(TEXT(AU796,"0.#"),1)=".",TRUE,FALSE)</formula>
    </cfRule>
  </conditionalFormatting>
  <conditionalFormatting sqref="AU831 AU818 AU805">
    <cfRule type="expression" dxfId="2773" priority="13657">
      <formula>IF(RIGHT(TEXT(AU805,"0.#"),1)=".",FALSE,TRUE)</formula>
    </cfRule>
    <cfRule type="expression" dxfId="2772" priority="13658">
      <formula>IF(RIGHT(TEXT(AU805,"0.#"),1)=".",TRUE,FALSE)</formula>
    </cfRule>
  </conditionalFormatting>
  <conditionalFormatting sqref="AU823:AU830 AU821 AU810:AU817 AU808 AU797:AU804 AU795">
    <cfRule type="expression" dxfId="2771" priority="13655">
      <formula>IF(RIGHT(TEXT(AU795,"0.#"),1)=".",FALSE,TRUE)</formula>
    </cfRule>
    <cfRule type="expression" dxfId="2770" priority="13656">
      <formula>IF(RIGHT(TEXT(AU795,"0.#"),1)=".",TRUE,FALSE)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9:AO839">
    <cfRule type="expression" dxfId="2387" priority="2819">
      <formula>IF(AND(AL839&gt;=0, RIGHT(TEXT(AL839,"0.#"),1)&lt;&gt;"."),TRUE,FALSE)</formula>
    </cfRule>
    <cfRule type="expression" dxfId="2386" priority="2820">
      <formula>IF(AND(AL839&gt;=0, RIGHT(TEXT(AL839,"0.#"),1)="."),TRUE,FALSE)</formula>
    </cfRule>
    <cfRule type="expression" dxfId="2385" priority="2821">
      <formula>IF(AND(AL839&lt;0, RIGHT(TEXT(AL839,"0.#"),1)&lt;&gt;"."),TRUE,FALSE)</formula>
    </cfRule>
    <cfRule type="expression" dxfId="2384" priority="2822">
      <formula>IF(AND(AL839&lt;0, RIGHT(TEXT(AL839,"0.#"),1)="."),TRUE,FALSE)</formula>
    </cfRule>
  </conditionalFormatting>
  <conditionalFormatting sqref="Y839">
    <cfRule type="expression" dxfId="2383" priority="2817">
      <formula>IF(RIGHT(TEXT(Y839,"0.#"),1)=".",FALSE,TRUE)</formula>
    </cfRule>
    <cfRule type="expression" dxfId="2382" priority="2818">
      <formula>IF(RIGHT(TEXT(Y839,"0.#"),1)=".",TRUE,FALSE)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7" manualBreakCount="7">
    <brk id="94" max="49" man="1"/>
    <brk id="186" max="49" man="1"/>
    <brk id="352" max="49" man="1"/>
    <brk id="553" max="49" man="1"/>
    <brk id="699" max="49" man="1"/>
    <brk id="733"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29"/>
      <c r="AA2" s="830"/>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29"/>
      <c r="AA9" s="830"/>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29"/>
      <c r="AA16" s="830"/>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29"/>
      <c r="AA23" s="830"/>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29"/>
      <c r="AA30" s="830"/>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29"/>
      <c r="AA37" s="830"/>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29"/>
      <c r="AA44" s="830"/>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29"/>
      <c r="AA51" s="830"/>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29"/>
      <c r="AA58" s="830"/>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29"/>
      <c r="AA65" s="830"/>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1"/>
      <c r="B15" s="1052"/>
      <c r="C15" s="1052"/>
      <c r="D15" s="1052"/>
      <c r="E15" s="1052"/>
      <c r="F15" s="1053"/>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51"/>
      <c r="B16" s="1052"/>
      <c r="C16" s="1052"/>
      <c r="D16" s="1052"/>
      <c r="E16" s="1052"/>
      <c r="F16" s="1053"/>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1"/>
      <c r="B28" s="1052"/>
      <c r="C28" s="1052"/>
      <c r="D28" s="1052"/>
      <c r="E28" s="1052"/>
      <c r="F28" s="1053"/>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51"/>
      <c r="B29" s="1052"/>
      <c r="C29" s="1052"/>
      <c r="D29" s="1052"/>
      <c r="E29" s="1052"/>
      <c r="F29" s="1053"/>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1"/>
      <c r="B41" s="1052"/>
      <c r="C41" s="1052"/>
      <c r="D41" s="1052"/>
      <c r="E41" s="1052"/>
      <c r="F41" s="1053"/>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51"/>
      <c r="B42" s="1052"/>
      <c r="C42" s="1052"/>
      <c r="D42" s="1052"/>
      <c r="E42" s="1052"/>
      <c r="F42" s="1053"/>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51"/>
      <c r="B56" s="1052"/>
      <c r="C56" s="1052"/>
      <c r="D56" s="1052"/>
      <c r="E56" s="1052"/>
      <c r="F56" s="1053"/>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1"/>
      <c r="B68" s="1052"/>
      <c r="C68" s="1052"/>
      <c r="D68" s="1052"/>
      <c r="E68" s="1052"/>
      <c r="F68" s="1053"/>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51"/>
      <c r="B69" s="1052"/>
      <c r="C69" s="1052"/>
      <c r="D69" s="1052"/>
      <c r="E69" s="1052"/>
      <c r="F69" s="1053"/>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1"/>
      <c r="B81" s="1052"/>
      <c r="C81" s="1052"/>
      <c r="D81" s="1052"/>
      <c r="E81" s="1052"/>
      <c r="F81" s="1053"/>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51"/>
      <c r="B82" s="1052"/>
      <c r="C82" s="1052"/>
      <c r="D82" s="1052"/>
      <c r="E82" s="1052"/>
      <c r="F82" s="1053"/>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1"/>
      <c r="B94" s="1052"/>
      <c r="C94" s="1052"/>
      <c r="D94" s="1052"/>
      <c r="E94" s="1052"/>
      <c r="F94" s="1053"/>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51"/>
      <c r="B95" s="1052"/>
      <c r="C95" s="1052"/>
      <c r="D95" s="1052"/>
      <c r="E95" s="1052"/>
      <c r="F95" s="1053"/>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51"/>
      <c r="B109" s="1052"/>
      <c r="C109" s="1052"/>
      <c r="D109" s="1052"/>
      <c r="E109" s="1052"/>
      <c r="F109" s="1053"/>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1"/>
      <c r="B121" s="1052"/>
      <c r="C121" s="1052"/>
      <c r="D121" s="1052"/>
      <c r="E121" s="1052"/>
      <c r="F121" s="1053"/>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51"/>
      <c r="B122" s="1052"/>
      <c r="C122" s="1052"/>
      <c r="D122" s="1052"/>
      <c r="E122" s="1052"/>
      <c r="F122" s="1053"/>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1"/>
      <c r="B134" s="1052"/>
      <c r="C134" s="1052"/>
      <c r="D134" s="1052"/>
      <c r="E134" s="1052"/>
      <c r="F134" s="1053"/>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51"/>
      <c r="B135" s="1052"/>
      <c r="C135" s="1052"/>
      <c r="D135" s="1052"/>
      <c r="E135" s="1052"/>
      <c r="F135" s="1053"/>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1"/>
      <c r="B147" s="1052"/>
      <c r="C147" s="1052"/>
      <c r="D147" s="1052"/>
      <c r="E147" s="1052"/>
      <c r="F147" s="1053"/>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51"/>
      <c r="B148" s="1052"/>
      <c r="C148" s="1052"/>
      <c r="D148" s="1052"/>
      <c r="E148" s="1052"/>
      <c r="F148" s="1053"/>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51"/>
      <c r="B162" s="1052"/>
      <c r="C162" s="1052"/>
      <c r="D162" s="1052"/>
      <c r="E162" s="1052"/>
      <c r="F162" s="1053"/>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1"/>
      <c r="B174" s="1052"/>
      <c r="C174" s="1052"/>
      <c r="D174" s="1052"/>
      <c r="E174" s="1052"/>
      <c r="F174" s="1053"/>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51"/>
      <c r="B175" s="1052"/>
      <c r="C175" s="1052"/>
      <c r="D175" s="1052"/>
      <c r="E175" s="1052"/>
      <c r="F175" s="1053"/>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1"/>
      <c r="B187" s="1052"/>
      <c r="C187" s="1052"/>
      <c r="D187" s="1052"/>
      <c r="E187" s="1052"/>
      <c r="F187" s="1053"/>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51"/>
      <c r="B188" s="1052"/>
      <c r="C188" s="1052"/>
      <c r="D188" s="1052"/>
      <c r="E188" s="1052"/>
      <c r="F188" s="1053"/>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1"/>
      <c r="B200" s="1052"/>
      <c r="C200" s="1052"/>
      <c r="D200" s="1052"/>
      <c r="E200" s="1052"/>
      <c r="F200" s="1053"/>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51"/>
      <c r="B201" s="1052"/>
      <c r="C201" s="1052"/>
      <c r="D201" s="1052"/>
      <c r="E201" s="1052"/>
      <c r="F201" s="1053"/>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51"/>
      <c r="B215" s="1052"/>
      <c r="C215" s="1052"/>
      <c r="D215" s="1052"/>
      <c r="E215" s="1052"/>
      <c r="F215" s="1053"/>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1"/>
      <c r="B227" s="1052"/>
      <c r="C227" s="1052"/>
      <c r="D227" s="1052"/>
      <c r="E227" s="1052"/>
      <c r="F227" s="1053"/>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51"/>
      <c r="B228" s="1052"/>
      <c r="C228" s="1052"/>
      <c r="D228" s="1052"/>
      <c r="E228" s="1052"/>
      <c r="F228" s="1053"/>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1"/>
      <c r="B240" s="1052"/>
      <c r="C240" s="1052"/>
      <c r="D240" s="1052"/>
      <c r="E240" s="1052"/>
      <c r="F240" s="1053"/>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51"/>
      <c r="B241" s="1052"/>
      <c r="C241" s="1052"/>
      <c r="D241" s="1052"/>
      <c r="E241" s="1052"/>
      <c r="F241" s="1053"/>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1"/>
      <c r="B253" s="1052"/>
      <c r="C253" s="1052"/>
      <c r="D253" s="1052"/>
      <c r="E253" s="1052"/>
      <c r="F253" s="1053"/>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51"/>
      <c r="B254" s="1052"/>
      <c r="C254" s="1052"/>
      <c r="D254" s="1052"/>
      <c r="E254" s="1052"/>
      <c r="F254" s="1053"/>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2020-06-30T08:02:08Z</cp:lastPrinted>
  <dcterms:created xsi:type="dcterms:W3CDTF">2012-03-13T00:50:25Z</dcterms:created>
  <dcterms:modified xsi:type="dcterms:W3CDTF">2020-09-15T06:03:39Z</dcterms:modified>
</cp:coreProperties>
</file>