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<sst xmlns="http://schemas.openxmlformats.org/spreadsheetml/2006/main" count="2805" uniqueCount="631">
  <si>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</si>
  <si>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</si>
  <si>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</si>
  <si>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</si>
  <si>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</si>
  <si>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</si>
  <si>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</si>
  <si>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</si>
  <si>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</si>
  <si>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</si>
  <si>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</si>
  <si>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</si>
  <si>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</si>
  <si>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</si>
  <si>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</si>
  <si>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</si>
  <si>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</si>
  <si>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</si>
  <si>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</si>
  <si>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</si>
  <si>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</si>
  <si>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</si>
  <si>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</si>
  <si>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</si>
  <si>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</si>
  <si>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</si>
  <si>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</si>
  <si>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</si>
  <si>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</si>
  <si>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</si>
  <si>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</si>
  <si>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</si>
  <si>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</si>
  <si>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</si>
  <si>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</si>
  <si>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</si>
  <si>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</si>
  <si>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</si>
  <si>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</si>
  <si>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</si>
  <si>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</si>
  <si>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</si>
  <si>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</si>
  <si>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</si>
  <si>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</si>
  <si>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</si>
  <si>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</si>
  <si>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</si>
  <si>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</si>
  <si>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</si>
  <si>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</si>
  <si>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</si>
  <si>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</si>
  <si>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</si>
  <si>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</si>
  <si>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</si>
  <si>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</si>
  <si>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</si>
  <si>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</si>
  <si>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</si>
  <si>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</si>
  <si>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</si>
  <si>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</si>
  <si>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</si>
  <si>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</si>
  <si>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</si>
  <si>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</si>
  <si>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</si>
  <si>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</si>
  <si>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</si>
  <si>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</si>
  <si>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</si>
  <si>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</si>
  <si>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</si>
  <si>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</si>
  <si>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</si>
  <si>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</si>
  <si>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</si>
  <si>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</si>
  <si>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</si>
  <si>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</si>
  <si>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</si>
  <si>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</si>
  <si>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</si>
  <si>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</si>
  <si>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</si>
  <si>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</si>
  <si>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</si>
  <si>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</si>
  <si>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</si>
  <si>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</si>
  <si>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</si>
  <si>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</si>
  <si>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</si>
  <si>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</si>
  <si>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</si>
  <si>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</si>
  <si>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</si>
  <si>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</si>
  <si>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</si>
  <si>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</si>
  <si>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</si>
  <si>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</si>
  <si>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</si>
  <si>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</si>
  <si>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</si>
  <si>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</si>
  <si>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</si>
  <si>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</si>
  <si>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</si>
  <si>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</si>
  <si>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</si>
  <si>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</si>
  <si>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</si>
  <si>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</si>
  <si>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</si>
  <si>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</si>
  <si>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</si>
  <si>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</si>
  <si>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</si>
  <si>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</si>
  <si>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</si>
  <si>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</si>
  <si>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</si>
  <si>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</si>
  <si>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</si>
  <si>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</si>
  <si>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</si>
  <si>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</si>
  <si>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</si>
  <si>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</si>
  <si>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</si>
  <si>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</si>
  <si>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</si>
  <si>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</si>
  <si>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</si>
  <si>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</si>
  <si>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</si>
  <si>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</si>
  <si>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</si>
  <si>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</si>
  <si>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</si>
  <si>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</si>
  <si>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</si>
  <si>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</si>
  <si>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</si>
  <si>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</si>
  <si>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</si>
  <si>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</si>
  <si>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</si>
  <si>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</si>
  <si>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</si>
  <si>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</si>
  <si>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</si>
  <si>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</si>
  <si>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</si>
  <si>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</si>
  <si>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</si>
  <si>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</si>
  <si>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</si>
  <si>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</si>
  <si>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</si>
  <si>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</si>
  <si>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</si>
  <si>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</si>
  <si>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</si>
  <si>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</si>
  <si>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</si>
  <si>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</si>
  <si>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</si>
  <si>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</si>
  <si>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</si>
  <si>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</si>
  <si>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</si>
  <si>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</si>
  <si>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</si>
  <si>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</si>
  <si>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</si>
  <si>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</si>
  <si>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</si>
  <si>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</si>
  <si>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</si>
  <si>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</si>
  <si>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</si>
  <si>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</si>
  <si>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</si>
  <si>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</si>
  <si>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</si>
  <si>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</si>
  <si>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</si>
  <si>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</si>
  <si>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</si>
  <si>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</si>
  <si>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</si>
  <si>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</si>
  <si>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</si>
  <si>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</si>
  <si>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</si>
  <si>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</si>
  <si>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</si>
  <si>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</si>
  <si>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</si>
  <si>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</si>
  <si>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</si>
  <si>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</si>
  <si>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</si>
  <si>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</si>
  <si>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</si>
  <si>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</si>
  <si>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</si>
  <si>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</si>
  <si>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</si>
  <si>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</si>
  <si>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</si>
  <si>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</si>
  <si>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</si>
  <si>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</si>
  <si>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</si>
  <si>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</si>
  <si>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</si>
  <si>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</si>
  <si>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</si>
  <si>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</si>
  <si>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</si>
  <si>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</si>
  <si>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</si>
  <si>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</si>
  <si>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</si>
  <si>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</si>
  <si>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</si>
  <si>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</si>
  <si>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</si>
  <si>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</si>
  <si>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</si>
  <si>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</si>
  <si>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</si>
  <si>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</si>
  <si>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</si>
  <si>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</si>
  <si>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</si>
  <si>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</si>
  <si>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</si>
  <si>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</si>
  <si>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</si>
  <si>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</si>
  <si>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</si>
  <si>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</si>
  <si>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</si>
  <si>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</si>
  <si>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</si>
  <si>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</si>
  <si>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</si>
  <si>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</si>
  <si>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</si>
  <si>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</si>
  <si>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</si>
  <si>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</si>
  <si>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</si>
  <si>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</si>
  <si>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</si>
  <si>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</si>
  <si>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</si>
  <si>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</si>
  <si>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</si>
  <si>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</si>
  <si>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</si>
  <si>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</si>
  <si>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</si>
  <si>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</si>
  <si>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</si>
  <si>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</si>
  <si>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</si>
  <si>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</si>
  <si>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</si>
  <si>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</si>
  <si>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</si>
  <si>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</si>
  <si>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</si>
  <si>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</si>
  <si>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</si>
  <si>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</si>
  <si>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</si>
  <si>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</si>
  <si>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</si>
  <si>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</si>
  <si>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</si>
  <si>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</si>
  <si>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</si>
  <si>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</si>
  <si>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</si>
  <si>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</si>
  <si>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</si>
  <si>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</si>
  <si>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</si>
  <si>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</si>
  <si>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</si>
  <si>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</si>
  <si>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</si>
  <si>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</si>
  <si>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</si>
  <si>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</si>
  <si>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</si>
  <si>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</si>
  <si>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</si>
  <si>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</si>
  <si>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</si>
  <si>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</si>
  <si>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</si>
  <si>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</si>
  <si>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</si>
  <si>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</si>
  <si>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</si>
  <si>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</si>
  <si>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</si>
  <si>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</si>
  <si>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</si>
  <si>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</si>
  <si>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</si>
  <si>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</si>
  <si>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</si>
  <si>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</si>
  <si>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</si>
  <si>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</si>
  <si>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</si>
  <si>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</si>
  <si>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</si>
  <si>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</si>
  <si>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</si>
  <si>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</si>
  <si>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</si>
  <si>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</si>
  <si>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</si>
  <si>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</si>
  <si>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</si>
  <si>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</si>
  <si>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</si>
  <si>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</si>
  <si>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</si>
  <si>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</si>
  <si>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</si>
  <si>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</si>
  <si>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</si>
  <si>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</si>
  <si>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</si>
  <si>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</si>
  <si>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</si>
  <si>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</si>
  <si>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</si>
  <si>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</si>
  <si>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</si>
  <si>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</si>
  <si>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</si>
  <si>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</si>
  <si>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</si>
  <si>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</si>
  <si>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</si>
  <si>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</si>
  <si>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</si>
  <si>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</si>
  <si>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</si>
  <si>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</si>
  <si>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</si>
  <si>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</si>
  <si>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</si>
  <si>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</si>
  <si>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</si>
  <si>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</si>
  <si>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</si>
  <si>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</si>
  <si>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</si>
  <si>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</si>
  <si>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</si>
  <si>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</si>
  <si>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</si>
  <si>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</si>
  <si>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</si>
  <si>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</si>
  <si>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</si>
  <si>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</si>
  <si>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</si>
  <si>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</si>
  <si>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</si>
  <si>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</si>
  <si>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</si>
  <si>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</si>
  <si>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</si>
  <si>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</si>
  <si>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</si>
  <si>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</si>
  <si>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</si>
  <si>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</si>
  <si>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</si>
  <si>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</si>
  <si>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</si>
  <si>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</si>
  <si>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</si>
  <si>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</si>
  <si>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</si>
  <si>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</si>
  <si>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</si>
  <si>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</si>
  <si>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</si>
  <si>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</si>
  <si>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</si>
  <si>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</si>
  <si>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</si>
  <si>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</si>
  <si>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</si>
  <si>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</si>
  <si>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</si>
  <si>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</si>
  <si>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</si>
  <si>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</si>
  <si>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</si>
  <si>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</si>
  <si>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</si>
  <si>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</si>
  <si>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</si>
  <si>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</si>
  <si>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</si>
  <si>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</si>
  <si>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</si>
  <si>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</si>
  <si>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</si>
  <si>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</si>
  <si>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</si>
  <si>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</si>
  <si>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</si>
  <si>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</si>
  <si>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</si>
  <si>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</si>
  <si>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</si>
  <si>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</si>
  <si>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</si>
  <si>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</si>
  <si>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</si>
  <si>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</si>
  <si>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</si>
  <si>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</si>
  <si>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</si>
  <si>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</si>
  <si>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</si>
  <si>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</si>
  <si>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</si>
  <si>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</si>
  <si>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</si>
  <si>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</si>
  <si>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</si>
  <si>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</si>
  <si>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</si>
  <si>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</si>
  <si>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</si>
  <si>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</si>
  <si>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</si>
  <si>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</si>
  <si>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</si>
  <si>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</si>
  <si>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</si>
  <si>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</si>
  <si>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</si>
  <si>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</si>
  <si>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</si>
  <si>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</si>
  <si>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</si>
  <si>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</si>
  <si>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</si>
  <si>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</si>
  <si>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</si>
  <si>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</si>
  <si>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</si>
  <si>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</si>
  <si>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</si>
  <si>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</si>
  <si>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</si>
  <si>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</si>
  <si>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</si>
  <si>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</si>
  <si>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</si>
  <si>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</si>
  <si>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</si>
  <si>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</si>
  <si>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</si>
  <si>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</si>
  <si>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</si>
  <si>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</si>
  <si>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</si>
  <si>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</si>
  <si>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</si>
  <si>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</si>
  <si>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</si>
  <si>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</si>
  <si>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</si>
  <si>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</si>
  <si>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</si>
  <si>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</si>
  <si>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</si>
  <si>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</si>
  <si>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</si>
  <si>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</si>
  <si>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</si>
  <si>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</si>
  <si>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</si>
  <si>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</si>
  <si>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</si>
  <si>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</si>
  <si>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</si>
  <si>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</si>
  <si>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</si>
  <si>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</si>
  <si>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</si>
  <si>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</si>
  <si>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</si>
  <si>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</si>
  <si>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</si>
  <si>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</si>
  <si>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</si>
  <si>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</si>
  <si>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</si>
  <si>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</si>
  <si>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</si>
  <si>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</si>
  <si>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</si>
  <si>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</si>
  <si>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</si>
  <si>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</si>
  <si>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</si>
  <si>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</si>
  <si>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</si>
  <si>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</si>
  <si>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</si>
  <si>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</si>
  <si>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</si>
  <si>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</si>
  <si>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</si>
  <si>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</si>
  <si>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</si>
  <si>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</si>
  <si>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</si>
  <si>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</si>
  <si>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</si>
  <si>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</si>
  <si>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</si>
  <si>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</si>
  <si>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</si>
  <si>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</si>
  <si>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</si>
  <si>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</si>
  <si>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</si>
  <si>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</si>
  <si>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</si>
  <si>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</si>
  <si>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</si>
  <si>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</si>
  <si>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</si>
  <si>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</si>
  <si>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</si>
  <si>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</si>
  <si>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</si>
  <si>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</si>
  <si>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</si>
  <si>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</si>
  <si>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</si>
  <si>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</si>
  <si>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</si>
  <si>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</si>
  <si>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特定通常兵器使用禁止制限条約（ＣＣＷ）締約国会議等分担金</t>
    <phoneticPr fontId="5"/>
  </si>
  <si>
    <t>軍縮不拡散・科学部</t>
    <phoneticPr fontId="5"/>
  </si>
  <si>
    <t>通常兵器室</t>
    <rPh sb="0" eb="2">
      <t>ツウジョウ</t>
    </rPh>
    <rPh sb="2" eb="4">
      <t>ヘイキ</t>
    </rPh>
    <rPh sb="4" eb="5">
      <t>シツ</t>
    </rPh>
    <phoneticPr fontId="5"/>
  </si>
  <si>
    <t>室長　大野　祥</t>
    <rPh sb="0" eb="2">
      <t>シツチョウ</t>
    </rPh>
    <rPh sb="3" eb="5">
      <t>オオノ</t>
    </rPh>
    <rPh sb="6" eb="7">
      <t>ショウ</t>
    </rPh>
    <phoneticPr fontId="5"/>
  </si>
  <si>
    <t>外務省設置法第４条３項</t>
    <phoneticPr fontId="5"/>
  </si>
  <si>
    <t>○</t>
  </si>
  <si>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</si>
  <si>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phoneticPr fontId="5"/>
  </si>
  <si>
    <t>分担金</t>
    <rPh sb="0" eb="3">
      <t>ブンタンキン</t>
    </rPh>
    <phoneticPr fontId="5"/>
  </si>
  <si>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5"/>
  </si>
  <si>
    <t>締約国・地域数</t>
    <rPh sb="0" eb="3">
      <t>テイヤクコク</t>
    </rPh>
    <rPh sb="4" eb="6">
      <t>チイキ</t>
    </rPh>
    <rPh sb="6" eb="7">
      <t>スウ</t>
    </rPh>
    <phoneticPr fontId="5"/>
  </si>
  <si>
    <t>国</t>
    <rPh sb="0" eb="1">
      <t>クニ</t>
    </rPh>
    <phoneticPr fontId="5"/>
  </si>
  <si>
    <t>ＣＣＷホームページ（国連欧州本部）</t>
    <phoneticPr fontId="5"/>
  </si>
  <si>
    <t>会議開催（年次締約国会議（枠組条約，改正第ＩＩ議定書，第Ｖ議定書），専門家会合（改正第ＩＩ議定書），政府専門家会合（年２回））</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</si>
  <si>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</si>
  <si>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</si>
  <si>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</si>
  <si>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締約国拡大に向け，軍縮不拡散協議，二国間会談等を通じた様々な機会を通じて締結を働きかける。</t>
    <phoneticPr fontId="5"/>
  </si>
  <si>
    <t>通常兵器の軍備管理・軍縮及び軍事関連情報の透明性向上に関する取組を強化する。</t>
    <phoneticPr fontId="5"/>
  </si>
  <si>
    <t>自律型致死兵器システム（ＬＡＷＳ）の政府専門家会合の作業プロセスに積極的に関与しつつ，我が国経済や社会に不利益が生じないように対応する。</t>
    <phoneticPr fontId="5"/>
  </si>
  <si>
    <t>政府専門家会合に参加し，我が国の立場を表明し，我が国経済や社会に不利益が生じないように対応する。</t>
    <phoneticPr fontId="5"/>
  </si>
  <si>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</si>
  <si>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</si>
  <si>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</si>
  <si>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</si>
  <si>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締約国拡大に向け，軍縮不拡散協議，二国間会談等を通じた様々な機会を通じて締結を働きかける。</t>
    <phoneticPr fontId="5"/>
  </si>
  <si>
    <t>通常兵器の軍備管理・軍縮及び軍事関連情報の透明性向上に関する取組を強化する。</t>
    <phoneticPr fontId="5"/>
  </si>
  <si>
    <t>自律型致死兵器システム（ＬＡＷＳ）の政府専門家会合の作業プロセスに積極的に関与しつつ，我が国経済や社会に不利益が生じないように対応する。</t>
    <phoneticPr fontId="5"/>
  </si>
  <si>
    <t>政府専門家会合に参加し，我が国の立場を表明し，我が国経済や社会に不利益が生じないように対応する。</t>
    <phoneticPr fontId="5"/>
  </si>
  <si>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</si>
  <si>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phoneticPr fontId="5"/>
  </si>
  <si>
    <t>軍縮分野を積極的に推進する我が国にとり，本件条約の関連会合開催及び事務局運営経費を負担することが適当。</t>
    <phoneticPr fontId="5"/>
  </si>
  <si>
    <t>条約の運用は国のみが実施可能な事業。</t>
    <phoneticPr fontId="5"/>
  </si>
  <si>
    <t>本条約は非人道的効果をもたらす恐れのある通常兵器について，武器の大量保有国が多く参加する国際的な規制作りのための重要な枠組みである。</t>
    <phoneticPr fontId="5"/>
  </si>
  <si>
    <t>‐</t>
  </si>
  <si>
    <t>無</t>
  </si>
  <si>
    <t>条約上の義務である分担金支払いに代替する手段はない。</t>
    <phoneticPr fontId="5"/>
  </si>
  <si>
    <t>分担率は締約国が国連分担率に準じた負担割合に対して支出。</t>
    <phoneticPr fontId="5"/>
  </si>
  <si>
    <t>国連分担率に準じた負担割合であり水準は適当。</t>
    <phoneticPr fontId="5"/>
  </si>
  <si>
    <t>会議費が当初の予定よりも低く抑えられた場合には，翌年以降の支払いと相殺して差し引いた額を拠出することとなっている。</t>
    <rPh sb="26" eb="28">
      <t>イコウ</t>
    </rPh>
    <phoneticPr fontId="5"/>
  </si>
  <si>
    <t>ＣＣＷ手続規則第１６規則，改正第二議定書第１３条５</t>
    <phoneticPr fontId="5"/>
  </si>
  <si>
    <t>使途は条約の実効的な履行や普遍化に向けた議論の場としての会議開催及び事務局の活動経費。</t>
    <phoneticPr fontId="5"/>
  </si>
  <si>
    <t>該当なし</t>
    <rPh sb="0" eb="2">
      <t>ガイトウ</t>
    </rPh>
    <phoneticPr fontId="5"/>
  </si>
  <si>
    <t>会議開催経費の節約等について，締約国会議で議論。</t>
    <phoneticPr fontId="5"/>
  </si>
  <si>
    <t>非人道的な通常兵器の使用の禁止・制限について，国際的な違法化に成功（５つの附属議定書が作成）。</t>
    <phoneticPr fontId="5"/>
  </si>
  <si>
    <t>締約国の義務として負担する必要があり，代替手段は考えられない。</t>
    <phoneticPr fontId="5"/>
  </si>
  <si>
    <t>関連会合を開催し，条約履行及び普遍化について議論が交わされた。</t>
    <phoneticPr fontId="5"/>
  </si>
  <si>
    <t>会議で採択された報告の推奨テンプレートが，年次報告に用いられている。</t>
    <phoneticPr fontId="5"/>
  </si>
  <si>
    <t>他部局，他府省庁における類似の事業は存在しない。</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</si>
  <si>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</si>
  <si>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最高意思決定機関である締約国会議に出席し，財政的インプリケーションのある議論には，条約の趣旨に鑑みて適切な対応を促していく。</t>
    <phoneticPr fontId="5"/>
  </si>
  <si>
    <t>54</t>
    <phoneticPr fontId="5"/>
  </si>
  <si>
    <t>49</t>
    <phoneticPr fontId="5"/>
  </si>
  <si>
    <t>70</t>
    <phoneticPr fontId="5"/>
  </si>
  <si>
    <t>140</t>
    <phoneticPr fontId="5"/>
  </si>
  <si>
    <t>169</t>
    <phoneticPr fontId="5"/>
  </si>
  <si>
    <t>168</t>
    <phoneticPr fontId="5"/>
  </si>
  <si>
    <t>132</t>
    <phoneticPr fontId="5"/>
  </si>
  <si>
    <t>139</t>
    <phoneticPr fontId="5"/>
  </si>
  <si>
    <t>0169</t>
    <phoneticPr fontId="5"/>
  </si>
  <si>
    <t>締約国会議開催経費等</t>
    <rPh sb="0" eb="5">
      <t>テイヤクコクカイギ</t>
    </rPh>
    <rPh sb="5" eb="7">
      <t>カイサイ</t>
    </rPh>
    <rPh sb="7" eb="9">
      <t>ケイヒ</t>
    </rPh>
    <rPh sb="9" eb="10">
      <t>トウ</t>
    </rPh>
    <phoneticPr fontId="5"/>
  </si>
  <si>
    <t>国連欧州本部</t>
    <rPh sb="0" eb="2">
      <t>コクレン</t>
    </rPh>
    <rPh sb="2" eb="4">
      <t>オウシュウ</t>
    </rPh>
    <rPh sb="4" eb="6">
      <t>ホンブ</t>
    </rPh>
    <phoneticPr fontId="5"/>
  </si>
  <si>
    <t>-</t>
    <phoneticPr fontId="5"/>
  </si>
  <si>
    <t>会議開催・条約運用の支援</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</si>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</sst>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353970</xdr:rowOff>
    </xdr:from>
    <xdr:to>
      <xdr:col>22</xdr:col>
      <xdr:colOff>83666</xdr:colOff>
      <xdr:row>749</xdr:row>
      <xdr:rowOff>115844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41500" y="36320370"/>
          <a:ext cx="2293466" cy="2593974"/>
          <a:chOff x="4776107" y="56238321"/>
          <a:chExt cx="2221633" cy="201367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1419" y="56238321"/>
            <a:ext cx="1210236" cy="55181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07115" y="56751850"/>
            <a:ext cx="1190625" cy="49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189</v>
      </c>
      <c r="AT2" s="966"/>
      <c r="AU2" s="966"/>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605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14</v>
      </c>
      <c r="X13" s="658"/>
      <c r="Y13" s="658"/>
      <c r="Z13" s="658"/>
      <c r="AA13" s="658"/>
      <c r="AB13" s="658"/>
      <c r="AC13" s="659"/>
      <c r="AD13" s="657">
        <v>15</v>
      </c>
      <c r="AE13" s="658"/>
      <c r="AF13" s="658"/>
      <c r="AG13" s="658"/>
      <c r="AH13" s="658"/>
      <c r="AI13" s="658"/>
      <c r="AJ13" s="659"/>
      <c r="AK13" s="657">
        <v>11</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14</v>
      </c>
      <c r="X18" s="879"/>
      <c r="Y18" s="879"/>
      <c r="Z18" s="879"/>
      <c r="AA18" s="879"/>
      <c r="AB18" s="879"/>
      <c r="AC18" s="880"/>
      <c r="AD18" s="878">
        <f>SUM(AD13:AJ17)</f>
        <v>15</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12</v>
      </c>
      <c r="Q19" s="658"/>
      <c r="R19" s="658"/>
      <c r="S19" s="658"/>
      <c r="T19" s="658"/>
      <c r="U19" s="658"/>
      <c r="V19" s="659"/>
      <c r="W19" s="657">
        <v>7</v>
      </c>
      <c r="X19" s="658"/>
      <c r="Y19" s="658"/>
      <c r="Z19" s="658"/>
      <c r="AA19" s="658"/>
      <c r="AB19" s="658"/>
      <c r="AC19" s="659"/>
      <c r="AD19" s="657">
        <v>11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0.75</v>
      </c>
      <c r="Q20" s="316"/>
      <c r="R20" s="316"/>
      <c r="S20" s="316"/>
      <c r="T20" s="316"/>
      <c r="U20" s="316"/>
      <c r="V20" s="316"/>
      <c r="W20" s="316">
        <f t="shared" ref="W20" si="0">IF(W18=0, "-", SUM(W19)/W18)</f>
        <v>0.5</v>
      </c>
      <c r="X20" s="316"/>
      <c r="Y20" s="316"/>
      <c r="Z20" s="316"/>
      <c r="AA20" s="316"/>
      <c r="AB20" s="316"/>
      <c r="AC20" s="316"/>
      <c r="AD20" s="316">
        <f t="shared" ref="AD20" si="1">IF(AD18=0, "-", SUM(AD19)/AD18)</f>
        <v>0.73333333333333328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0.75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0.73333333333333328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11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11</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123</v>
      </c>
      <c r="AF32" s="217"/>
      <c r="AG32" s="217"/>
      <c r="AH32" s="217"/>
      <c r="AI32" s="216">
        <v>125</v>
      </c>
      <c r="AJ32" s="217"/>
      <c r="AK32" s="217"/>
      <c r="AL32" s="217"/>
      <c r="AM32" s="216">
        <v>125</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124</v>
      </c>
      <c r="AF33" s="217"/>
      <c r="AG33" s="217"/>
      <c r="AH33" s="217"/>
      <c r="AI33" s="216">
        <v>125</v>
      </c>
      <c r="AJ33" s="217"/>
      <c r="AK33" s="217"/>
      <c r="AL33" s="217"/>
      <c r="AM33" s="216">
        <v>126</v>
      </c>
      <c r="AN33" s="217"/>
      <c r="AO33" s="217"/>
      <c r="AP33" s="217"/>
      <c r="AQ33" s="340">
        <v>126</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99</v>
      </c>
      <c r="AF34" s="217"/>
      <c r="AG34" s="217"/>
      <c r="AH34" s="217"/>
      <c r="AI34" s="216">
        <v>100</v>
      </c>
      <c r="AJ34" s="217"/>
      <c r="AK34" s="217"/>
      <c r="AL34" s="217"/>
      <c r="AM34" s="216">
        <v>99</v>
      </c>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3.5"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idden="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idden="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idden="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idden="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idden="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idden="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idden="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idden="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idden="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idden="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idden="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64.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64.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64.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64.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64.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2.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3</v>
      </c>
      <c r="AF101" s="217"/>
      <c r="AG101" s="217"/>
      <c r="AH101" s="218"/>
      <c r="AI101" s="216">
        <v>8</v>
      </c>
      <c r="AJ101" s="217"/>
      <c r="AK101" s="217"/>
      <c r="AL101" s="218"/>
      <c r="AM101" s="216">
        <v>5</v>
      </c>
      <c r="AN101" s="217"/>
      <c r="AO101" s="217"/>
      <c r="AP101" s="218"/>
      <c r="AQ101" s="216"/>
      <c r="AR101" s="217"/>
      <c r="AS101" s="217"/>
      <c r="AT101" s="218"/>
      <c r="AU101" s="216"/>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6</v>
      </c>
      <c r="AF102" s="421"/>
      <c r="AG102" s="421"/>
      <c r="AH102" s="421"/>
      <c r="AI102" s="421">
        <v>7</v>
      </c>
      <c r="AJ102" s="421"/>
      <c r="AK102" s="421"/>
      <c r="AL102" s="421"/>
      <c r="AM102" s="421">
        <v>6</v>
      </c>
      <c r="AN102" s="421"/>
      <c r="AO102" s="421"/>
      <c r="AP102" s="421"/>
      <c r="AQ102" s="271">
        <v>6</v>
      </c>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c r="AV133" s="199"/>
      <c r="AW133" s="132" t="s">
        <v>181</v>
      </c>
      <c r="AX133" s="194"/>
    </row>
    <row r="134" spans="1:50" ht="39.75" customHeight="1">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v>123</v>
      </c>
      <c r="AF134" s="206"/>
      <c r="AG134" s="206"/>
      <c r="AH134" s="206"/>
      <c r="AI134" s="205">
        <v>125</v>
      </c>
      <c r="AJ134" s="206"/>
      <c r="AK134" s="206"/>
      <c r="AL134" s="206"/>
      <c r="AM134" s="205">
        <v>125</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v>124</v>
      </c>
      <c r="AF135" s="206"/>
      <c r="AG135" s="206"/>
      <c r="AH135" s="206"/>
      <c r="AI135" s="205">
        <v>125</v>
      </c>
      <c r="AJ135" s="206"/>
      <c r="AK135" s="206"/>
      <c r="AL135" s="206"/>
      <c r="AM135" s="205">
        <v>126</v>
      </c>
      <c r="AN135" s="206"/>
      <c r="AO135" s="206"/>
      <c r="AP135" s="206"/>
      <c r="AQ135" s="205">
        <v>126</v>
      </c>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583</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v>2</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t="s">
        <v>588</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t="s">
        <v>589</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v>2</v>
      </c>
      <c r="AR193" s="198"/>
      <c r="AS193" s="132" t="s">
        <v>236</v>
      </c>
      <c r="AT193" s="133"/>
      <c r="AU193" s="199"/>
      <c r="AV193" s="199"/>
      <c r="AW193" s="132" t="s">
        <v>181</v>
      </c>
      <c r="AX193" s="194"/>
    </row>
    <row r="194" spans="1:50" ht="39.75" hidden="1" customHeight="1">
      <c r="A194" s="188"/>
      <c r="B194" s="185"/>
      <c r="C194" s="179"/>
      <c r="D194" s="185"/>
      <c r="E194" s="179"/>
      <c r="F194" s="180"/>
      <c r="G194" s="103" t="s">
        <v>590</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576</v>
      </c>
      <c r="AC194" s="204"/>
      <c r="AD194" s="204"/>
      <c r="AE194" s="205">
        <v>123</v>
      </c>
      <c r="AF194" s="206"/>
      <c r="AG194" s="206"/>
      <c r="AH194" s="206"/>
      <c r="AI194" s="205">
        <v>125</v>
      </c>
      <c r="AJ194" s="206"/>
      <c r="AK194" s="206"/>
      <c r="AL194" s="206"/>
      <c r="AM194" s="205">
        <v>125</v>
      </c>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576</v>
      </c>
      <c r="AC195" s="212"/>
      <c r="AD195" s="212"/>
      <c r="AE195" s="205">
        <v>124</v>
      </c>
      <c r="AF195" s="206"/>
      <c r="AG195" s="206"/>
      <c r="AH195" s="206"/>
      <c r="AI195" s="205">
        <v>125</v>
      </c>
      <c r="AJ195" s="206"/>
      <c r="AK195" s="206"/>
      <c r="AL195" s="206"/>
      <c r="AM195" s="205">
        <v>126</v>
      </c>
      <c r="AN195" s="206"/>
      <c r="AO195" s="206"/>
      <c r="AP195" s="206"/>
      <c r="AQ195" s="205">
        <v>126</v>
      </c>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0.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0.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t="s">
        <v>591</v>
      </c>
      <c r="H214" s="104"/>
      <c r="I214" s="104"/>
      <c r="J214" s="104"/>
      <c r="K214" s="104"/>
      <c r="L214" s="104"/>
      <c r="M214" s="104"/>
      <c r="N214" s="104"/>
      <c r="O214" s="104"/>
      <c r="P214" s="105"/>
      <c r="Q214" s="112" t="s">
        <v>592</v>
      </c>
      <c r="R214" s="113"/>
      <c r="S214" s="113"/>
      <c r="T214" s="113"/>
      <c r="U214" s="113"/>
      <c r="V214" s="113"/>
      <c r="W214" s="113"/>
      <c r="X214" s="113"/>
      <c r="Y214" s="113"/>
      <c r="Z214" s="113"/>
      <c r="AA214" s="114"/>
      <c r="AB214" s="140">
        <v>2</v>
      </c>
      <c r="AC214" s="141"/>
      <c r="AD214" s="141"/>
      <c r="AE214" s="146" t="s">
        <v>593</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594</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7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125.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t="s">
        <v>595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2"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3.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3.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3.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4.2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0.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4.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 hidden="1" customHeigh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4.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1"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0.2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16.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16.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1"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0.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5" hidden="1" customHeight="1" thickBo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1.5" hidden="1" customHeight="1" thickBo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thickBo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thickBo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thickBo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thickBo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thickBo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thickBo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thickBo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thickBo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thickBo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thickBo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thickBo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6.5" hidden="1" customHeight="1" thickBo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thickBo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thickBo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thickBo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thickBo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thickBo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thickBo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thickBo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thickBo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thickBo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thickBo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thickBo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thickBo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thickBo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thickBo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thickBo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thickBo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thickBo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19.5" hidden="1" customHeight="1" thickBo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thickBo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thickBo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thickBo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thickBo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thickBo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thickBo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thickBo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thickBo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thickBo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thickBo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idden="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idden="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idden="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idden="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idden="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idden="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idden="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idden="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idden="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idden="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idden="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idden="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idden="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idden="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idden="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idden="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idden="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idden="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idden="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idden="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idden="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idden="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idden="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idden="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idden="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idden="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idden="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idden="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idden="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idden="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idden="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idden="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idden="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idden="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idden="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idden="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idden="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idden="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idden="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idden="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idden="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idden="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idden="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idden="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idden="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idden="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idden="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idden="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idden="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idden="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idden="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idden="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idden="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idden="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idden="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idden="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idden="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idden="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idden="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idden="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idden="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idden="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599</v>
      </c>
      <c r="AE713" s="327"/>
      <c r="AF713" s="66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410</v>
      </c>
      <c r="B737" s="209"/>
      <c r="C737" s="209"/>
      <c r="D737" s="210"/>
      <c r="E737" s="989" t="s">
        <v>616</v>
      </c>
      <c r="F737" s="989"/>
      <c r="G737" s="989"/>
      <c r="H737" s="989"/>
      <c r="I737" s="989"/>
      <c r="J737" s="989"/>
      <c r="K737" s="989"/>
      <c r="L737" s="989"/>
      <c r="M737" s="989"/>
      <c r="N737" s="365" t="s">
        <v>405</v>
      </c>
      <c r="O737" s="365"/>
      <c r="P737" s="365"/>
      <c r="Q737" s="365"/>
      <c r="R737" s="989" t="s">
        <v>617</v>
      </c>
      <c r="S737" s="989"/>
      <c r="T737" s="989"/>
      <c r="U737" s="989"/>
      <c r="V737" s="989"/>
      <c r="W737" s="989"/>
      <c r="X737" s="989"/>
      <c r="Y737" s="989"/>
      <c r="Z737" s="989"/>
      <c r="AA737" s="365" t="s">
        <v>404</v>
      </c>
      <c r="AB737" s="365"/>
      <c r="AC737" s="365"/>
      <c r="AD737" s="365"/>
      <c r="AE737" s="989" t="s">
        <v>618</v>
      </c>
      <c r="AF737" s="989"/>
      <c r="AG737" s="989"/>
      <c r="AH737" s="989"/>
      <c r="AI737" s="989"/>
      <c r="AJ737" s="989"/>
      <c r="AK737" s="989"/>
      <c r="AL737" s="989"/>
      <c r="AM737" s="989"/>
      <c r="AN737" s="365" t="s">
        <v>403</v>
      </c>
      <c r="AO737" s="365"/>
      <c r="AP737" s="365"/>
      <c r="AQ737" s="365"/>
      <c r="AR737" s="995" t="s">
        <v>619</v>
      </c>
      <c r="AS737" s="996"/>
      <c r="AT737" s="996"/>
      <c r="AU737" s="996"/>
      <c r="AV737" s="996"/>
      <c r="AW737" s="996"/>
      <c r="AX737" s="997"/>
      <c r="AY737" s="88"/>
      <c r="AZ737" s="88"/>
    </row>
    <row r="738" spans="1:52" ht="24.75" customHeight="1">
      <c r="A738" s="988" t="s">
        <v>402</v>
      </c>
      <c r="B738" s="209"/>
      <c r="C738" s="209"/>
      <c r="D738" s="210"/>
      <c r="E738" s="989" t="s">
        <v>622</v>
      </c>
      <c r="F738" s="989"/>
      <c r="G738" s="989"/>
      <c r="H738" s="989"/>
      <c r="I738" s="989"/>
      <c r="J738" s="989"/>
      <c r="K738" s="989"/>
      <c r="L738" s="989"/>
      <c r="M738" s="989"/>
      <c r="N738" s="365" t="s">
        <v>401</v>
      </c>
      <c r="O738" s="365"/>
      <c r="P738" s="365"/>
      <c r="Q738" s="365"/>
      <c r="R738" s="989" t="s">
        <v>623</v>
      </c>
      <c r="S738" s="989"/>
      <c r="T738" s="989"/>
      <c r="U738" s="989"/>
      <c r="V738" s="989"/>
      <c r="W738" s="989"/>
      <c r="X738" s="989"/>
      <c r="Y738" s="989"/>
      <c r="Z738" s="989"/>
      <c r="AA738" s="365" t="s">
        <v>400</v>
      </c>
      <c r="AB738" s="365"/>
      <c r="AC738" s="365"/>
      <c r="AD738" s="365"/>
      <c r="AE738" s="989" t="s">
        <v>621</v>
      </c>
      <c r="AF738" s="989"/>
      <c r="AG738" s="989"/>
      <c r="AH738" s="989"/>
      <c r="AI738" s="989"/>
      <c r="AJ738" s="989"/>
      <c r="AK738" s="989"/>
      <c r="AL738" s="989"/>
      <c r="AM738" s="989"/>
      <c r="AN738" s="365" t="s">
        <v>399</v>
      </c>
      <c r="AO738" s="365"/>
      <c r="AP738" s="365"/>
      <c r="AQ738" s="365"/>
      <c r="AR738" s="995" t="s">
        <v>620</v>
      </c>
      <c r="AS738" s="996"/>
      <c r="AT738" s="996"/>
      <c r="AU738" s="996"/>
      <c r="AV738" s="996"/>
      <c r="AW738" s="996"/>
      <c r="AX738" s="997"/>
    </row>
    <row r="739" spans="1:52" ht="24.75" customHeight="1">
      <c r="A739" s="988" t="s">
        <v>398</v>
      </c>
      <c r="B739" s="209"/>
      <c r="C739" s="209"/>
      <c r="D739" s="210"/>
      <c r="E739" s="989" t="s">
        <v>624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422</v>
      </c>
      <c r="B740" s="971"/>
      <c r="C740" s="971"/>
      <c r="D740" s="972"/>
      <c r="E740" s="973" t="s">
        <v>564</v>
      </c>
      <c r="F740" s="974"/>
      <c r="G740" s="974"/>
      <c r="H740" s="92" t="str">
        <f>IF(E740="", "", "(")</f>
        <v>(</v>
      </c>
      <c r="I740" s="974"/>
      <c r="J740" s="974"/>
      <c r="K740" s="92" t="str">
        <f>IF(OR(I740="　", I740=""), "", "-")</f>
        <v/>
      </c>
      <c r="L740" s="975">
        <v>181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573</v>
      </c>
      <c r="H782" s="671"/>
      <c r="I782" s="671"/>
      <c r="J782" s="671"/>
      <c r="K782" s="672"/>
      <c r="L782" s="664" t="s">
        <v>625</v>
      </c>
      <c r="M782" s="665"/>
      <c r="N782" s="665"/>
      <c r="O782" s="665"/>
      <c r="P782" s="665"/>
      <c r="Q782" s="665"/>
      <c r="R782" s="665"/>
      <c r="S782" s="665"/>
      <c r="T782" s="665"/>
      <c r="U782" s="665"/>
      <c r="V782" s="665"/>
      <c r="W782" s="665"/>
      <c r="X782" s="666"/>
      <c r="Y782" s="388">
        <v>11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1.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8.2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626</v>
      </c>
      <c r="D838" s="347"/>
      <c r="E838" s="347"/>
      <c r="F838" s="347"/>
      <c r="G838" s="347"/>
      <c r="H838" s="347"/>
      <c r="I838" s="347"/>
      <c r="J838" s="348" t="s">
        <v>627</v>
      </c>
      <c r="K838" s="349"/>
      <c r="L838" s="349"/>
      <c r="M838" s="349"/>
      <c r="N838" s="349"/>
      <c r="O838" s="349"/>
      <c r="P838" s="362" t="s">
        <v>628</v>
      </c>
      <c r="Q838" s="350"/>
      <c r="R838" s="350"/>
      <c r="S838" s="350"/>
      <c r="T838" s="350"/>
      <c r="U838" s="350"/>
      <c r="V838" s="350"/>
      <c r="W838" s="350"/>
      <c r="X838" s="350"/>
      <c r="Y838" s="351">
        <v>11</v>
      </c>
      <c r="Z838" s="352"/>
      <c r="AA838" s="352"/>
      <c r="AB838" s="353"/>
      <c r="AC838" s="363" t="s">
        <v>80</v>
      </c>
      <c r="AD838" s="371"/>
      <c r="AE838" s="371"/>
      <c r="AF838" s="371"/>
      <c r="AG838" s="371"/>
      <c r="AH838" s="372" t="s">
        <v>627</v>
      </c>
      <c r="AI838" s="373"/>
      <c r="AJ838" s="373"/>
      <c r="AK838" s="373"/>
      <c r="AL838" s="357" t="s">
        <v>629</v>
      </c>
      <c r="AM838" s="358"/>
      <c r="AN838" s="358"/>
      <c r="AO838" s="359"/>
      <c r="AP838" s="360" t="s">
        <v>630</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7"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7.75"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2.5"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19.5"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5.5"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4.7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7.75"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9.25"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75"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4.75"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5.5"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5.25"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2020-06-30T06:04:10Z</cp:lastPrinted>
  <dcterms:created xsi:type="dcterms:W3CDTF">2012-03-13T00:50:25Z</dcterms:created>
  <dcterms:modified xsi:type="dcterms:W3CDTF">2020-09-15T06:01:06Z</dcterms:modified>
</cp:coreProperties>
</file>