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3"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<sst xmlns="http://schemas.openxmlformats.org/spreadsheetml/2006/main" count="3096" uniqueCount="702">
  <si>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</si>
  <si>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</si>
  <si>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</si>
  <si>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</si>
  <si>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</si>
  <si>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</si>
  <si>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</si>
  <si>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</si>
  <si>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</si>
  <si>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</si>
  <si>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</si>
  <si>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</si>
  <si>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</si>
  <si>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</si>
  <si>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</si>
  <si>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</si>
  <si>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</si>
  <si>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</si>
  <si>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</si>
  <si>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</si>
  <si>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</si>
  <si>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</si>
  <si>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</si>
  <si>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</si>
  <si>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</si>
  <si>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</si>
  <si>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</si>
  <si>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</si>
  <si>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</si>
  <si>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</si>
  <si>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</si>
  <si>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</si>
  <si>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</si>
  <si>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</si>
  <si>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</si>
  <si>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</si>
  <si>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</si>
  <si>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</si>
  <si>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</si>
  <si>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</si>
  <si>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</si>
  <si>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</si>
  <si>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</si>
  <si>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</si>
  <si>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</si>
  <si>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</si>
  <si>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</si>
  <si>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</si>
  <si>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</si>
  <si>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</si>
  <si>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</si>
  <si>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</si>
  <si>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</si>
  <si>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</si>
  <si>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</si>
  <si>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</si>
  <si>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</si>
  <si>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</si>
  <si>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</si>
  <si>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</si>
  <si>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</si>
  <si>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</si>
  <si>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</si>
  <si>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</si>
  <si>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</si>
  <si>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</si>
  <si>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</si>
  <si>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</si>
  <si>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</si>
  <si>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</si>
  <si>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</si>
  <si>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</si>
  <si>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</si>
  <si>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</si>
  <si>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</si>
  <si>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</si>
  <si>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</si>
  <si>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</si>
  <si>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</si>
  <si>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</si>
  <si>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</si>
  <si>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</si>
  <si>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</si>
  <si>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</si>
  <si>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</si>
  <si>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</si>
  <si>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</si>
  <si>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</si>
  <si>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</si>
  <si>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</si>
  <si>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</si>
  <si>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</si>
  <si>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</si>
  <si>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</si>
  <si>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</si>
  <si>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</si>
  <si>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</si>
  <si>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</si>
  <si>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</si>
  <si>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</si>
  <si>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</si>
  <si>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</si>
  <si>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</si>
  <si>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</si>
  <si>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</si>
  <si>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</si>
  <si>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</si>
  <si>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</si>
  <si>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</si>
  <si>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</si>
  <si>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</si>
  <si>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</si>
  <si>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</si>
  <si>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</si>
  <si>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</si>
  <si>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</si>
  <si>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</si>
  <si>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</si>
  <si>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</si>
  <si>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</si>
  <si>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</si>
  <si>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</si>
  <si>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</si>
  <si>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</si>
  <si>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</si>
  <si>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</si>
  <si>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</si>
  <si>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</si>
  <si>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</si>
  <si>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</si>
  <si>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</si>
  <si>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</si>
  <si>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</si>
  <si>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</si>
  <si>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</si>
  <si>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</si>
  <si>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</si>
  <si>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</si>
  <si>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</si>
  <si>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</si>
  <si>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</si>
  <si>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</si>
  <si>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</si>
  <si>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</si>
  <si>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</si>
  <si>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</si>
  <si>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</si>
  <si>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</si>
  <si>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</si>
  <si>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</si>
  <si>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</si>
  <si>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</si>
  <si>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</si>
  <si>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</si>
  <si>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</si>
  <si>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</si>
  <si>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</si>
  <si>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</si>
  <si>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</si>
  <si>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</si>
  <si>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</si>
  <si>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</si>
  <si>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</si>
  <si>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</si>
  <si>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</si>
  <si>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</si>
  <si>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</si>
  <si>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</si>
  <si>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</si>
  <si>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</si>
  <si>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</si>
  <si>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</si>
  <si>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</si>
  <si>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</si>
  <si>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</si>
  <si>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</si>
  <si>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</si>
  <si>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</si>
  <si>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</si>
  <si>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</si>
  <si>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</si>
  <si>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</si>
  <si>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</si>
  <si>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</si>
  <si>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</si>
  <si>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</si>
  <si>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</si>
  <si>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</si>
  <si>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</si>
  <si>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</si>
  <si>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</si>
  <si>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</si>
  <si>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</si>
  <si>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</si>
  <si>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</si>
  <si>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</si>
  <si>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</si>
  <si>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</si>
  <si>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</si>
  <si>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</si>
  <si>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</si>
  <si>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</si>
  <si>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</si>
  <si>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</si>
  <si>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</si>
  <si>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</si>
  <si>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</si>
  <si>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</si>
  <si>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</si>
  <si>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</si>
  <si>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</si>
  <si>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</si>
  <si>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</si>
  <si>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</si>
  <si>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</si>
  <si>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</si>
  <si>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</si>
  <si>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</si>
  <si>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</si>
  <si>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</si>
  <si>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</si>
  <si>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</si>
  <si>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</si>
  <si>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</si>
  <si>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</si>
  <si>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</si>
  <si>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</si>
  <si>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</si>
  <si>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</si>
  <si>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</si>
  <si>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</si>
  <si>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</si>
  <si>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</si>
  <si>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</si>
  <si>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</si>
  <si>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</si>
  <si>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</si>
  <si>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</si>
  <si>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</si>
  <si>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</si>
  <si>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</si>
  <si>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</si>
  <si>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</si>
  <si>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</si>
  <si>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</si>
  <si>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</si>
  <si>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</si>
  <si>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</si>
  <si>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</si>
  <si>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</si>
  <si>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</si>
  <si>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</si>
  <si>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</si>
  <si>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</si>
  <si>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</si>
  <si>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</si>
  <si>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</si>
  <si>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</si>
  <si>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</si>
  <si>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</si>
  <si>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</si>
  <si>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</si>
  <si>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</si>
  <si>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</si>
  <si>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</si>
  <si>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</si>
  <si>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</si>
  <si>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</si>
  <si>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</si>
  <si>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</si>
  <si>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</si>
  <si>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</si>
  <si>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</si>
  <si>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</si>
  <si>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</si>
  <si>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</si>
  <si>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</si>
  <si>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</si>
  <si>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</si>
  <si>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</si>
  <si>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</si>
  <si>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</si>
  <si>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</si>
  <si>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</si>
  <si>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</si>
  <si>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</si>
  <si>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</si>
  <si>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</si>
  <si>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</si>
  <si>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</si>
  <si>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</si>
  <si>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</si>
  <si>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</si>
  <si>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</si>
  <si>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</si>
  <si>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</si>
  <si>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</si>
  <si>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</si>
  <si>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</si>
  <si>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</si>
  <si>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</si>
  <si>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</si>
  <si>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</si>
  <si>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</si>
  <si>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</si>
  <si>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</si>
  <si>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</si>
  <si>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</si>
  <si>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</si>
  <si>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</si>
  <si>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</si>
  <si>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</si>
  <si>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</si>
  <si>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</si>
  <si>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</si>
  <si>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</si>
  <si>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</si>
  <si>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</si>
  <si>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</si>
  <si>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</si>
  <si>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</si>
  <si>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</si>
  <si>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</si>
  <si>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</si>
  <si>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</si>
  <si>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</si>
  <si>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</si>
  <si>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</si>
  <si>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</si>
  <si>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</si>
  <si>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</si>
  <si>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</si>
  <si>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</si>
  <si>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</si>
  <si>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</si>
  <si>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</si>
  <si>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</si>
  <si>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</si>
  <si>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</si>
  <si>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</si>
  <si>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</si>
  <si>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</si>
  <si>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</si>
  <si>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</si>
  <si>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</si>
  <si>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</si>
  <si>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</si>
  <si>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</si>
  <si>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</si>
  <si>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</si>
  <si>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</si>
  <si>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</si>
  <si>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</si>
  <si>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</si>
  <si>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</si>
  <si>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</si>
  <si>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</si>
  <si>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</si>
  <si>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</si>
  <si>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</si>
  <si>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</si>
  <si>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</si>
  <si>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</si>
  <si>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</si>
  <si>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</si>
  <si>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</si>
  <si>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</si>
  <si>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</si>
  <si>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</si>
  <si>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</si>
  <si>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</si>
  <si>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</si>
  <si>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</si>
  <si>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</si>
  <si>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</si>
  <si>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</si>
  <si>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</si>
  <si>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</si>
  <si>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</si>
  <si>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</si>
  <si>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</si>
  <si>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</si>
  <si>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</si>
  <si>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</si>
  <si>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</si>
  <si>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</si>
  <si>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</si>
  <si>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</si>
  <si>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</si>
  <si>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</si>
  <si>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</si>
  <si>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</si>
  <si>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</si>
  <si>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</si>
  <si>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</si>
  <si>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</si>
  <si>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</si>
  <si>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</si>
  <si>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</si>
  <si>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</si>
  <si>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</si>
  <si>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</si>
  <si>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</si>
  <si>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</si>
  <si>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</si>
  <si>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</si>
  <si>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</si>
  <si>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</si>
  <si>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</si>
  <si>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</si>
  <si>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</si>
  <si>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</si>
  <si>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</si>
  <si>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</si>
  <si>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</si>
  <si>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</si>
  <si>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</si>
  <si>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</si>
  <si>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</si>
  <si>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</si>
  <si>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</si>
  <si>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</si>
  <si>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</si>
  <si>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</si>
  <si>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</si>
  <si>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</si>
  <si>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</si>
  <si>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</si>
  <si>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</si>
  <si>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</si>
  <si>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</si>
  <si>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</si>
  <si>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</si>
  <si>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</si>
  <si>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</si>
  <si>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</si>
  <si>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</si>
  <si>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</si>
  <si>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</si>
  <si>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</si>
  <si>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</si>
  <si>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</si>
  <si>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</si>
  <si>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</si>
  <si>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</si>
  <si>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</si>
  <si>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</si>
  <si>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</si>
  <si>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</si>
  <si>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</si>
  <si>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</si>
  <si>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</si>
  <si>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</si>
  <si>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</si>
  <si>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</si>
  <si>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</si>
  <si>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</si>
  <si>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</si>
  <si>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</si>
  <si>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</si>
  <si>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</si>
  <si>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</si>
  <si>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</si>
  <si>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</si>
  <si>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</si>
  <si>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</si>
  <si>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</si>
  <si>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</si>
  <si>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</si>
  <si>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</si>
  <si>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</si>
  <si>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</si>
  <si>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</si>
  <si>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</si>
  <si>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</si>
  <si>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</si>
  <si>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</si>
  <si>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</si>
  <si>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</si>
  <si>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</si>
  <si>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</si>
  <si>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</si>
  <si>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</si>
  <si>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</si>
  <si>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</si>
  <si>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</si>
  <si>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</si>
  <si>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</si>
  <si>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</si>
  <si>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</si>
  <si>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</si>
  <si>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</si>
  <si>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</si>
  <si>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</si>
  <si>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</si>
  <si>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</si>
  <si>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</si>
  <si>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</si>
  <si>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</si>
  <si>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</si>
  <si>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</si>
  <si>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</si>
  <si>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</si>
  <si>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</si>
  <si>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</si>
  <si>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</si>
  <si>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</si>
  <si>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</si>
  <si>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</si>
  <si>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</si>
  <si>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</si>
  <si>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</si>
  <si>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</si>
  <si>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</si>
  <si>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</si>
  <si>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</si>
  <si>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</si>
  <si>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</si>
  <si>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</si>
  <si>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</si>
  <si>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</si>
  <si>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</si>
  <si>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</si>
  <si>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</si>
  <si>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</si>
  <si>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</si>
  <si>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</si>
  <si>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</si>
  <si>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</si>
  <si>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</si>
  <si>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</si>
  <si>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</si>
  <si>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</si>
  <si>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</si>
  <si>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</si>
  <si>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</si>
  <si>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</si>
  <si>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</si>
  <si>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</si>
  <si>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</si>
  <si>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</si>
  <si>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</si>
  <si>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</si>
  <si>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</si>
  <si>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</si>
  <si>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</si>
  <si>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</si>
  <si>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</si>
  <si>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</si>
  <si>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</si>
  <si>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</si>
  <si>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</si>
  <si>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</si>
  <si>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</si>
  <si>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</si>
  <si>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</si>
  <si>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</si>
  <si>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phoneticPr fontId="5"/>
  </si>
  <si>
    <t>領事局政策課</t>
    <rPh sb="0" eb="3">
      <t>リョウジキョク</t>
    </rPh>
    <rPh sb="3" eb="5">
      <t>セイサク</t>
    </rPh>
    <rPh sb="5" eb="6">
      <t>カ</t>
    </rPh>
    <phoneticPr fontId="5"/>
  </si>
  <si>
    <t>課長　長徳　英晶</t>
    <rPh sb="0" eb="2">
      <t>カチョウ</t>
    </rPh>
    <rPh sb="3" eb="5">
      <t>チョウトク</t>
    </rPh>
    <rPh sb="6" eb="7">
      <t>エイ</t>
    </rPh>
    <rPh sb="7" eb="8">
      <t>アキラ</t>
    </rPh>
    <phoneticPr fontId="5"/>
  </si>
  <si>
    <t>○</t>
  </si>
  <si>
    <t>外務省設置法第四条第八号及び第九号</t>
    <rPh sb="0" eb="3">
      <t>ガイムショウ</t>
    </rPh>
    <rPh sb="3" eb="6">
      <t>セッチホウ</t>
    </rPh>
    <rPh sb="6" eb="7">
      <t>ダイ</t>
    </rPh>
    <rPh sb="7" eb="8">
      <t>ヨン</t>
    </rPh>
    <rPh sb="8" eb="9">
      <t>ジョウ</t>
    </rPh>
    <rPh sb="9" eb="10">
      <t>ダイ</t>
    </rPh>
    <rPh sb="10" eb="12">
      <t>ハチゴウ</t>
    </rPh>
    <rPh sb="12" eb="13">
      <t>オヨ</t>
    </rPh>
    <rPh sb="14" eb="15">
      <t>ダイ</t>
    </rPh>
    <rPh sb="15" eb="17">
      <t>キュウゴウ</t>
    </rPh>
    <phoneticPr fontId="5"/>
  </si>
  <si>
    <t>-</t>
    <phoneticPr fontId="5"/>
  </si>
  <si>
    <t>我が国国民の海外における発展のための環境整備と海外在留邦人学齢児童・生徒に対する教育の充実強化を図り，できるだけ国内の義務教育に近い教育環境を確保することを目的とする。</t>
    <phoneticPr fontId="5"/>
  </si>
  <si>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3" eb="195">
      <t>イチブ</t>
    </rPh>
    <rPh sb="199" eb="203">
      <t>ザイガイコウカン</t>
    </rPh>
    <rPh sb="204" eb="205">
      <t>ツウ</t>
    </rPh>
    <rPh sb="225" eb="226">
      <t>タイ</t>
    </rPh>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</si>
  <si>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</si>
  <si>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</si>
  <si>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</si>
  <si>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</si>
  <si>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</si>
  <si>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海外子女教育教師・講師等
関係経費</t>
    <rPh sb="0" eb="2">
      <t>カイガイ</t>
    </rPh>
    <rPh sb="2" eb="4">
      <t>シジョ</t>
    </rPh>
    <rPh sb="4" eb="6">
      <t>キョウイク</t>
    </rPh>
    <rPh sb="6" eb="8">
      <t>キョウシ</t>
    </rPh>
    <rPh sb="9" eb="11">
      <t>コウシ</t>
    </rPh>
    <rPh sb="11" eb="12">
      <t>トウ</t>
    </rPh>
    <rPh sb="13" eb="15">
      <t>カンケイ</t>
    </rPh>
    <rPh sb="15" eb="17">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</si>
  <si>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</si>
  <si>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</si>
  <si>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</si>
  <si>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</si>
  <si>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校</t>
    <rPh sb="0" eb="1">
      <t>コウ</t>
    </rPh>
    <phoneticPr fontId="5"/>
  </si>
  <si>
    <t>日本人学校・補習授業校の総数を前年と同数以上とする。</t>
    <rPh sb="6" eb="8">
      <t>ホシュウ</t>
    </rPh>
    <rPh sb="8" eb="10">
      <t>ジュギョウ</t>
    </rPh>
    <rPh sb="10" eb="11">
      <t>コウ</t>
    </rPh>
    <phoneticPr fontId="5"/>
  </si>
  <si>
    <t>日本人学校・補習授業校の総数。</t>
    <rPh sb="6" eb="8">
      <t>ホシュウ</t>
    </rPh>
    <rPh sb="8" eb="10">
      <t>ジュギョウ</t>
    </rPh>
    <rPh sb="10" eb="11">
      <t>コウ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</si>
  <si>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</si>
  <si>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</si>
  <si>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千円</t>
    <rPh sb="0" eb="2">
      <t>センエン</t>
    </rPh>
    <phoneticPr fontId="5"/>
  </si>
  <si>
    <t>千円/１校</t>
    <phoneticPr fontId="5"/>
  </si>
  <si>
    <t>千円/１校</t>
    <phoneticPr fontId="5"/>
  </si>
  <si>
    <t>1,204,163/218</t>
    <phoneticPr fontId="5"/>
  </si>
  <si>
    <t>1,247,959/214</t>
    <phoneticPr fontId="5"/>
  </si>
  <si>
    <t>1,119,801/298</t>
    <phoneticPr fontId="5"/>
  </si>
  <si>
    <t>1,171,379/304</t>
    <phoneticPr fontId="5"/>
  </si>
  <si>
    <t>1,685,284/296</t>
    <phoneticPr fontId="5"/>
  </si>
  <si>
    <t>820,114/128</t>
    <phoneticPr fontId="5"/>
  </si>
  <si>
    <t>基本目標IV　領事政策：国民の利便に資する領事業務を実施すること</t>
    <phoneticPr fontId="5"/>
  </si>
  <si>
    <t>施策IV-１　領事業務の充実（１　領事サービスの充実）</t>
    <phoneticPr fontId="5"/>
  </si>
  <si>
    <t>日本人学校・補習授業校への援助</t>
    <phoneticPr fontId="5"/>
  </si>
  <si>
    <t>補習授業校への支援拡充，日本人学校等の安全対策強化</t>
    <phoneticPr fontId="5"/>
  </si>
  <si>
    <t>海外子女に対し，義務教育と同等の教育を負担の少ない形で受けることができるよう支援。令和２年度においても，安全対策の強化を継続。</t>
    <rPh sb="41" eb="43">
      <t>レイワ</t>
    </rPh>
    <phoneticPr fontId="5"/>
  </si>
  <si>
    <t>日常の警備体制に加え，テロ攻撃のリスクが高まると見られる期間前後の警備を強化した。また，耐震化対策として，一部の日本人学校に対して校舎等への大規模修繕工事への財政援助を行った。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</si>
  <si>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phoneticPr fontId="5"/>
  </si>
  <si>
    <t>日本人学校等は在留邦人等の総意により設立した学校で，我が国の主権が及ばず様々な制約を受ける中，生徒数の減少や，運営コストの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</si>
  <si>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</si>
  <si>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t>
  </si>
  <si>
    <t>無</t>
  </si>
  <si>
    <t>△</t>
  </si>
  <si>
    <t>国内の公立学校の児童・生徒に比べ，高額な自己負担を強いられている在外教育施設の児童・生徒への支援は，必要である。</t>
    <phoneticPr fontId="5"/>
  </si>
  <si>
    <t>事業目的に即し，真に必要なものに限定されている。</t>
    <phoneticPr fontId="5"/>
  </si>
  <si>
    <t>支出目的及び費目・使途について検証を実施の上，工夫を行っている。</t>
    <phoneticPr fontId="5"/>
  </si>
  <si>
    <t>見合ったものになっている。</t>
    <phoneticPr fontId="5"/>
  </si>
  <si>
    <t>見込みにあったものである。</t>
    <phoneticPr fontId="5"/>
  </si>
  <si>
    <t>十分に活用されている。</t>
    <phoneticPr fontId="5"/>
  </si>
  <si>
    <t>文部科学省</t>
  </si>
  <si>
    <t>在外教育施設教員派遣事業等</t>
    <phoneticPr fontId="5"/>
  </si>
  <si>
    <t>文部科学省は教員の派遣や教科書の無償給与が管轄業務である。</t>
    <phoneticPr fontId="5"/>
  </si>
  <si>
    <t>海外の義務教育年齢相当子女に対して，国内と同等の教育が安心安全に受けられるように，政府として最大限の援助を行うために，政府援助対象の在外教育施設の実態を詳細に把握の上，政府援助の適正な執行運用等指導・助言を行いつつ，授業拡充を図ることとする。</t>
    <rPh sb="84" eb="86">
      <t>セイフ</t>
    </rPh>
    <rPh sb="86" eb="88">
      <t>エンジョ</t>
    </rPh>
    <rPh sb="89" eb="91">
      <t>テキセイ</t>
    </rPh>
    <rPh sb="92" eb="94">
      <t>シッコウ</t>
    </rPh>
    <rPh sb="94" eb="96">
      <t>ウンヨウ</t>
    </rPh>
    <rPh sb="96" eb="97">
      <t>トウ</t>
    </rPh>
    <rPh sb="97" eb="99">
      <t>シドウ</t>
    </rPh>
    <rPh sb="100" eb="102">
      <t>ジョゲン</t>
    </rPh>
    <rPh sb="103" eb="104">
      <t>オコナ</t>
    </rPh>
    <phoneticPr fontId="5"/>
  </si>
  <si>
    <t>本件は，海外における義務教育年齢相当子女に対して，国内に近い教育が受けられるよう最大限の援助を行う事業であるところ，政府援助対象校の実態をより詳細に把握し，政府援助の適正な執行運用等指導・助言を行いつつ，引き続き事業を継続することとする。</t>
    <phoneticPr fontId="5"/>
  </si>
  <si>
    <t>631</t>
    <phoneticPr fontId="5"/>
  </si>
  <si>
    <t>61,106,150,621</t>
    <phoneticPr fontId="5"/>
  </si>
  <si>
    <t>291</t>
    <phoneticPr fontId="5"/>
  </si>
  <si>
    <t>85</t>
    <phoneticPr fontId="5"/>
  </si>
  <si>
    <t>82</t>
    <phoneticPr fontId="5"/>
  </si>
  <si>
    <t>86</t>
    <phoneticPr fontId="5"/>
  </si>
  <si>
    <t>0114</t>
    <phoneticPr fontId="5"/>
  </si>
  <si>
    <t>0114</t>
    <phoneticPr fontId="5"/>
  </si>
  <si>
    <t>０１１４</t>
    <phoneticPr fontId="5"/>
  </si>
  <si>
    <t>在外公館等借料</t>
    <rPh sb="0" eb="2">
      <t>ザイガイ</t>
    </rPh>
    <rPh sb="2" eb="4">
      <t>コウカン</t>
    </rPh>
    <rPh sb="4" eb="5">
      <t>トウ</t>
    </rPh>
    <rPh sb="5" eb="7">
      <t>シャクリョウ</t>
    </rPh>
    <phoneticPr fontId="5"/>
  </si>
  <si>
    <t>校舎借料</t>
    <rPh sb="0" eb="2">
      <t>コウシャ</t>
    </rPh>
    <rPh sb="2" eb="4">
      <t>シャクリョウ</t>
    </rPh>
    <phoneticPr fontId="5"/>
  </si>
  <si>
    <t>A.日本人学校運営理事会</t>
    <rPh sb="2" eb="5">
      <t>ニホンジン</t>
    </rPh>
    <rPh sb="5" eb="7">
      <t>ガッコウ</t>
    </rPh>
    <rPh sb="7" eb="9">
      <t>ウンエイ</t>
    </rPh>
    <rPh sb="9" eb="12">
      <t>リジカイ</t>
    </rPh>
    <phoneticPr fontId="5"/>
  </si>
  <si>
    <t>B.補習授業校運営理事会</t>
    <rPh sb="2" eb="4">
      <t>ホシュウ</t>
    </rPh>
    <rPh sb="4" eb="6">
      <t>ジュギョウ</t>
    </rPh>
    <rPh sb="6" eb="7">
      <t>コウ</t>
    </rPh>
    <rPh sb="7" eb="9">
      <t>ウンエイ</t>
    </rPh>
    <rPh sb="9" eb="12">
      <t>リジカイ</t>
    </rPh>
    <phoneticPr fontId="5"/>
  </si>
  <si>
    <t>C.日本人学校運営理事会</t>
    <rPh sb="2" eb="12">
      <t>ニホンジンガッコウウンエイリジカイ</t>
    </rPh>
    <phoneticPr fontId="5"/>
  </si>
  <si>
    <t>D.補習授業校運営理事会</t>
    <rPh sb="2" eb="12">
      <t>ホシュウジュギョウコウウンエイリジカイ</t>
    </rPh>
    <phoneticPr fontId="5"/>
  </si>
  <si>
    <t>E.日本人学校運営理事会</t>
    <rPh sb="2" eb="12">
      <t>ニホンジンガッコウウンエイリジカイ</t>
    </rPh>
    <phoneticPr fontId="5"/>
  </si>
  <si>
    <t>F. 補習授業校運営理事会</t>
    <rPh sb="3" eb="5">
      <t>ホシュウ</t>
    </rPh>
    <rPh sb="5" eb="7">
      <t>ジュギョウ</t>
    </rPh>
    <rPh sb="7" eb="8">
      <t>コウ</t>
    </rPh>
    <rPh sb="8" eb="10">
      <t>ウンエイ</t>
    </rPh>
    <rPh sb="10" eb="13">
      <t>リジカイ</t>
    </rPh>
    <phoneticPr fontId="5"/>
  </si>
  <si>
    <t>諸謝金</t>
    <rPh sb="0" eb="1">
      <t>ショ</t>
    </rPh>
    <rPh sb="1" eb="3">
      <t>シャキン</t>
    </rPh>
    <phoneticPr fontId="5"/>
  </si>
  <si>
    <t>現地採用教師謝金</t>
    <rPh sb="0" eb="2">
      <t>ゲンチ</t>
    </rPh>
    <rPh sb="2" eb="4">
      <t>サイヨウ</t>
    </rPh>
    <rPh sb="4" eb="6">
      <t>キョウシ</t>
    </rPh>
    <rPh sb="6" eb="8">
      <t>シャキン</t>
    </rPh>
    <phoneticPr fontId="5"/>
  </si>
  <si>
    <t>者謝金</t>
    <rPh sb="0" eb="1">
      <t>シャ</t>
    </rPh>
    <rPh sb="1" eb="3">
      <t>シャキン</t>
    </rPh>
    <phoneticPr fontId="5"/>
  </si>
  <si>
    <t>現地採用講師謝金</t>
    <rPh sb="0" eb="2">
      <t>ゲンチ</t>
    </rPh>
    <rPh sb="2" eb="4">
      <t>サイヨウ</t>
    </rPh>
    <rPh sb="4" eb="6">
      <t>コウシ</t>
    </rPh>
    <rPh sb="6" eb="8">
      <t>シャキン</t>
    </rPh>
    <phoneticPr fontId="5"/>
  </si>
  <si>
    <t>庁費</t>
    <rPh sb="0" eb="2">
      <t>チョウヒ</t>
    </rPh>
    <phoneticPr fontId="5"/>
  </si>
  <si>
    <t>警備員謝金</t>
    <rPh sb="0" eb="3">
      <t>ケイビイン</t>
    </rPh>
    <rPh sb="3" eb="5">
      <t>シャキン</t>
    </rPh>
    <phoneticPr fontId="5"/>
  </si>
  <si>
    <t>警備機器等維持管理費</t>
    <rPh sb="0" eb="2">
      <t>ケイビ</t>
    </rPh>
    <rPh sb="2" eb="4">
      <t>キキ</t>
    </rPh>
    <rPh sb="4" eb="5">
      <t>トウ</t>
    </rPh>
    <rPh sb="5" eb="7">
      <t>イジ</t>
    </rPh>
    <rPh sb="7" eb="10">
      <t>カンリヒ</t>
    </rPh>
    <phoneticPr fontId="5"/>
  </si>
  <si>
    <t>施設整備費</t>
    <rPh sb="0" eb="2">
      <t>シセツ</t>
    </rPh>
    <rPh sb="2" eb="5">
      <t>セイビヒ</t>
    </rPh>
    <phoneticPr fontId="5"/>
  </si>
  <si>
    <t>諸謝金</t>
    <rPh sb="0" eb="3">
      <t>ショシャキン</t>
    </rPh>
    <phoneticPr fontId="5"/>
  </si>
  <si>
    <t>-</t>
    <phoneticPr fontId="5"/>
  </si>
  <si>
    <t>我が国の海外子女教育</t>
    <rPh sb="0" eb="1">
      <t>ワ</t>
    </rPh>
    <rPh sb="2" eb="3">
      <t>クニ</t>
    </rPh>
    <rPh sb="4" eb="6">
      <t>カイガイ</t>
    </rPh>
    <rPh sb="6" eb="8">
      <t>シジョ</t>
    </rPh>
    <rPh sb="8" eb="10">
      <t>キョウイク</t>
    </rPh>
    <phoneticPr fontId="5"/>
  </si>
  <si>
    <t>1,209,054/220</t>
    <phoneticPr fontId="5"/>
  </si>
  <si>
    <t>1,243,282/314</t>
    <phoneticPr fontId="5"/>
  </si>
  <si>
    <t>790,082/133</t>
    <phoneticPr fontId="5"/>
  </si>
  <si>
    <t>1,331,588/328</t>
    <phoneticPr fontId="5"/>
  </si>
  <si>
    <t>1,239,070/328</t>
    <phoneticPr fontId="5"/>
  </si>
  <si>
    <t>827,094/328</t>
    <phoneticPr fontId="5"/>
  </si>
  <si>
    <t>広州日本人学校理事会</t>
    <rPh sb="0" eb="2">
      <t>コウシュウ</t>
    </rPh>
    <rPh sb="2" eb="5">
      <t>ニホンジン</t>
    </rPh>
    <rPh sb="5" eb="7">
      <t>ガッコウ</t>
    </rPh>
    <rPh sb="7" eb="10">
      <t>リジカイ</t>
    </rPh>
    <phoneticPr fontId="5"/>
  </si>
  <si>
    <t>-</t>
    <phoneticPr fontId="5"/>
  </si>
  <si>
    <t>ニューヨーク日本人教育審議会</t>
    <rPh sb="6" eb="9">
      <t>ニホンジン</t>
    </rPh>
    <rPh sb="9" eb="11">
      <t>キョウイク</t>
    </rPh>
    <rPh sb="11" eb="14">
      <t>シンギカイ</t>
    </rPh>
    <phoneticPr fontId="5"/>
  </si>
  <si>
    <t>青島日本人学校運営理事会</t>
    <rPh sb="0" eb="2">
      <t>チンタオ</t>
    </rPh>
    <rPh sb="2" eb="5">
      <t>ニホンジン</t>
    </rPh>
    <rPh sb="5" eb="7">
      <t>ガッコウ</t>
    </rPh>
    <rPh sb="7" eb="9">
      <t>ウンエイ</t>
    </rPh>
    <rPh sb="9" eb="12">
      <t>リジカイ</t>
    </rPh>
    <phoneticPr fontId="5"/>
  </si>
  <si>
    <t>シカゴ双葉会日本語学校全日校</t>
    <rPh sb="3" eb="5">
      <t>フタバ</t>
    </rPh>
    <rPh sb="5" eb="6">
      <t>カイ</t>
    </rPh>
    <rPh sb="6" eb="9">
      <t>ニホンゴ</t>
    </rPh>
    <rPh sb="9" eb="11">
      <t>ガッコウ</t>
    </rPh>
    <rPh sb="11" eb="13">
      <t>ゼンニチ</t>
    </rPh>
    <rPh sb="13" eb="14">
      <t>コウ</t>
    </rPh>
    <phoneticPr fontId="5"/>
  </si>
  <si>
    <t>泰日協会日本人学校理事会</t>
    <rPh sb="0" eb="1">
      <t>タイ</t>
    </rPh>
    <rPh sb="1" eb="2">
      <t>ニチ</t>
    </rPh>
    <rPh sb="2" eb="4">
      <t>キョウカイ</t>
    </rPh>
    <rPh sb="4" eb="7">
      <t>ニホンジン</t>
    </rPh>
    <rPh sb="7" eb="9">
      <t>ガッコウ</t>
    </rPh>
    <rPh sb="9" eb="12">
      <t>リジカイ</t>
    </rPh>
    <phoneticPr fontId="5"/>
  </si>
  <si>
    <t>マニラ日本人学校運営委員会</t>
    <rPh sb="3" eb="6">
      <t>ニホンジン</t>
    </rPh>
    <rPh sb="6" eb="8">
      <t>ガッコウ</t>
    </rPh>
    <rPh sb="8" eb="10">
      <t>ウンエイ</t>
    </rPh>
    <rPh sb="10" eb="13">
      <t>イインカイ</t>
    </rPh>
    <phoneticPr fontId="5"/>
  </si>
  <si>
    <t>あさひ学園理事会</t>
    <rPh sb="3" eb="5">
      <t>ガクエン</t>
    </rPh>
    <rPh sb="5" eb="8">
      <t>リジカイ</t>
    </rPh>
    <phoneticPr fontId="5"/>
  </si>
  <si>
    <t>サンフランシスコ日本語補習授業校理事会</t>
    <rPh sb="8" eb="11">
      <t>ニホンゴ</t>
    </rPh>
    <rPh sb="11" eb="13">
      <t>ホシュウ</t>
    </rPh>
    <rPh sb="13" eb="15">
      <t>ジュギョウ</t>
    </rPh>
    <rPh sb="15" eb="16">
      <t>コウ</t>
    </rPh>
    <rPh sb="16" eb="19">
      <t>リジカイ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</si>
  <si>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</si>
  <si>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デトロイトりんご補習授業校理事会</t>
    <rPh sb="8" eb="10">
      <t>ホシュウ</t>
    </rPh>
    <rPh sb="10" eb="12">
      <t>ジュギョウ</t>
    </rPh>
    <rPh sb="12" eb="13">
      <t>コウ</t>
    </rPh>
    <rPh sb="13" eb="16">
      <t>リジカイ</t>
    </rPh>
    <phoneticPr fontId="5"/>
  </si>
  <si>
    <t>JEIH補習校運営委員会</t>
    <rPh sb="4" eb="7">
      <t>ホシュウコウ</t>
    </rPh>
    <rPh sb="7" eb="9">
      <t>ウンエイ</t>
    </rPh>
    <rPh sb="9" eb="12">
      <t>イインカイ</t>
    </rPh>
    <phoneticPr fontId="5"/>
  </si>
  <si>
    <t>トロント補習授業校運営委員会</t>
    <rPh sb="4" eb="6">
      <t>ホシュウ</t>
    </rPh>
    <rPh sb="6" eb="8">
      <t>ジュギョウ</t>
    </rPh>
    <rPh sb="8" eb="9">
      <t>コウ</t>
    </rPh>
    <rPh sb="9" eb="11">
      <t>ウンエイ</t>
    </rPh>
    <rPh sb="11" eb="14">
      <t>イインカイ</t>
    </rPh>
    <phoneticPr fontId="5"/>
  </si>
  <si>
    <t>シンガポール日本人学校運営理事会</t>
    <rPh sb="6" eb="9">
      <t>ニホンジン</t>
    </rPh>
    <rPh sb="9" eb="11">
      <t>ガッコウ</t>
    </rPh>
    <rPh sb="11" eb="13">
      <t>ウンエイ</t>
    </rPh>
    <rPh sb="13" eb="16">
      <t>リジカイ</t>
    </rPh>
    <phoneticPr fontId="5"/>
  </si>
  <si>
    <t>泰日教会学校理事会</t>
    <rPh sb="0" eb="2">
      <t>タイニチ</t>
    </rPh>
    <rPh sb="2" eb="4">
      <t>キョウカイ</t>
    </rPh>
    <rPh sb="4" eb="6">
      <t>ガッコウ</t>
    </rPh>
    <rPh sb="6" eb="9">
      <t>リジカイ</t>
    </rPh>
    <phoneticPr fontId="5"/>
  </si>
  <si>
    <t>上海日本人学校運営委員会</t>
    <rPh sb="0" eb="2">
      <t>シャンハイ</t>
    </rPh>
    <rPh sb="2" eb="5">
      <t>ニホンジン</t>
    </rPh>
    <rPh sb="5" eb="7">
      <t>ガッコウ</t>
    </rPh>
    <rPh sb="7" eb="9">
      <t>ウンエイ</t>
    </rPh>
    <rPh sb="9" eb="12">
      <t>イインカイ</t>
    </rPh>
    <phoneticPr fontId="5"/>
  </si>
  <si>
    <t>ブラッセル日本人学校理事会</t>
    <rPh sb="5" eb="8">
      <t>ニホンジン</t>
    </rPh>
    <rPh sb="8" eb="10">
      <t>ガッコウ</t>
    </rPh>
    <rPh sb="10" eb="13">
      <t>リジカイ</t>
    </rPh>
    <phoneticPr fontId="5"/>
  </si>
  <si>
    <t>香港日本人学校経営理事会</t>
    <rPh sb="0" eb="2">
      <t>ホンコン</t>
    </rPh>
    <rPh sb="2" eb="5">
      <t>ニホンジン</t>
    </rPh>
    <rPh sb="5" eb="7">
      <t>ガッコウ</t>
    </rPh>
    <rPh sb="7" eb="9">
      <t>ケイエイ</t>
    </rPh>
    <rPh sb="9" eb="12">
      <t>リジカイ</t>
    </rPh>
    <phoneticPr fontId="5"/>
  </si>
  <si>
    <t>ジャカルタ日本人学校維持会</t>
    <rPh sb="5" eb="8">
      <t>ニホンジン</t>
    </rPh>
    <rPh sb="8" eb="10">
      <t>ガッコウ</t>
    </rPh>
    <rPh sb="10" eb="12">
      <t>イジ</t>
    </rPh>
    <rPh sb="12" eb="13">
      <t>カイ</t>
    </rPh>
    <phoneticPr fontId="5"/>
  </si>
  <si>
    <t>共益法人デュッセルドルフ日本国際学校理事会</t>
    <rPh sb="0" eb="2">
      <t>キョウエキ</t>
    </rPh>
    <rPh sb="2" eb="4">
      <t>ホウジン</t>
    </rPh>
    <rPh sb="12" eb="14">
      <t>ニホン</t>
    </rPh>
    <rPh sb="14" eb="16">
      <t>コクサイ</t>
    </rPh>
    <rPh sb="16" eb="18">
      <t>ガッコウ</t>
    </rPh>
    <rPh sb="18" eb="21">
      <t>リジカイ</t>
    </rPh>
    <phoneticPr fontId="5"/>
  </si>
  <si>
    <t>シカゴ双葉会日本語学校補習授業校</t>
    <rPh sb="3" eb="5">
      <t>フタバ</t>
    </rPh>
    <rPh sb="5" eb="6">
      <t>カイ</t>
    </rPh>
    <rPh sb="6" eb="9">
      <t>ニホンゴ</t>
    </rPh>
    <rPh sb="9" eb="11">
      <t>ガッコウ</t>
    </rPh>
    <rPh sb="11" eb="13">
      <t>ホシュウ</t>
    </rPh>
    <rPh sb="13" eb="15">
      <t>ジュギョウ</t>
    </rPh>
    <rPh sb="15" eb="16">
      <t>コウ</t>
    </rPh>
    <phoneticPr fontId="5"/>
  </si>
  <si>
    <t>ロンドン補習授業校運営委員会</t>
    <rPh sb="4" eb="6">
      <t>ホシュウ</t>
    </rPh>
    <rPh sb="6" eb="8">
      <t>ジュギョウ</t>
    </rPh>
    <rPh sb="8" eb="9">
      <t>コウ</t>
    </rPh>
    <rPh sb="9" eb="11">
      <t>ウンエイ</t>
    </rPh>
    <rPh sb="11" eb="14">
      <t>イインカイ</t>
    </rPh>
    <phoneticPr fontId="5"/>
  </si>
  <si>
    <t>ＪＥＩＨ補習校運営委員会</t>
    <rPh sb="4" eb="7">
      <t>ホシュウコウ</t>
    </rPh>
    <rPh sb="7" eb="9">
      <t>ウンエイ</t>
    </rPh>
    <rPh sb="9" eb="11">
      <t>イイン</t>
    </rPh>
    <rPh sb="11" eb="12">
      <t>カイ</t>
    </rPh>
    <phoneticPr fontId="5"/>
  </si>
  <si>
    <t>ワシントン日本語学校運営委員会</t>
    <rPh sb="5" eb="8">
      <t>ニホンゴ</t>
    </rPh>
    <rPh sb="8" eb="10">
      <t>ガッコウ</t>
    </rPh>
    <rPh sb="10" eb="12">
      <t>ウンエイ</t>
    </rPh>
    <rPh sb="12" eb="15">
      <t>イインカイ</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</si>
  <si>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</si>
  <si>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ドバイ日本人学校運営理事会</t>
    <rPh sb="3" eb="6">
      <t>ニホンジン</t>
    </rPh>
    <rPh sb="6" eb="8">
      <t>ガッコウ</t>
    </rPh>
    <rPh sb="8" eb="10">
      <t>ウンエイ</t>
    </rPh>
    <rPh sb="10" eb="13">
      <t>リジカイ</t>
    </rPh>
    <phoneticPr fontId="5"/>
  </si>
  <si>
    <t>シンガポール日本人学校運営委員会</t>
    <rPh sb="6" eb="9">
      <t>ニホンジン</t>
    </rPh>
    <rPh sb="9" eb="11">
      <t>ガッコウ</t>
    </rPh>
    <rPh sb="11" eb="13">
      <t>ウンエイ</t>
    </rPh>
    <rPh sb="13" eb="16">
      <t>イインカイ</t>
    </rPh>
    <phoneticPr fontId="5"/>
  </si>
  <si>
    <t>泰日協会学校理事会</t>
    <rPh sb="0" eb="2">
      <t>タイニチ</t>
    </rPh>
    <rPh sb="2" eb="4">
      <t>キョウカイ</t>
    </rPh>
    <rPh sb="4" eb="6">
      <t>ガッコウ</t>
    </rPh>
    <rPh sb="6" eb="9">
      <t>リジカイ</t>
    </rPh>
    <phoneticPr fontId="5"/>
  </si>
  <si>
    <t>サンパウロ日本人学校教育会</t>
    <rPh sb="5" eb="8">
      <t>ニホンジン</t>
    </rPh>
    <rPh sb="8" eb="10">
      <t>ガッコウ</t>
    </rPh>
    <rPh sb="10" eb="12">
      <t>キョウイク</t>
    </rPh>
    <rPh sb="12" eb="13">
      <t>カイ</t>
    </rPh>
    <phoneticPr fontId="5"/>
  </si>
  <si>
    <t>北京日本人学校理事会</t>
    <rPh sb="0" eb="2">
      <t>ペキン</t>
    </rPh>
    <rPh sb="2" eb="5">
      <t>ニホンジン</t>
    </rPh>
    <rPh sb="5" eb="7">
      <t>ガッコウ</t>
    </rPh>
    <rPh sb="7" eb="10">
      <t>リジカイ</t>
    </rPh>
    <phoneticPr fontId="5"/>
  </si>
  <si>
    <t>ジャカルタ日本人学維持会</t>
    <rPh sb="5" eb="8">
      <t>ニホンジン</t>
    </rPh>
    <rPh sb="8" eb="9">
      <t>ガク</t>
    </rPh>
    <rPh sb="9" eb="11">
      <t>イジ</t>
    </rPh>
    <rPh sb="11" eb="12">
      <t>カイ</t>
    </rPh>
    <phoneticPr fontId="5"/>
  </si>
  <si>
    <t>日仏文化学院理事会</t>
    <rPh sb="0" eb="2">
      <t>ニチフツ</t>
    </rPh>
    <rPh sb="2" eb="4">
      <t>ブンカ</t>
    </rPh>
    <rPh sb="4" eb="6">
      <t>ガクイン</t>
    </rPh>
    <rPh sb="6" eb="9">
      <t>リジカイ</t>
    </rPh>
    <phoneticPr fontId="5"/>
  </si>
  <si>
    <t>シアトル日本語運営委員会</t>
    <rPh sb="4" eb="7">
      <t>ニホンゴ</t>
    </rPh>
    <rPh sb="7" eb="9">
      <t>ウンエイ</t>
    </rPh>
    <rPh sb="9" eb="12">
      <t>イインカイ</t>
    </rPh>
    <phoneticPr fontId="5"/>
  </si>
  <si>
    <t>ＪＥＩＨ補習校運営理事会</t>
    <rPh sb="4" eb="7">
      <t>ホシュウコウ</t>
    </rPh>
    <rPh sb="7" eb="9">
      <t>ウンエイ</t>
    </rPh>
    <rPh sb="9" eb="12">
      <t>リジカイ</t>
    </rPh>
    <phoneticPr fontId="5"/>
  </si>
  <si>
    <t>デトロイトりんご補習授業校</t>
    <rPh sb="8" eb="10">
      <t>ホシュウ</t>
    </rPh>
    <rPh sb="10" eb="12">
      <t>ジュギョウ</t>
    </rPh>
    <rPh sb="12" eb="13">
      <t>コウ</t>
    </rPh>
    <phoneticPr fontId="5"/>
  </si>
  <si>
    <t>ニュージャージー学校運営委員会</t>
    <rPh sb="8" eb="10">
      <t>ガッコウ</t>
    </rPh>
    <rPh sb="10" eb="12">
      <t>ウンエイ</t>
    </rPh>
    <rPh sb="12" eb="15">
      <t>イインカイ</t>
    </rPh>
    <phoneticPr fontId="5"/>
  </si>
  <si>
    <t>ジュネーブ日本語補習学校運営委員会</t>
    <rPh sb="5" eb="8">
      <t>ニホンゴ</t>
    </rPh>
    <rPh sb="8" eb="10">
      <t>ホシュウ</t>
    </rPh>
    <rPh sb="10" eb="12">
      <t>ガッコウ</t>
    </rPh>
    <rPh sb="12" eb="14">
      <t>ウンエイ</t>
    </rPh>
    <rPh sb="14" eb="17">
      <t>イインカイ</t>
    </rPh>
    <phoneticPr fontId="5"/>
  </si>
  <si>
    <t>ボストン日本語学校理事会</t>
    <rPh sb="4" eb="7">
      <t>ニホンゴ</t>
    </rPh>
    <rPh sb="7" eb="9">
      <t>ガッコウ</t>
    </rPh>
    <rPh sb="9" eb="12">
      <t>リジカイ</t>
    </rPh>
    <phoneticPr fontId="5"/>
  </si>
  <si>
    <t>マイアミ補習授業校運営員会</t>
    <rPh sb="4" eb="6">
      <t>ホシュウ</t>
    </rPh>
    <rPh sb="6" eb="8">
      <t>ジュギョウ</t>
    </rPh>
    <rPh sb="8" eb="9">
      <t>コウ</t>
    </rPh>
    <rPh sb="9" eb="11">
      <t>ウンエイ</t>
    </rPh>
    <rPh sb="11" eb="12">
      <t>イン</t>
    </rPh>
    <rPh sb="12" eb="13">
      <t>カイ</t>
    </rPh>
    <phoneticPr fontId="5"/>
  </si>
  <si>
    <t>イスタンブール補習授業校運営委員会</t>
    <rPh sb="7" eb="9">
      <t>ホシュウ</t>
    </rPh>
    <rPh sb="9" eb="11">
      <t>ジュギョウ</t>
    </rPh>
    <rPh sb="11" eb="12">
      <t>コウ</t>
    </rPh>
    <rPh sb="12" eb="14">
      <t>ウンエイ</t>
    </rPh>
    <rPh sb="14" eb="17">
      <t>イインカイ</t>
    </rPh>
    <phoneticPr fontId="5"/>
  </si>
  <si>
    <t>アトランタ補習授業校運営委員会</t>
    <rPh sb="5" eb="7">
      <t>ホシュウ</t>
    </rPh>
    <rPh sb="7" eb="9">
      <t>ジュギョウ</t>
    </rPh>
    <rPh sb="9" eb="10">
      <t>コウ</t>
    </rPh>
    <rPh sb="10" eb="12">
      <t>ウンエイ</t>
    </rPh>
    <rPh sb="12" eb="15">
      <t>イインカイ</t>
    </rPh>
    <phoneticPr fontId="5"/>
  </si>
  <si>
    <t>シアトル日本語補習学校運営委員会</t>
    <rPh sb="4" eb="7">
      <t>ニホンゴ</t>
    </rPh>
    <rPh sb="7" eb="9">
      <t>ホシュウ</t>
    </rPh>
    <rPh sb="9" eb="11">
      <t>ガッコウ</t>
    </rPh>
    <rPh sb="11" eb="13">
      <t>ウンエイ</t>
    </rPh>
    <rPh sb="13" eb="16">
      <t>イインカイ</t>
    </rPh>
    <phoneticPr fontId="5"/>
  </si>
  <si>
    <t>ドバイ日本人学校運営理事会</t>
    <rPh sb="3" eb="13">
      <t>ニホンジンガッコウウンエイリジカイ</t>
    </rPh>
    <phoneticPr fontId="5"/>
  </si>
  <si>
    <t>大連日本人学校理事会</t>
    <rPh sb="0" eb="2">
      <t>ダイレン</t>
    </rPh>
    <rPh sb="2" eb="5">
      <t>ニホンジン</t>
    </rPh>
    <rPh sb="5" eb="7">
      <t>ガッコウ</t>
    </rPh>
    <rPh sb="7" eb="10">
      <t>リジカイ</t>
    </rPh>
    <phoneticPr fontId="5"/>
  </si>
  <si>
    <t>広州日本人学校運営員会</t>
    <rPh sb="0" eb="2">
      <t>コウシュウ</t>
    </rPh>
    <rPh sb="2" eb="5">
      <t>ニホンジン</t>
    </rPh>
    <rPh sb="5" eb="7">
      <t>ガッコウ</t>
    </rPh>
    <rPh sb="7" eb="9">
      <t>ウンエイ</t>
    </rPh>
    <rPh sb="9" eb="10">
      <t>イン</t>
    </rPh>
    <rPh sb="10" eb="11">
      <t>カイ</t>
    </rPh>
    <phoneticPr fontId="5"/>
  </si>
  <si>
    <t>ロッテルダム日本人学校運営委員会</t>
    <rPh sb="6" eb="9">
      <t>ニホンジン</t>
    </rPh>
    <rPh sb="9" eb="11">
      <t>ガッコウ</t>
    </rPh>
    <rPh sb="11" eb="13">
      <t>ウンエイ</t>
    </rPh>
    <rPh sb="13" eb="16">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</si>
  <si>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</si>
  <si>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</si>
  <si>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</si>
  <si>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</si>
  <si>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警備員謝金</t>
    <rPh sb="0" eb="3">
      <t>ケイビイン</t>
    </rPh>
    <rPh sb="3" eb="5">
      <t>シャキン</t>
    </rPh>
    <phoneticPr fontId="5"/>
  </si>
  <si>
    <t>庁費</t>
    <rPh sb="0" eb="2">
      <t>チョウヒ</t>
    </rPh>
    <phoneticPr fontId="5"/>
  </si>
  <si>
    <t>①政府援助総額（借料）／政府援助実施校数　　　　　　　　　　</t>
    <rPh sb="6" eb="7">
      <t>ガク</t>
    </rPh>
    <rPh sb="8" eb="10">
      <t>シャクリョウ</t>
    </rPh>
    <phoneticPr fontId="5"/>
  </si>
  <si>
    <t>　令和元年度に予備費として，中国にある日本人学校を対象に要望のあった日本人学校の安全対策のため，学校運営委員会等日本人学校設置団体等が実施するサーモグラフィーの設置等に対し国庫援助を行うための経費として32,400千円を計上した。</t>
    <rPh sb="1" eb="3">
      <t>レイワ</t>
    </rPh>
    <rPh sb="3" eb="6">
      <t>ガンネンド</t>
    </rPh>
    <rPh sb="7" eb="10">
      <t>ヨビヒ</t>
    </rPh>
    <rPh sb="110" eb="112">
      <t>ケイジョウ</t>
    </rPh>
    <phoneticPr fontId="5"/>
  </si>
  <si>
    <t>採算性を図れる事業ではなく，国以外は実施し得ない。</t>
    <rPh sb="4" eb="5">
      <t>ハカ</t>
    </rPh>
    <phoneticPr fontId="5"/>
  </si>
  <si>
    <t>海外子女教育体制の強化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</si>
</sst>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155510</xdr:colOff>
      <xdr:row>741</xdr:row>
      <xdr:rowOff>68035</xdr:rowOff>
    </xdr:from>
    <xdr:to>
      <xdr:col>49</xdr:col>
      <xdr:colOff>0</xdr:colOff>
      <xdr:row>753</xdr:row>
      <xdr:rowOff>1353</xdr:rowOff>
    </xdr:to>
    <xdr:grpSp>
      <xdr:nvGrpSpPr>
        <xdr:cNvPr id="2" name="グループ化 1"/>
        <xdr:cNvGrpSpPr/>
      </xdr:nvGrpSpPr>
      <xdr:grpSpPr>
        <a:xfrm>
          <a:off x="1444560" y="39952385"/>
          <a:ext cx="7578790" cy="4187818"/>
          <a:chOff x="561043" y="300123"/>
          <a:chExt cx="4459474" cy="4028336"/>
        </a:xfrm>
      </xdr:grpSpPr>
      <xdr:grpSp>
        <xdr:nvGrpSpPr>
          <xdr:cNvPr id="3" name="グループ化 2"/>
          <xdr:cNvGrpSpPr/>
        </xdr:nvGrpSpPr>
        <xdr:grpSpPr>
          <a:xfrm>
            <a:off x="583309" y="603506"/>
            <a:ext cx="4437208" cy="3724953"/>
            <a:chOff x="583309" y="603506"/>
            <a:chExt cx="4437208" cy="3724953"/>
          </a:xfrm>
        </xdr:grpSpPr>
        <xdr:sp macro="" textlink="">
          <xdr:nvSpPr>
            <xdr:cNvPr id="7" name="テキスト ボックス 13"/>
            <xdr:cNvSpPr txBox="1"/>
          </xdr:nvSpPr>
          <xdr:spPr>
            <a:xfrm>
              <a:off x="2539198" y="2016076"/>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8" name="テキスト ボックス 14"/>
            <xdr:cNvSpPr txBox="1"/>
          </xdr:nvSpPr>
          <xdr:spPr>
            <a:xfrm>
              <a:off x="694929" y="2968509"/>
              <a:ext cx="4201999" cy="2750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８８０百万円</a:t>
              </a:r>
              <a:r>
                <a:rPr lang="ja-JP" altLang="en-US" sz="1000" b="1"/>
                <a:t>　　　　　　　　　　　　　　　　　　　　　</a:t>
              </a:r>
              <a:r>
                <a:rPr lang="en-US" altLang="ja-JP" sz="1200" b="1"/>
                <a:t>B.</a:t>
              </a:r>
              <a:r>
                <a:rPr lang="ja-JP" altLang="en-US" sz="1000" b="1"/>
                <a:t>補習授業校運営理事会等　３２９百万円</a:t>
              </a:r>
              <a:endParaRPr kumimoji="1" lang="ja-JP" altLang="en-US" sz="1000" b="1"/>
            </a:p>
          </xdr:txBody>
        </xdr:sp>
        <xdr:sp macro="" textlink="">
          <xdr:nvSpPr>
            <xdr:cNvPr id="9" name="テキスト ボックス 15"/>
            <xdr:cNvSpPr txBox="1"/>
          </xdr:nvSpPr>
          <xdr:spPr>
            <a:xfrm>
              <a:off x="918123" y="3384581"/>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583309" y="603506"/>
              <a:ext cx="4414110" cy="862751"/>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26"/>
            <xdr:cNvSpPr/>
          </xdr:nvSpPr>
          <xdr:spPr>
            <a:xfrm>
              <a:off x="2056699" y="1904685"/>
              <a:ext cx="1558720" cy="47172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2575850" y="1591409"/>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2571532" y="2499658"/>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586791" y="2864221"/>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1884466" y="3379564"/>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2856739" y="3923269"/>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617687" y="1039622"/>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１，２０９百万円　　（日本人学校校舎借料５５％援助，補習授業校校舎借料５０％援助）</a:t>
            </a:r>
            <a:endParaRPr kumimoji="1" lang="ja-JP" altLang="en-US" sz="1000"/>
          </a:p>
        </xdr:txBody>
      </xdr:sp>
      <xdr:sp macro="" textlink="">
        <xdr:nvSpPr>
          <xdr:cNvPr id="5" name="テキスト ボックス 26"/>
          <xdr:cNvSpPr txBox="1"/>
        </xdr:nvSpPr>
        <xdr:spPr>
          <a:xfrm>
            <a:off x="561043" y="300123"/>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6"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136071</xdr:colOff>
      <xdr:row>753</xdr:row>
      <xdr:rowOff>39450</xdr:rowOff>
    </xdr:from>
    <xdr:to>
      <xdr:col>49</xdr:col>
      <xdr:colOff>379056</xdr:colOff>
      <xdr:row>763</xdr:row>
      <xdr:rowOff>311021</xdr:rowOff>
    </xdr:to>
    <xdr:grpSp>
      <xdr:nvGrpSpPr>
        <xdr:cNvPr id="18" name="グループ化 17"/>
        <xdr:cNvGrpSpPr/>
      </xdr:nvGrpSpPr>
      <xdr:grpSpPr>
        <a:xfrm>
          <a:off x="1240971" y="44178300"/>
          <a:ext cx="8161435" cy="4729271"/>
          <a:chOff x="260061" y="355701"/>
          <a:chExt cx="6104064" cy="4067445"/>
        </a:xfrm>
      </xdr:grpSpPr>
      <xdr:grpSp>
        <xdr:nvGrpSpPr>
          <xdr:cNvPr id="19" name="グループ化 18"/>
          <xdr:cNvGrpSpPr/>
        </xdr:nvGrpSpPr>
        <xdr:grpSpPr>
          <a:xfrm>
            <a:off x="332416" y="605797"/>
            <a:ext cx="5860691" cy="3817349"/>
            <a:chOff x="332416" y="605797"/>
            <a:chExt cx="5860691" cy="3817349"/>
          </a:xfrm>
        </xdr:grpSpPr>
        <xdr:sp macro="" textlink="">
          <xdr:nvSpPr>
            <xdr:cNvPr id="24" name="テキスト ボックス 15"/>
            <xdr:cNvSpPr txBox="1"/>
          </xdr:nvSpPr>
          <xdr:spPr>
            <a:xfrm>
              <a:off x="3058629" y="1992357"/>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25" name="テキスト ボックス 16"/>
            <xdr:cNvSpPr txBox="1"/>
          </xdr:nvSpPr>
          <xdr:spPr>
            <a:xfrm>
              <a:off x="1865008" y="3458947"/>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6" name="角丸四角形 25"/>
            <xdr:cNvSpPr/>
          </xdr:nvSpPr>
          <xdr:spPr>
            <a:xfrm flipV="1">
              <a:off x="332417" y="605797"/>
              <a:ext cx="5860690" cy="88542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7" name="円/楕円 58"/>
            <xdr:cNvSpPr/>
          </xdr:nvSpPr>
          <xdr:spPr>
            <a:xfrm>
              <a:off x="2404376" y="1900389"/>
              <a:ext cx="1999606" cy="401081"/>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下矢印 27"/>
            <xdr:cNvSpPr/>
          </xdr:nvSpPr>
          <xdr:spPr>
            <a:xfrm>
              <a:off x="2983209" y="1594899"/>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9" name="下矢印 28"/>
            <xdr:cNvSpPr/>
          </xdr:nvSpPr>
          <xdr:spPr>
            <a:xfrm>
              <a:off x="3009520" y="2443471"/>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0" name="直線コネクタ 29"/>
            <xdr:cNvCxnSpPr/>
          </xdr:nvCxnSpPr>
          <xdr:spPr>
            <a:xfrm>
              <a:off x="332416" y="91486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31" name="正方形/長方形 30"/>
            <xdr:cNvSpPr/>
          </xdr:nvSpPr>
          <xdr:spPr>
            <a:xfrm>
              <a:off x="592405" y="2775483"/>
              <a:ext cx="5521768" cy="43646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2" name="対角する 2 つの角を丸めた四角形 31"/>
            <xdr:cNvSpPr/>
          </xdr:nvSpPr>
          <xdr:spPr>
            <a:xfrm>
              <a:off x="1865009" y="3449568"/>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3" name="直線コネクタ 32"/>
            <xdr:cNvCxnSpPr/>
          </xdr:nvCxnSpPr>
          <xdr:spPr>
            <a:xfrm>
              <a:off x="3351558" y="3997141"/>
              <a:ext cx="0" cy="342473"/>
            </a:xfrm>
            <a:prstGeom prst="line">
              <a:avLst/>
            </a:prstGeom>
            <a:noFill/>
            <a:ln w="25400" cap="flat" cmpd="sng" algn="ctr">
              <a:solidFill>
                <a:srgbClr val="F79646">
                  <a:lumMod val="75000"/>
                </a:srgbClr>
              </a:solidFill>
              <a:prstDash val="solid"/>
            </a:ln>
            <a:effectLst/>
          </xdr:spPr>
        </xdr:cxnSp>
      </xdr:grpSp>
      <xdr:sp macro="" textlink="">
        <xdr:nvSpPr>
          <xdr:cNvPr id="20" name="テキスト ボックス 25"/>
          <xdr:cNvSpPr txBox="1"/>
        </xdr:nvSpPr>
        <xdr:spPr>
          <a:xfrm>
            <a:off x="260061" y="1006746"/>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１，１９７百万円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1" name="テキスト ボックス 26"/>
          <xdr:cNvSpPr txBox="1"/>
        </xdr:nvSpPr>
        <xdr:spPr>
          <a:xfrm>
            <a:off x="2766148" y="625870"/>
            <a:ext cx="1137934" cy="3372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2" name="テキスト ボックス 27"/>
          <xdr:cNvSpPr txBox="1"/>
        </xdr:nvSpPr>
        <xdr:spPr>
          <a:xfrm>
            <a:off x="404769" y="355701"/>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3" name="テキスト ボックス 28"/>
          <xdr:cNvSpPr txBox="1"/>
        </xdr:nvSpPr>
        <xdr:spPr>
          <a:xfrm>
            <a:off x="733652" y="2847439"/>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４１１百万円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７８６百万円</a:t>
            </a:r>
          </a:p>
        </xdr:txBody>
      </xdr:sp>
    </xdr:grpSp>
    <xdr:clientData/>
  </xdr:twoCellAnchor>
  <xdr:twoCellAnchor>
    <xdr:from>
      <xdr:col>7</xdr:col>
      <xdr:colOff>165228</xdr:colOff>
      <xdr:row>763</xdr:row>
      <xdr:rowOff>286007</xdr:rowOff>
    </xdr:from>
    <xdr:to>
      <xdr:col>49</xdr:col>
      <xdr:colOff>9719</xdr:colOff>
      <xdr:row>774</xdr:row>
      <xdr:rowOff>184668</xdr:rowOff>
    </xdr:to>
    <xdr:grpSp>
      <xdr:nvGrpSpPr>
        <xdr:cNvPr id="34" name="グループ化 33"/>
        <xdr:cNvGrpSpPr/>
      </xdr:nvGrpSpPr>
      <xdr:grpSpPr>
        <a:xfrm>
          <a:off x="1454278" y="48882557"/>
          <a:ext cx="7578791" cy="3391161"/>
          <a:chOff x="646134" y="288271"/>
          <a:chExt cx="4707083" cy="4494059"/>
        </a:xfrm>
      </xdr:grpSpPr>
      <xdr:sp macro="" textlink="">
        <xdr:nvSpPr>
          <xdr:cNvPr id="35" name="テキスト ボックス 10"/>
          <xdr:cNvSpPr txBox="1"/>
        </xdr:nvSpPr>
        <xdr:spPr>
          <a:xfrm>
            <a:off x="2673552" y="738539"/>
            <a:ext cx="864233" cy="6608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36" name="テキスト ボックス 22"/>
          <xdr:cNvSpPr txBox="1"/>
        </xdr:nvSpPr>
        <xdr:spPr>
          <a:xfrm>
            <a:off x="836374" y="1277945"/>
            <a:ext cx="4440747" cy="69778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８２２百万円　　（日本人学校等への安全対策援助）</a:t>
            </a:r>
          </a:p>
        </xdr:txBody>
      </xdr:sp>
      <xdr:cxnSp macro="">
        <xdr:nvCxnSpPr>
          <xdr:cNvPr id="37" name="直線コネクタ 36"/>
          <xdr:cNvCxnSpPr/>
        </xdr:nvCxnSpPr>
        <xdr:spPr>
          <a:xfrm flipV="1">
            <a:off x="771149" y="1278586"/>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5"/>
          <xdr:cNvSpPr txBox="1"/>
        </xdr:nvSpPr>
        <xdr:spPr>
          <a:xfrm>
            <a:off x="2836614" y="2834057"/>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39" name="テキスト ボックス 16"/>
          <xdr:cNvSpPr txBox="1"/>
        </xdr:nvSpPr>
        <xdr:spPr>
          <a:xfrm>
            <a:off x="890729" y="4113407"/>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a:t>
            </a:r>
            <a:r>
              <a:rPr kumimoji="1" lang="ja-JP" altLang="en-US" sz="1050" b="1" i="0" u="none" strike="noStrike" kern="1200" cap="none" spc="0" normalizeH="0" baseline="0" noProof="0">
                <a:ln>
                  <a:noFill/>
                </a:ln>
                <a:solidFill>
                  <a:schemeClr val="tx1"/>
                </a:solidFill>
                <a:effectLst/>
                <a:uLnTx/>
                <a:uFillTx/>
                <a:latin typeface="Calibri"/>
              </a:rPr>
              <a:t>７４９百万円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７３百万円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40" name="角丸四角形 39"/>
          <xdr:cNvSpPr/>
        </xdr:nvSpPr>
        <xdr:spPr>
          <a:xfrm flipV="1">
            <a:off x="776586" y="704695"/>
            <a:ext cx="4565761" cy="140884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1" name="円/楕円 85"/>
          <xdr:cNvSpPr/>
        </xdr:nvSpPr>
        <xdr:spPr>
          <a:xfrm>
            <a:off x="2298505" y="2747223"/>
            <a:ext cx="1717597"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2" name="下矢印 41"/>
          <xdr:cNvSpPr/>
        </xdr:nvSpPr>
        <xdr:spPr>
          <a:xfrm>
            <a:off x="2804000" y="3441488"/>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3" name="下矢印 42"/>
          <xdr:cNvSpPr/>
        </xdr:nvSpPr>
        <xdr:spPr>
          <a:xfrm>
            <a:off x="2776824" y="2281143"/>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4" name="正方形/長方形 43"/>
          <xdr:cNvSpPr/>
        </xdr:nvSpPr>
        <xdr:spPr>
          <a:xfrm>
            <a:off x="782020" y="3918518"/>
            <a:ext cx="4522277" cy="8638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5"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twoCellAnchor>
    <xdr:from>
      <xdr:col>28</xdr:col>
      <xdr:colOff>101848</xdr:colOff>
      <xdr:row>748</xdr:row>
      <xdr:rowOff>247397</xdr:rowOff>
    </xdr:from>
    <xdr:to>
      <xdr:col>28</xdr:col>
      <xdr:colOff>101848</xdr:colOff>
      <xdr:row>749</xdr:row>
      <xdr:rowOff>324437</xdr:rowOff>
    </xdr:to>
    <xdr:cxnSp macro="">
      <xdr:nvCxnSpPr>
        <xdr:cNvPr id="47" name="直線コネクタ 46"/>
        <xdr:cNvCxnSpPr>
          <a:stCxn id="15" idx="0"/>
          <a:endCxn id="15" idx="2"/>
        </xdr:cNvCxnSpPr>
      </xdr:nvCxnSpPr>
      <xdr:spPr>
        <a:xfrm>
          <a:off x="5702548" y="44119547"/>
          <a:ext cx="0" cy="42946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14333</xdr:colOff>
      <xdr:row>759</xdr:row>
      <xdr:rowOff>102045</xdr:rowOff>
    </xdr:from>
    <xdr:to>
      <xdr:col>29</xdr:col>
      <xdr:colOff>14333</xdr:colOff>
      <xdr:row>759</xdr:row>
      <xdr:rowOff>611577</xdr:rowOff>
    </xdr:to>
    <xdr:cxnSp macro="">
      <xdr:nvCxnSpPr>
        <xdr:cNvPr id="48" name="直線コネクタ 47"/>
        <xdr:cNvCxnSpPr>
          <a:stCxn id="31" idx="0"/>
          <a:endCxn id="31" idx="2"/>
        </xdr:cNvCxnSpPr>
      </xdr:nvCxnSpPr>
      <xdr:spPr>
        <a:xfrm>
          <a:off x="5815058" y="48479520"/>
          <a:ext cx="0" cy="5095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164568</xdr:colOff>
      <xdr:row>772</xdr:row>
      <xdr:rowOff>155023</xdr:rowOff>
    </xdr:from>
    <xdr:to>
      <xdr:col>28</xdr:col>
      <xdr:colOff>164568</xdr:colOff>
      <xdr:row>774</xdr:row>
      <xdr:rowOff>184668</xdr:rowOff>
    </xdr:to>
    <xdr:cxnSp macro="">
      <xdr:nvCxnSpPr>
        <xdr:cNvPr id="49" name="直線コネクタ 48"/>
        <xdr:cNvCxnSpPr>
          <a:stCxn id="44" idx="0"/>
          <a:endCxn id="44" idx="2"/>
        </xdr:cNvCxnSpPr>
      </xdr:nvCxnSpPr>
      <xdr:spPr>
        <a:xfrm>
          <a:off x="5765268" y="53142598"/>
          <a:ext cx="0" cy="65829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130</v>
      </c>
      <c r="AT2" s="965"/>
      <c r="AU2" s="965"/>
      <c r="AV2" s="51" t="str">
        <f>IF(AW2="", "", "-")</f>
        <v/>
      </c>
      <c r="AW2" s="910"/>
      <c r="AX2" s="910"/>
    </row>
    <row r="3" spans="1:50" ht="21" customHeight="1" thickBot="1">
      <c r="A3" s="866" t="s">
        <v>424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556</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701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466</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558</v>
      </c>
      <c r="AF5" s="698"/>
      <c r="AG5" s="698"/>
      <c r="AH5" s="698"/>
      <c r="AI5" s="698"/>
      <c r="AJ5" s="698"/>
      <c r="AK5" s="698"/>
      <c r="AL5" s="698"/>
      <c r="AM5" s="698"/>
      <c r="AN5" s="698"/>
      <c r="AO5" s="698"/>
      <c r="AP5" s="699"/>
      <c r="AQ5" s="700" t="s">
        <v>559</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21" t="s">
        <v>388</v>
      </c>
      <c r="Z7" s="445"/>
      <c r="AA7" s="445"/>
      <c r="AB7" s="445"/>
      <c r="AC7" s="445"/>
      <c r="AD7" s="922"/>
      <c r="AE7" s="911" t="s">
        <v>562</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7" t="s">
        <v>259</v>
      </c>
      <c r="B8" s="498"/>
      <c r="C8" s="498"/>
      <c r="D8" s="498"/>
      <c r="E8" s="498"/>
      <c r="F8" s="499"/>
      <c r="G8" s="932" t="str">
        <f>入力規則等!A27</f>
        <v>-</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75" t="s">
        <v>24</v>
      </c>
      <c r="B12" s="976"/>
      <c r="C12" s="976"/>
      <c r="D12" s="976"/>
      <c r="E12" s="976"/>
      <c r="F12" s="977"/>
      <c r="G12" s="759"/>
      <c r="H12" s="760"/>
      <c r="I12" s="760"/>
      <c r="J12" s="760"/>
      <c r="K12" s="760"/>
      <c r="L12" s="760"/>
      <c r="M12" s="760"/>
      <c r="N12" s="760"/>
      <c r="O12" s="760"/>
      <c r="P12" s="417" t="s">
        <v>391</v>
      </c>
      <c r="Q12" s="418"/>
      <c r="R12" s="418"/>
      <c r="S12" s="418"/>
      <c r="T12" s="418"/>
      <c r="U12" s="418"/>
      <c r="V12" s="419"/>
      <c r="W12" s="417" t="s">
        <v>411</v>
      </c>
      <c r="X12" s="418"/>
      <c r="Y12" s="418"/>
      <c r="Z12" s="418"/>
      <c r="AA12" s="418"/>
      <c r="AB12" s="418"/>
      <c r="AC12" s="419"/>
      <c r="AD12" s="417" t="s">
        <v>418</v>
      </c>
      <c r="AE12" s="418"/>
      <c r="AF12" s="418"/>
      <c r="AG12" s="418"/>
      <c r="AH12" s="418"/>
      <c r="AI12" s="418"/>
      <c r="AJ12" s="419"/>
      <c r="AK12" s="417" t="s">
        <v>425</v>
      </c>
      <c r="AL12" s="418"/>
      <c r="AM12" s="418"/>
      <c r="AN12" s="418"/>
      <c r="AO12" s="418"/>
      <c r="AP12" s="418"/>
      <c r="AQ12" s="419"/>
      <c r="AR12" s="417" t="s">
        <v>426</v>
      </c>
      <c r="AS12" s="418"/>
      <c r="AT12" s="418"/>
      <c r="AU12" s="418"/>
      <c r="AV12" s="418"/>
      <c r="AW12" s="418"/>
      <c r="AX12" s="721"/>
    </row>
    <row r="13" spans="1:50" ht="21" customHeight="1">
      <c r="A13" s="613"/>
      <c r="B13" s="614"/>
      <c r="C13" s="614"/>
      <c r="D13" s="614"/>
      <c r="E13" s="614"/>
      <c r="F13" s="615"/>
      <c r="G13" s="722" t="s">
        <v>6</v>
      </c>
      <c r="H13" s="723"/>
      <c r="I13" s="763" t="s">
        <v>7</v>
      </c>
      <c r="J13" s="764"/>
      <c r="K13" s="764"/>
      <c r="L13" s="764"/>
      <c r="M13" s="764"/>
      <c r="N13" s="764"/>
      <c r="O13" s="765"/>
      <c r="P13" s="656">
        <v>4297</v>
      </c>
      <c r="Q13" s="657"/>
      <c r="R13" s="657"/>
      <c r="S13" s="657"/>
      <c r="T13" s="657"/>
      <c r="U13" s="657"/>
      <c r="V13" s="658"/>
      <c r="W13" s="656">
        <v>3447</v>
      </c>
      <c r="X13" s="657"/>
      <c r="Y13" s="657"/>
      <c r="Z13" s="657"/>
      <c r="AA13" s="657"/>
      <c r="AB13" s="657"/>
      <c r="AC13" s="658"/>
      <c r="AD13" s="656">
        <v>3458</v>
      </c>
      <c r="AE13" s="657"/>
      <c r="AF13" s="657"/>
      <c r="AG13" s="657"/>
      <c r="AH13" s="657"/>
      <c r="AI13" s="657"/>
      <c r="AJ13" s="658"/>
      <c r="AK13" s="656">
        <v>3388</v>
      </c>
      <c r="AL13" s="657"/>
      <c r="AM13" s="657"/>
      <c r="AN13" s="657"/>
      <c r="AO13" s="657"/>
      <c r="AP13" s="657"/>
      <c r="AQ13" s="658"/>
      <c r="AR13" s="918"/>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v>1502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565</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568</v>
      </c>
      <c r="X16" s="657"/>
      <c r="Y16" s="657"/>
      <c r="Z16" s="657"/>
      <c r="AA16" s="657"/>
      <c r="AB16" s="657"/>
      <c r="AC16" s="658"/>
      <c r="AD16" s="656" t="s">
        <v>567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567</v>
      </c>
      <c r="Q17" s="657"/>
      <c r="R17" s="657"/>
      <c r="S17" s="657"/>
      <c r="T17" s="657"/>
      <c r="U17" s="657"/>
      <c r="V17" s="658"/>
      <c r="W17" s="656" t="s">
        <v>567</v>
      </c>
      <c r="X17" s="657"/>
      <c r="Y17" s="657"/>
      <c r="Z17" s="657"/>
      <c r="AA17" s="657"/>
      <c r="AB17" s="657"/>
      <c r="AC17" s="658"/>
      <c r="AD17" s="656">
        <v>33</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4297</v>
      </c>
      <c r="Q18" s="878"/>
      <c r="R18" s="878"/>
      <c r="S18" s="878"/>
      <c r="T18" s="878"/>
      <c r="U18" s="878"/>
      <c r="V18" s="879"/>
      <c r="W18" s="877">
        <f>SUM(W13:AC17)</f>
        <v>3447</v>
      </c>
      <c r="X18" s="878"/>
      <c r="Y18" s="878"/>
      <c r="Z18" s="878"/>
      <c r="AA18" s="878"/>
      <c r="AB18" s="878"/>
      <c r="AC18" s="879"/>
      <c r="AD18" s="877">
        <f>SUM(AD13:AJ17)</f>
        <v>3491</v>
      </c>
      <c r="AE18" s="878"/>
      <c r="AF18" s="878"/>
      <c r="AG18" s="878"/>
      <c r="AH18" s="878"/>
      <c r="AI18" s="878"/>
      <c r="AJ18" s="879"/>
      <c r="AK18" s="877">
        <f>SUM(AK13:AQ17)</f>
        <v>4890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4009</v>
      </c>
      <c r="Q19" s="657"/>
      <c r="R19" s="657"/>
      <c r="S19" s="657"/>
      <c r="T19" s="657"/>
      <c r="U19" s="657"/>
      <c r="V19" s="658"/>
      <c r="W19" s="656">
        <v>3239</v>
      </c>
      <c r="X19" s="657"/>
      <c r="Y19" s="657"/>
      <c r="Z19" s="657"/>
      <c r="AA19" s="657"/>
      <c r="AB19" s="657"/>
      <c r="AC19" s="658"/>
      <c r="AD19" s="656">
        <v>3228</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5" t="s">
        <v>10</v>
      </c>
      <c r="H20" s="876"/>
      <c r="I20" s="876"/>
      <c r="J20" s="876"/>
      <c r="K20" s="876"/>
      <c r="L20" s="876"/>
      <c r="M20" s="876"/>
      <c r="N20" s="876"/>
      <c r="O20" s="876"/>
      <c r="P20" s="316">
        <f>IF(P18=0, "-", SUM(P19)/P18)</f>
        <v>0.93297649522922965</v>
      </c>
      <c r="Q20" s="316"/>
      <c r="R20" s="316"/>
      <c r="S20" s="316"/>
      <c r="T20" s="316"/>
      <c r="U20" s="316"/>
      <c r="V20" s="316"/>
      <c r="W20" s="316">
        <f t="shared" ref="W20" si="0">IF(W18=0, "-", SUM(W19)/W18)</f>
        <v>0.93965767333913552</v>
      </c>
      <c r="X20" s="316"/>
      <c r="Y20" s="316"/>
      <c r="Z20" s="316"/>
      <c r="AA20" s="316"/>
      <c r="AB20" s="316"/>
      <c r="AC20" s="316"/>
      <c r="AD20" s="316">
        <f t="shared" ref="AD20" si="1">IF(AD18=0, "-", SUM(AD19)/AD18)</f>
        <v>0.92466342022343173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354</v>
      </c>
      <c r="H21" s="315"/>
      <c r="I21" s="315"/>
      <c r="J21" s="315"/>
      <c r="K21" s="315"/>
      <c r="L21" s="315"/>
      <c r="M21" s="315"/>
      <c r="N21" s="315"/>
      <c r="O21" s="315"/>
      <c r="P21" s="316">
        <f>IF(P19=0, "-", SUM(P19)/SUM(P13,P14))</f>
        <v>0.93297649522922965</v>
      </c>
      <c r="Q21" s="316"/>
      <c r="R21" s="316"/>
      <c r="S21" s="316"/>
      <c r="T21" s="316"/>
      <c r="U21" s="316"/>
      <c r="V21" s="316"/>
      <c r="W21" s="316">
        <f t="shared" ref="W21" si="2">IF(W19=0, "-", SUM(W19)/SUM(W13,W14))</f>
        <v>0.93965767333913552</v>
      </c>
      <c r="X21" s="316"/>
      <c r="Y21" s="316"/>
      <c r="Z21" s="316"/>
      <c r="AA21" s="316"/>
      <c r="AB21" s="316"/>
      <c r="AC21" s="316"/>
      <c r="AD21" s="316">
        <f t="shared" ref="AD21" si="3">IF(AD19=0, "-", SUM(AD19)/SUM(AD13,AD14))</f>
        <v>0.93348756506651243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427</v>
      </c>
      <c r="B22" s="946"/>
      <c r="C22" s="946"/>
      <c r="D22" s="946"/>
      <c r="E22" s="946"/>
      <c r="F22" s="947"/>
      <c r="G22" s="983" t="s">
        <v>333</v>
      </c>
      <c r="H22" s="220"/>
      <c r="I22" s="220"/>
      <c r="J22" s="220"/>
      <c r="K22" s="220"/>
      <c r="L22" s="220"/>
      <c r="M22" s="220"/>
      <c r="N22" s="220"/>
      <c r="O22" s="221"/>
      <c r="P22" s="934" t="s">
        <v>428</v>
      </c>
      <c r="Q22" s="220"/>
      <c r="R22" s="220"/>
      <c r="S22" s="220"/>
      <c r="T22" s="220"/>
      <c r="U22" s="220"/>
      <c r="V22" s="221"/>
      <c r="W22" s="934" t="s">
        <v>429</v>
      </c>
      <c r="X22" s="220"/>
      <c r="Y22" s="220"/>
      <c r="Z22" s="220"/>
      <c r="AA22" s="220"/>
      <c r="AB22" s="220"/>
      <c r="AC22" s="221"/>
      <c r="AD22" s="934" t="s">
        <v>332</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569</v>
      </c>
      <c r="H23" s="985"/>
      <c r="I23" s="985"/>
      <c r="J23" s="985"/>
      <c r="K23" s="985"/>
      <c r="L23" s="985"/>
      <c r="M23" s="985"/>
      <c r="N23" s="985"/>
      <c r="O23" s="986"/>
      <c r="P23" s="918">
        <v>1332</v>
      </c>
      <c r="Q23" s="919"/>
      <c r="R23" s="919"/>
      <c r="S23" s="919"/>
      <c r="T23" s="919"/>
      <c r="U23" s="919"/>
      <c r="V23" s="935"/>
      <c r="W23" s="918">
        <v>0</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c r="A24" s="948"/>
      <c r="B24" s="949"/>
      <c r="C24" s="949"/>
      <c r="D24" s="949"/>
      <c r="E24" s="949"/>
      <c r="F24" s="950"/>
      <c r="G24" s="936" t="s">
        <v>570</v>
      </c>
      <c r="H24" s="937"/>
      <c r="I24" s="937"/>
      <c r="J24" s="937"/>
      <c r="K24" s="937"/>
      <c r="L24" s="937"/>
      <c r="M24" s="937"/>
      <c r="N24" s="937"/>
      <c r="O24" s="938"/>
      <c r="P24" s="656">
        <v>1239</v>
      </c>
      <c r="Q24" s="657"/>
      <c r="R24" s="657"/>
      <c r="S24" s="657"/>
      <c r="T24" s="657"/>
      <c r="U24" s="657"/>
      <c r="V24" s="658"/>
      <c r="W24" s="656">
        <v>0</v>
      </c>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c r="A25" s="948"/>
      <c r="B25" s="949"/>
      <c r="C25" s="949"/>
      <c r="D25" s="949"/>
      <c r="E25" s="949"/>
      <c r="F25" s="950"/>
      <c r="G25" s="936" t="s">
        <v>571</v>
      </c>
      <c r="H25" s="937"/>
      <c r="I25" s="937"/>
      <c r="J25" s="937"/>
      <c r="K25" s="937"/>
      <c r="L25" s="937"/>
      <c r="M25" s="937"/>
      <c r="N25" s="937"/>
      <c r="O25" s="938"/>
      <c r="P25" s="656">
        <v>817</v>
      </c>
      <c r="Q25" s="657"/>
      <c r="R25" s="657"/>
      <c r="S25" s="657"/>
      <c r="T25" s="657"/>
      <c r="U25" s="657"/>
      <c r="V25" s="658"/>
      <c r="W25" s="656">
        <v>0</v>
      </c>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337</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334</v>
      </c>
      <c r="H29" s="943"/>
      <c r="I29" s="943"/>
      <c r="J29" s="943"/>
      <c r="K29" s="943"/>
      <c r="L29" s="943"/>
      <c r="M29" s="943"/>
      <c r="N29" s="943"/>
      <c r="O29" s="944"/>
      <c r="P29" s="656">
        <f>AK13</f>
        <v>3388</v>
      </c>
      <c r="Q29" s="657"/>
      <c r="R29" s="657"/>
      <c r="S29" s="657"/>
      <c r="T29" s="657"/>
      <c r="U29" s="657"/>
      <c r="V29" s="658"/>
      <c r="W29" s="966">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349</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391</v>
      </c>
      <c r="AF30" s="858"/>
      <c r="AG30" s="858"/>
      <c r="AH30" s="859"/>
      <c r="AI30" s="857" t="s">
        <v>413</v>
      </c>
      <c r="AJ30" s="858"/>
      <c r="AK30" s="858"/>
      <c r="AL30" s="859"/>
      <c r="AM30" s="914" t="s">
        <v>418</v>
      </c>
      <c r="AN30" s="914"/>
      <c r="AO30" s="914"/>
      <c r="AP30" s="857"/>
      <c r="AQ30" s="766" t="s">
        <v>235</v>
      </c>
      <c r="AR30" s="767"/>
      <c r="AS30" s="767"/>
      <c r="AT30" s="768"/>
      <c r="AU30" s="773" t="s">
        <v>134</v>
      </c>
      <c r="AV30" s="773"/>
      <c r="AW30" s="773"/>
      <c r="AX30" s="915"/>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t="s">
        <v>567</v>
      </c>
      <c r="AV31" s="198"/>
      <c r="AW31" s="397" t="s">
        <v>181</v>
      </c>
      <c r="AX31" s="398"/>
    </row>
    <row r="32" spans="1:50" ht="23.25" customHeight="1">
      <c r="A32" s="402"/>
      <c r="B32" s="400"/>
      <c r="C32" s="400"/>
      <c r="D32" s="400"/>
      <c r="E32" s="400"/>
      <c r="F32" s="401"/>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575</v>
      </c>
      <c r="AC32" s="463"/>
      <c r="AD32" s="463"/>
      <c r="AE32" s="216">
        <v>307</v>
      </c>
      <c r="AF32" s="217"/>
      <c r="AG32" s="217"/>
      <c r="AH32" s="217"/>
      <c r="AI32" s="216">
        <v>313</v>
      </c>
      <c r="AJ32" s="217"/>
      <c r="AK32" s="217"/>
      <c r="AL32" s="217"/>
      <c r="AM32" s="216">
        <v>323</v>
      </c>
      <c r="AN32" s="217"/>
      <c r="AO32" s="217"/>
      <c r="AP32" s="217"/>
      <c r="AQ32" s="339" t="s">
        <v>567</v>
      </c>
      <c r="AR32" s="206"/>
      <c r="AS32" s="206"/>
      <c r="AT32" s="340"/>
      <c r="AU32" s="217" t="s">
        <v>567</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575</v>
      </c>
      <c r="AC33" s="525"/>
      <c r="AD33" s="525"/>
      <c r="AE33" s="216">
        <f>89+208</f>
        <v>297</v>
      </c>
      <c r="AF33" s="217"/>
      <c r="AG33" s="217"/>
      <c r="AH33" s="217"/>
      <c r="AI33" s="216">
        <v>307</v>
      </c>
      <c r="AJ33" s="217"/>
      <c r="AK33" s="217"/>
      <c r="AL33" s="217"/>
      <c r="AM33" s="216">
        <v>313</v>
      </c>
      <c r="AN33" s="217"/>
      <c r="AO33" s="217"/>
      <c r="AP33" s="217"/>
      <c r="AQ33" s="339">
        <v>323</v>
      </c>
      <c r="AR33" s="206"/>
      <c r="AS33" s="206"/>
      <c r="AT33" s="340"/>
      <c r="AU33" s="217" t="s">
        <v>567</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102</v>
      </c>
      <c r="AF34" s="217"/>
      <c r="AG34" s="217"/>
      <c r="AH34" s="217"/>
      <c r="AI34" s="216">
        <v>100</v>
      </c>
      <c r="AJ34" s="217"/>
      <c r="AK34" s="217"/>
      <c r="AL34" s="217"/>
      <c r="AM34" s="216">
        <v>103</v>
      </c>
      <c r="AN34" s="217"/>
      <c r="AO34" s="217"/>
      <c r="AP34" s="217"/>
      <c r="AQ34" s="339" t="s">
        <v>567</v>
      </c>
      <c r="AR34" s="206"/>
      <c r="AS34" s="206"/>
      <c r="AT34" s="340"/>
      <c r="AU34" s="217" t="s">
        <v>567</v>
      </c>
      <c r="AV34" s="217"/>
      <c r="AW34" s="217"/>
      <c r="AX34" s="219"/>
    </row>
    <row r="35" spans="1:50" ht="23.25" customHeight="1">
      <c r="A35" s="224" t="s">
        <v>379</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9" t="s">
        <v>349</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391</v>
      </c>
      <c r="AF37" s="243"/>
      <c r="AG37" s="243"/>
      <c r="AH37" s="244"/>
      <c r="AI37" s="242" t="s">
        <v>389</v>
      </c>
      <c r="AJ37" s="243"/>
      <c r="AK37" s="243"/>
      <c r="AL37" s="244"/>
      <c r="AM37" s="248" t="s">
        <v>418</v>
      </c>
      <c r="AN37" s="248"/>
      <c r="AO37" s="248"/>
      <c r="AP37" s="248"/>
      <c r="AQ37" s="150" t="s">
        <v>235</v>
      </c>
      <c r="AR37" s="151"/>
      <c r="AS37" s="151"/>
      <c r="AT37" s="152"/>
      <c r="AU37" s="413" t="s">
        <v>134</v>
      </c>
      <c r="AV37" s="413"/>
      <c r="AW37" s="413"/>
      <c r="AX37" s="909"/>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9" t="s">
        <v>349</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391</v>
      </c>
      <c r="AF44" s="243"/>
      <c r="AG44" s="243"/>
      <c r="AH44" s="244"/>
      <c r="AI44" s="242" t="s">
        <v>389</v>
      </c>
      <c r="AJ44" s="243"/>
      <c r="AK44" s="243"/>
      <c r="AL44" s="244"/>
      <c r="AM44" s="248" t="s">
        <v>418</v>
      </c>
      <c r="AN44" s="248"/>
      <c r="AO44" s="248"/>
      <c r="AP44" s="248"/>
      <c r="AQ44" s="150" t="s">
        <v>235</v>
      </c>
      <c r="AR44" s="151"/>
      <c r="AS44" s="151"/>
      <c r="AT44" s="152"/>
      <c r="AU44" s="413" t="s">
        <v>134</v>
      </c>
      <c r="AV44" s="413"/>
      <c r="AW44" s="413"/>
      <c r="AX44" s="909"/>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391</v>
      </c>
      <c r="AF51" s="243"/>
      <c r="AG51" s="243"/>
      <c r="AH51" s="244"/>
      <c r="AI51" s="242" t="s">
        <v>389</v>
      </c>
      <c r="AJ51" s="243"/>
      <c r="AK51" s="243"/>
      <c r="AL51" s="244"/>
      <c r="AM51" s="248" t="s">
        <v>418</v>
      </c>
      <c r="AN51" s="248"/>
      <c r="AO51" s="248"/>
      <c r="AP51" s="248"/>
      <c r="AQ51" s="150" t="s">
        <v>235</v>
      </c>
      <c r="AR51" s="151"/>
      <c r="AS51" s="151"/>
      <c r="AT51" s="152"/>
      <c r="AU51" s="923" t="s">
        <v>134</v>
      </c>
      <c r="AV51" s="923"/>
      <c r="AW51" s="923"/>
      <c r="AX51" s="924"/>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391</v>
      </c>
      <c r="AF58" s="243"/>
      <c r="AG58" s="243"/>
      <c r="AH58" s="244"/>
      <c r="AI58" s="242" t="s">
        <v>389</v>
      </c>
      <c r="AJ58" s="243"/>
      <c r="AK58" s="243"/>
      <c r="AL58" s="244"/>
      <c r="AM58" s="248" t="s">
        <v>418</v>
      </c>
      <c r="AN58" s="248"/>
      <c r="AO58" s="248"/>
      <c r="AP58" s="248"/>
      <c r="AQ58" s="150" t="s">
        <v>235</v>
      </c>
      <c r="AR58" s="151"/>
      <c r="AS58" s="151"/>
      <c r="AT58" s="152"/>
      <c r="AU58" s="923" t="s">
        <v>134</v>
      </c>
      <c r="AV58" s="923"/>
      <c r="AW58" s="923"/>
      <c r="AX58" s="924"/>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350</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c r="A78" s="333" t="s">
        <v>382</v>
      </c>
      <c r="B78" s="334"/>
      <c r="C78" s="334"/>
      <c r="D78" s="334"/>
      <c r="E78" s="331" t="s">
        <v>328</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344</v>
      </c>
      <c r="AP79" s="277"/>
      <c r="AQ79" s="277"/>
      <c r="AR79" s="80" t="s">
        <v>342</v>
      </c>
      <c r="AS79" s="276"/>
      <c r="AT79" s="277"/>
      <c r="AU79" s="277"/>
      <c r="AV79" s="277"/>
      <c r="AW79" s="277"/>
      <c r="AX79" s="979"/>
    </row>
    <row r="80" spans="1:50" ht="18.75" hidden="1" customHeight="1">
      <c r="A80" s="863"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5" t="s">
        <v>134</v>
      </c>
      <c r="AV90" s="535"/>
      <c r="AW90" s="535"/>
      <c r="AX90" s="536"/>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391</v>
      </c>
      <c r="AF100" s="542"/>
      <c r="AG100" s="542"/>
      <c r="AH100" s="543"/>
      <c r="AI100" s="541" t="s">
        <v>411</v>
      </c>
      <c r="AJ100" s="542"/>
      <c r="AK100" s="542"/>
      <c r="AL100" s="543"/>
      <c r="AM100" s="541" t="s">
        <v>418</v>
      </c>
      <c r="AN100" s="542"/>
      <c r="AO100" s="542"/>
      <c r="AP100" s="543"/>
      <c r="AQ100" s="318" t="s">
        <v>431</v>
      </c>
      <c r="AR100" s="319"/>
      <c r="AS100" s="319"/>
      <c r="AT100" s="320"/>
      <c r="AU100" s="318" t="s">
        <v>432</v>
      </c>
      <c r="AV100" s="319"/>
      <c r="AW100" s="319"/>
      <c r="AX100" s="321"/>
    </row>
    <row r="101" spans="1:60" ht="23.25" customHeight="1">
      <c r="A101" s="424"/>
      <c r="B101" s="425"/>
      <c r="C101" s="425"/>
      <c r="D101" s="425"/>
      <c r="E101" s="425"/>
      <c r="F101" s="426"/>
      <c r="G101" s="104" t="s">
        <v>572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v>218</v>
      </c>
      <c r="AF101" s="217"/>
      <c r="AG101" s="217"/>
      <c r="AH101" s="218"/>
      <c r="AI101" s="216">
        <v>214</v>
      </c>
      <c r="AJ101" s="217"/>
      <c r="AK101" s="217"/>
      <c r="AL101" s="218"/>
      <c r="AM101" s="216">
        <v>220</v>
      </c>
      <c r="AN101" s="217"/>
      <c r="AO101" s="217"/>
      <c r="AP101" s="218"/>
      <c r="AQ101" s="216" t="s">
        <v>567</v>
      </c>
      <c r="AR101" s="217"/>
      <c r="AS101" s="217"/>
      <c r="AT101" s="218"/>
      <c r="AU101" s="216" t="s">
        <v>567</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575</v>
      </c>
      <c r="AC102" s="463"/>
      <c r="AD102" s="463"/>
      <c r="AE102" s="420">
        <v>307</v>
      </c>
      <c r="AF102" s="420"/>
      <c r="AG102" s="420"/>
      <c r="AH102" s="420"/>
      <c r="AI102" s="420">
        <v>313</v>
      </c>
      <c r="AJ102" s="420"/>
      <c r="AK102" s="420"/>
      <c r="AL102" s="420"/>
      <c r="AM102" s="420">
        <v>323</v>
      </c>
      <c r="AN102" s="420"/>
      <c r="AO102" s="420"/>
      <c r="AP102" s="420"/>
      <c r="AQ102" s="271">
        <v>328</v>
      </c>
      <c r="AR102" s="272"/>
      <c r="AS102" s="272"/>
      <c r="AT102" s="317"/>
      <c r="AU102" s="271" t="s">
        <v>638</v>
      </c>
      <c r="AV102" s="272"/>
      <c r="AW102" s="272"/>
      <c r="AX102" s="317"/>
    </row>
    <row r="103" spans="1:60" ht="31.5" customHeight="1">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391</v>
      </c>
      <c r="AF103" s="418"/>
      <c r="AG103" s="418"/>
      <c r="AH103" s="419"/>
      <c r="AI103" s="417" t="s">
        <v>389</v>
      </c>
      <c r="AJ103" s="418"/>
      <c r="AK103" s="418"/>
      <c r="AL103" s="419"/>
      <c r="AM103" s="417" t="s">
        <v>418</v>
      </c>
      <c r="AN103" s="418"/>
      <c r="AO103" s="418"/>
      <c r="AP103" s="419"/>
      <c r="AQ103" s="282" t="s">
        <v>431</v>
      </c>
      <c r="AR103" s="283"/>
      <c r="AS103" s="283"/>
      <c r="AT103" s="322"/>
      <c r="AU103" s="282" t="s">
        <v>432</v>
      </c>
      <c r="AV103" s="283"/>
      <c r="AW103" s="283"/>
      <c r="AX103" s="284"/>
    </row>
    <row r="104" spans="1:60" ht="23.25" customHeight="1">
      <c r="A104" s="424"/>
      <c r="B104" s="425"/>
      <c r="C104" s="425"/>
      <c r="D104" s="425"/>
      <c r="E104" s="425"/>
      <c r="F104" s="426"/>
      <c r="G104" s="104" t="s">
        <v>573</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575</v>
      </c>
      <c r="AC104" s="548"/>
      <c r="AD104" s="549"/>
      <c r="AE104" s="216">
        <v>298</v>
      </c>
      <c r="AF104" s="217"/>
      <c r="AG104" s="217"/>
      <c r="AH104" s="218"/>
      <c r="AI104" s="216">
        <v>304</v>
      </c>
      <c r="AJ104" s="217"/>
      <c r="AK104" s="217"/>
      <c r="AL104" s="218"/>
      <c r="AM104" s="216">
        <v>314</v>
      </c>
      <c r="AN104" s="217"/>
      <c r="AO104" s="217"/>
      <c r="AP104" s="218"/>
      <c r="AQ104" s="216" t="s">
        <v>567</v>
      </c>
      <c r="AR104" s="217"/>
      <c r="AS104" s="217"/>
      <c r="AT104" s="218"/>
      <c r="AU104" s="216" t="s">
        <v>567</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575</v>
      </c>
      <c r="AC105" s="471"/>
      <c r="AD105" s="472"/>
      <c r="AE105" s="420">
        <v>307</v>
      </c>
      <c r="AF105" s="420"/>
      <c r="AG105" s="420"/>
      <c r="AH105" s="420"/>
      <c r="AI105" s="420">
        <v>313</v>
      </c>
      <c r="AJ105" s="420"/>
      <c r="AK105" s="420"/>
      <c r="AL105" s="420"/>
      <c r="AM105" s="420">
        <v>323</v>
      </c>
      <c r="AN105" s="420"/>
      <c r="AO105" s="420"/>
      <c r="AP105" s="420"/>
      <c r="AQ105" s="216">
        <v>328</v>
      </c>
      <c r="AR105" s="217"/>
      <c r="AS105" s="217"/>
      <c r="AT105" s="218"/>
      <c r="AU105" s="271" t="s">
        <v>567</v>
      </c>
      <c r="AV105" s="272"/>
      <c r="AW105" s="272"/>
      <c r="AX105" s="317"/>
    </row>
    <row r="106" spans="1:60" ht="31.5" customHeight="1">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391</v>
      </c>
      <c r="AF106" s="418"/>
      <c r="AG106" s="418"/>
      <c r="AH106" s="419"/>
      <c r="AI106" s="417" t="s">
        <v>389</v>
      </c>
      <c r="AJ106" s="418"/>
      <c r="AK106" s="418"/>
      <c r="AL106" s="419"/>
      <c r="AM106" s="417" t="s">
        <v>418</v>
      </c>
      <c r="AN106" s="418"/>
      <c r="AO106" s="418"/>
      <c r="AP106" s="419"/>
      <c r="AQ106" s="282" t="s">
        <v>431</v>
      </c>
      <c r="AR106" s="283"/>
      <c r="AS106" s="283"/>
      <c r="AT106" s="322"/>
      <c r="AU106" s="282" t="s">
        <v>432</v>
      </c>
      <c r="AV106" s="283"/>
      <c r="AW106" s="283"/>
      <c r="AX106" s="284"/>
    </row>
    <row r="107" spans="1:60" ht="23.25" customHeight="1">
      <c r="A107" s="424"/>
      <c r="B107" s="425"/>
      <c r="C107" s="425"/>
      <c r="D107" s="425"/>
      <c r="E107" s="425"/>
      <c r="F107" s="426"/>
      <c r="G107" s="104" t="s">
        <v>574</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575</v>
      </c>
      <c r="AC107" s="548"/>
      <c r="AD107" s="549"/>
      <c r="AE107" s="420">
        <v>296</v>
      </c>
      <c r="AF107" s="420"/>
      <c r="AG107" s="420"/>
      <c r="AH107" s="420"/>
      <c r="AI107" s="420">
        <v>128</v>
      </c>
      <c r="AJ107" s="420"/>
      <c r="AK107" s="420"/>
      <c r="AL107" s="420"/>
      <c r="AM107" s="420">
        <v>133</v>
      </c>
      <c r="AN107" s="420"/>
      <c r="AO107" s="420"/>
      <c r="AP107" s="420"/>
      <c r="AQ107" s="216" t="s">
        <v>567</v>
      </c>
      <c r="AR107" s="217"/>
      <c r="AS107" s="217"/>
      <c r="AT107" s="218"/>
      <c r="AU107" s="216" t="s">
        <v>567</v>
      </c>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575</v>
      </c>
      <c r="AC108" s="471"/>
      <c r="AD108" s="472"/>
      <c r="AE108" s="420">
        <v>307</v>
      </c>
      <c r="AF108" s="420"/>
      <c r="AG108" s="420"/>
      <c r="AH108" s="420"/>
      <c r="AI108" s="420">
        <v>313</v>
      </c>
      <c r="AJ108" s="420"/>
      <c r="AK108" s="420"/>
      <c r="AL108" s="420"/>
      <c r="AM108" s="420">
        <v>323</v>
      </c>
      <c r="AN108" s="420"/>
      <c r="AO108" s="420"/>
      <c r="AP108" s="420"/>
      <c r="AQ108" s="216">
        <v>328</v>
      </c>
      <c r="AR108" s="217"/>
      <c r="AS108" s="217"/>
      <c r="AT108" s="218"/>
      <c r="AU108" s="271" t="s">
        <v>567</v>
      </c>
      <c r="AV108" s="272"/>
      <c r="AW108" s="272"/>
      <c r="AX108" s="317"/>
    </row>
    <row r="109" spans="1:60" ht="31.5" hidden="1" customHeight="1">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391</v>
      </c>
      <c r="AF109" s="418"/>
      <c r="AG109" s="418"/>
      <c r="AH109" s="419"/>
      <c r="AI109" s="417" t="s">
        <v>389</v>
      </c>
      <c r="AJ109" s="418"/>
      <c r="AK109" s="418"/>
      <c r="AL109" s="419"/>
      <c r="AM109" s="417" t="s">
        <v>418</v>
      </c>
      <c r="AN109" s="418"/>
      <c r="AO109" s="418"/>
      <c r="AP109" s="419"/>
      <c r="AQ109" s="282" t="s">
        <v>431</v>
      </c>
      <c r="AR109" s="283"/>
      <c r="AS109" s="283"/>
      <c r="AT109" s="322"/>
      <c r="AU109" s="282" t="s">
        <v>432</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391</v>
      </c>
      <c r="AF112" s="418"/>
      <c r="AG112" s="418"/>
      <c r="AH112" s="419"/>
      <c r="AI112" s="417" t="s">
        <v>389</v>
      </c>
      <c r="AJ112" s="418"/>
      <c r="AK112" s="418"/>
      <c r="AL112" s="419"/>
      <c r="AM112" s="417" t="s">
        <v>418</v>
      </c>
      <c r="AN112" s="418"/>
      <c r="AO112" s="418"/>
      <c r="AP112" s="419"/>
      <c r="AQ112" s="282" t="s">
        <v>431</v>
      </c>
      <c r="AR112" s="283"/>
      <c r="AS112" s="283"/>
      <c r="AT112" s="322"/>
      <c r="AU112" s="282" t="s">
        <v>432</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391</v>
      </c>
      <c r="AF115" s="418"/>
      <c r="AG115" s="418"/>
      <c r="AH115" s="419"/>
      <c r="AI115" s="417" t="s">
        <v>389</v>
      </c>
      <c r="AJ115" s="418"/>
      <c r="AK115" s="418"/>
      <c r="AL115" s="419"/>
      <c r="AM115" s="417" t="s">
        <v>418</v>
      </c>
      <c r="AN115" s="418"/>
      <c r="AO115" s="418"/>
      <c r="AP115" s="419"/>
      <c r="AQ115" s="590" t="s">
        <v>433</v>
      </c>
      <c r="AR115" s="591"/>
      <c r="AS115" s="591"/>
      <c r="AT115" s="591"/>
      <c r="AU115" s="591"/>
      <c r="AV115" s="591"/>
      <c r="AW115" s="591"/>
      <c r="AX115" s="592"/>
    </row>
    <row r="116" spans="1:50" ht="23.25" customHeight="1">
      <c r="A116" s="441"/>
      <c r="B116" s="442"/>
      <c r="C116" s="442"/>
      <c r="D116" s="442"/>
      <c r="E116" s="442"/>
      <c r="F116" s="443"/>
      <c r="G116" s="392" t="s">
        <v>698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580</v>
      </c>
      <c r="AC116" s="465"/>
      <c r="AD116" s="466"/>
      <c r="AE116" s="420">
        <v>5524</v>
      </c>
      <c r="AF116" s="420"/>
      <c r="AG116" s="420"/>
      <c r="AH116" s="420"/>
      <c r="AI116" s="420">
        <v>5832</v>
      </c>
      <c r="AJ116" s="420"/>
      <c r="AK116" s="420"/>
      <c r="AL116" s="420"/>
      <c r="AM116" s="420">
        <v>5460</v>
      </c>
      <c r="AN116" s="420"/>
      <c r="AO116" s="420"/>
      <c r="AP116" s="420"/>
      <c r="AQ116" s="216">
        <v>4060</v>
      </c>
      <c r="AR116" s="217"/>
      <c r="AS116" s="217"/>
      <c r="AT116" s="217"/>
      <c r="AU116" s="217"/>
      <c r="AV116" s="217"/>
      <c r="AW116" s="217"/>
      <c r="AX116" s="219"/>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582</v>
      </c>
      <c r="AC117" s="475"/>
      <c r="AD117" s="476"/>
      <c r="AE117" s="553" t="s">
        <v>583</v>
      </c>
      <c r="AF117" s="553"/>
      <c r="AG117" s="553"/>
      <c r="AH117" s="553"/>
      <c r="AI117" s="553" t="s">
        <v>584</v>
      </c>
      <c r="AJ117" s="553"/>
      <c r="AK117" s="553"/>
      <c r="AL117" s="553"/>
      <c r="AM117" s="553" t="s">
        <v>640</v>
      </c>
      <c r="AN117" s="553"/>
      <c r="AO117" s="553"/>
      <c r="AP117" s="553"/>
      <c r="AQ117" s="553" t="s">
        <v>643</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391</v>
      </c>
      <c r="AF118" s="418"/>
      <c r="AG118" s="418"/>
      <c r="AH118" s="419"/>
      <c r="AI118" s="417" t="s">
        <v>389</v>
      </c>
      <c r="AJ118" s="418"/>
      <c r="AK118" s="418"/>
      <c r="AL118" s="419"/>
      <c r="AM118" s="417" t="s">
        <v>418</v>
      </c>
      <c r="AN118" s="418"/>
      <c r="AO118" s="418"/>
      <c r="AP118" s="419"/>
      <c r="AQ118" s="590" t="s">
        <v>433</v>
      </c>
      <c r="AR118" s="591"/>
      <c r="AS118" s="591"/>
      <c r="AT118" s="591"/>
      <c r="AU118" s="591"/>
      <c r="AV118" s="591"/>
      <c r="AW118" s="591"/>
      <c r="AX118" s="592"/>
    </row>
    <row r="119" spans="1:50" ht="23.25" customHeight="1">
      <c r="A119" s="441"/>
      <c r="B119" s="442"/>
      <c r="C119" s="442"/>
      <c r="D119" s="442"/>
      <c r="E119" s="442"/>
      <c r="F119" s="443"/>
      <c r="G119" s="392" t="s">
        <v>578</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580</v>
      </c>
      <c r="AC119" s="465"/>
      <c r="AD119" s="466"/>
      <c r="AE119" s="420">
        <v>3758</v>
      </c>
      <c r="AF119" s="420"/>
      <c r="AG119" s="420"/>
      <c r="AH119" s="420"/>
      <c r="AI119" s="420">
        <v>3853</v>
      </c>
      <c r="AJ119" s="420"/>
      <c r="AK119" s="420"/>
      <c r="AL119" s="420"/>
      <c r="AM119" s="420">
        <v>3960</v>
      </c>
      <c r="AN119" s="420"/>
      <c r="AO119" s="420"/>
      <c r="AP119" s="420"/>
      <c r="AQ119" s="420">
        <v>3778</v>
      </c>
      <c r="AR119" s="420"/>
      <c r="AS119" s="420"/>
      <c r="AT119" s="420"/>
      <c r="AU119" s="420"/>
      <c r="AV119" s="420"/>
      <c r="AW119" s="420"/>
      <c r="AX119" s="552"/>
    </row>
    <row r="120" spans="1:50" ht="46.5"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581</v>
      </c>
      <c r="AC120" s="475"/>
      <c r="AD120" s="476"/>
      <c r="AE120" s="553" t="s">
        <v>585</v>
      </c>
      <c r="AF120" s="553"/>
      <c r="AG120" s="553"/>
      <c r="AH120" s="553"/>
      <c r="AI120" s="553" t="s">
        <v>586</v>
      </c>
      <c r="AJ120" s="553"/>
      <c r="AK120" s="553"/>
      <c r="AL120" s="553"/>
      <c r="AM120" s="553" t="s">
        <v>641</v>
      </c>
      <c r="AN120" s="553"/>
      <c r="AO120" s="553"/>
      <c r="AP120" s="553"/>
      <c r="AQ120" s="553" t="s">
        <v>644</v>
      </c>
      <c r="AR120" s="553"/>
      <c r="AS120" s="553"/>
      <c r="AT120" s="553"/>
      <c r="AU120" s="553"/>
      <c r="AV120" s="553"/>
      <c r="AW120" s="553"/>
      <c r="AX120" s="554"/>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391</v>
      </c>
      <c r="AF121" s="418"/>
      <c r="AG121" s="418"/>
      <c r="AH121" s="419"/>
      <c r="AI121" s="417" t="s">
        <v>389</v>
      </c>
      <c r="AJ121" s="418"/>
      <c r="AK121" s="418"/>
      <c r="AL121" s="419"/>
      <c r="AM121" s="417" t="s">
        <v>418</v>
      </c>
      <c r="AN121" s="418"/>
      <c r="AO121" s="418"/>
      <c r="AP121" s="419"/>
      <c r="AQ121" s="590" t="s">
        <v>433</v>
      </c>
      <c r="AR121" s="591"/>
      <c r="AS121" s="591"/>
      <c r="AT121" s="591"/>
      <c r="AU121" s="591"/>
      <c r="AV121" s="591"/>
      <c r="AW121" s="591"/>
      <c r="AX121" s="592"/>
    </row>
    <row r="122" spans="1:50" ht="23.25" customHeight="1">
      <c r="A122" s="441"/>
      <c r="B122" s="442"/>
      <c r="C122" s="442"/>
      <c r="D122" s="442"/>
      <c r="E122" s="442"/>
      <c r="F122" s="443"/>
      <c r="G122" s="392" t="s">
        <v>579</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580</v>
      </c>
      <c r="AC122" s="465"/>
      <c r="AD122" s="466"/>
      <c r="AE122" s="420">
        <v>5694</v>
      </c>
      <c r="AF122" s="420"/>
      <c r="AG122" s="420"/>
      <c r="AH122" s="420"/>
      <c r="AI122" s="420">
        <v>6407</v>
      </c>
      <c r="AJ122" s="420"/>
      <c r="AK122" s="420"/>
      <c r="AL122" s="420"/>
      <c r="AM122" s="420">
        <v>5941</v>
      </c>
      <c r="AN122" s="420"/>
      <c r="AO122" s="420"/>
      <c r="AP122" s="420"/>
      <c r="AQ122" s="420">
        <v>2492</v>
      </c>
      <c r="AR122" s="420"/>
      <c r="AS122" s="420"/>
      <c r="AT122" s="420"/>
      <c r="AU122" s="420"/>
      <c r="AV122" s="420"/>
      <c r="AW122" s="420"/>
      <c r="AX122" s="552"/>
    </row>
    <row r="123" spans="1:50" ht="46.5" customHeight="1" thickBo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581</v>
      </c>
      <c r="AC123" s="475"/>
      <c r="AD123" s="476"/>
      <c r="AE123" s="553" t="s">
        <v>587</v>
      </c>
      <c r="AF123" s="553"/>
      <c r="AG123" s="553"/>
      <c r="AH123" s="553"/>
      <c r="AI123" s="553" t="s">
        <v>588</v>
      </c>
      <c r="AJ123" s="553"/>
      <c r="AK123" s="553"/>
      <c r="AL123" s="553"/>
      <c r="AM123" s="553" t="s">
        <v>642</v>
      </c>
      <c r="AN123" s="553"/>
      <c r="AO123" s="553"/>
      <c r="AP123" s="553"/>
      <c r="AQ123" s="553" t="s">
        <v>645</v>
      </c>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391</v>
      </c>
      <c r="AF124" s="418"/>
      <c r="AG124" s="418"/>
      <c r="AH124" s="419"/>
      <c r="AI124" s="417" t="s">
        <v>389</v>
      </c>
      <c r="AJ124" s="418"/>
      <c r="AK124" s="418"/>
      <c r="AL124" s="419"/>
      <c r="AM124" s="417" t="s">
        <v>418</v>
      </c>
      <c r="AN124" s="418"/>
      <c r="AO124" s="418"/>
      <c r="AP124" s="419"/>
      <c r="AQ124" s="590" t="s">
        <v>433</v>
      </c>
      <c r="AR124" s="591"/>
      <c r="AS124" s="591"/>
      <c r="AT124" s="591"/>
      <c r="AU124" s="591"/>
      <c r="AV124" s="591"/>
      <c r="AW124" s="591"/>
      <c r="AX124" s="592"/>
    </row>
    <row r="125" spans="1:50" ht="23.25" hidden="1" customHeight="1">
      <c r="A125" s="441"/>
      <c r="B125" s="442"/>
      <c r="C125" s="442"/>
      <c r="D125" s="442"/>
      <c r="E125" s="442"/>
      <c r="F125" s="443"/>
      <c r="G125" s="392" t="s">
        <v>359</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391</v>
      </c>
      <c r="AF127" s="418"/>
      <c r="AG127" s="418"/>
      <c r="AH127" s="419"/>
      <c r="AI127" s="417" t="s">
        <v>389</v>
      </c>
      <c r="AJ127" s="418"/>
      <c r="AK127" s="418"/>
      <c r="AL127" s="419"/>
      <c r="AM127" s="417" t="s">
        <v>418</v>
      </c>
      <c r="AN127" s="418"/>
      <c r="AO127" s="418"/>
      <c r="AP127" s="419"/>
      <c r="AQ127" s="590" t="s">
        <v>433</v>
      </c>
      <c r="AR127" s="591"/>
      <c r="AS127" s="591"/>
      <c r="AT127" s="591"/>
      <c r="AU127" s="591"/>
      <c r="AV127" s="591"/>
      <c r="AW127" s="591"/>
      <c r="AX127" s="592"/>
    </row>
    <row r="128" spans="1:50" ht="23.25" hidden="1" customHeight="1">
      <c r="A128" s="441"/>
      <c r="B128" s="442"/>
      <c r="C128" s="442"/>
      <c r="D128" s="442"/>
      <c r="E128" s="442"/>
      <c r="F128" s="443"/>
      <c r="G128" s="392" t="s">
        <v>359</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406</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421</v>
      </c>
      <c r="D430" s="930"/>
      <c r="E430" s="173" t="s">
        <v>399</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412</v>
      </c>
      <c r="AJ431" s="338"/>
      <c r="AK431" s="338"/>
      <c r="AL431" s="158"/>
      <c r="AM431" s="338" t="s">
        <v>425</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412</v>
      </c>
      <c r="AJ436" s="338"/>
      <c r="AK436" s="338"/>
      <c r="AL436" s="158"/>
      <c r="AM436" s="338" t="s">
        <v>425</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412</v>
      </c>
      <c r="AJ441" s="338"/>
      <c r="AK441" s="338"/>
      <c r="AL441" s="158"/>
      <c r="AM441" s="338" t="s">
        <v>425</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412</v>
      </c>
      <c r="AJ446" s="338"/>
      <c r="AK446" s="338"/>
      <c r="AL446" s="158"/>
      <c r="AM446" s="338" t="s">
        <v>425</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412</v>
      </c>
      <c r="AJ451" s="338"/>
      <c r="AK451" s="338"/>
      <c r="AL451" s="158"/>
      <c r="AM451" s="338" t="s">
        <v>425</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412</v>
      </c>
      <c r="AJ456" s="338"/>
      <c r="AK456" s="338"/>
      <c r="AL456" s="158"/>
      <c r="AM456" s="338" t="s">
        <v>425</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412</v>
      </c>
      <c r="AJ461" s="338"/>
      <c r="AK461" s="338"/>
      <c r="AL461" s="158"/>
      <c r="AM461" s="338" t="s">
        <v>425</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412</v>
      </c>
      <c r="AJ466" s="338"/>
      <c r="AK466" s="338"/>
      <c r="AL466" s="158"/>
      <c r="AM466" s="338" t="s">
        <v>425</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412</v>
      </c>
      <c r="AJ471" s="338"/>
      <c r="AK471" s="338"/>
      <c r="AL471" s="158"/>
      <c r="AM471" s="338" t="s">
        <v>425</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412</v>
      </c>
      <c r="AJ476" s="338"/>
      <c r="AK476" s="338"/>
      <c r="AL476" s="158"/>
      <c r="AM476" s="338" t="s">
        <v>425</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403</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412</v>
      </c>
      <c r="AJ485" s="338"/>
      <c r="AK485" s="338"/>
      <c r="AL485" s="158"/>
      <c r="AM485" s="338" t="s">
        <v>425</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412</v>
      </c>
      <c r="AJ490" s="338"/>
      <c r="AK490" s="338"/>
      <c r="AL490" s="158"/>
      <c r="AM490" s="338" t="s">
        <v>425</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412</v>
      </c>
      <c r="AJ495" s="338"/>
      <c r="AK495" s="338"/>
      <c r="AL495" s="158"/>
      <c r="AM495" s="338" t="s">
        <v>425</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412</v>
      </c>
      <c r="AJ500" s="338"/>
      <c r="AK500" s="338"/>
      <c r="AL500" s="158"/>
      <c r="AM500" s="338" t="s">
        <v>425</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412</v>
      </c>
      <c r="AJ505" s="338"/>
      <c r="AK505" s="338"/>
      <c r="AL505" s="158"/>
      <c r="AM505" s="338" t="s">
        <v>425</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412</v>
      </c>
      <c r="AJ510" s="338"/>
      <c r="AK510" s="338"/>
      <c r="AL510" s="158"/>
      <c r="AM510" s="338" t="s">
        <v>425</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412</v>
      </c>
      <c r="AJ515" s="338"/>
      <c r="AK515" s="338"/>
      <c r="AL515" s="158"/>
      <c r="AM515" s="338" t="s">
        <v>425</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412</v>
      </c>
      <c r="AJ520" s="338"/>
      <c r="AK520" s="338"/>
      <c r="AL520" s="158"/>
      <c r="AM520" s="338" t="s">
        <v>425</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412</v>
      </c>
      <c r="AJ525" s="338"/>
      <c r="AK525" s="338"/>
      <c r="AL525" s="158"/>
      <c r="AM525" s="338" t="s">
        <v>425</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412</v>
      </c>
      <c r="AJ530" s="338"/>
      <c r="AK530" s="338"/>
      <c r="AL530" s="158"/>
      <c r="AM530" s="338" t="s">
        <v>425</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404</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412</v>
      </c>
      <c r="AJ539" s="338"/>
      <c r="AK539" s="338"/>
      <c r="AL539" s="158"/>
      <c r="AM539" s="338" t="s">
        <v>425</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412</v>
      </c>
      <c r="AJ544" s="338"/>
      <c r="AK544" s="338"/>
      <c r="AL544" s="158"/>
      <c r="AM544" s="338" t="s">
        <v>425</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412</v>
      </c>
      <c r="AJ549" s="338"/>
      <c r="AK549" s="338"/>
      <c r="AL549" s="158"/>
      <c r="AM549" s="338" t="s">
        <v>425</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412</v>
      </c>
      <c r="AJ554" s="338"/>
      <c r="AK554" s="338"/>
      <c r="AL554" s="158"/>
      <c r="AM554" s="338" t="s">
        <v>425</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412</v>
      </c>
      <c r="AJ559" s="338"/>
      <c r="AK559" s="338"/>
      <c r="AL559" s="158"/>
      <c r="AM559" s="338" t="s">
        <v>425</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412</v>
      </c>
      <c r="AJ564" s="338"/>
      <c r="AK564" s="338"/>
      <c r="AL564" s="158"/>
      <c r="AM564" s="338" t="s">
        <v>425</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412</v>
      </c>
      <c r="AJ569" s="338"/>
      <c r="AK569" s="338"/>
      <c r="AL569" s="158"/>
      <c r="AM569" s="338" t="s">
        <v>425</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412</v>
      </c>
      <c r="AJ574" s="338"/>
      <c r="AK574" s="338"/>
      <c r="AL574" s="158"/>
      <c r="AM574" s="338" t="s">
        <v>425</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412</v>
      </c>
      <c r="AJ579" s="338"/>
      <c r="AK579" s="338"/>
      <c r="AL579" s="158"/>
      <c r="AM579" s="338" t="s">
        <v>425</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412</v>
      </c>
      <c r="AJ584" s="338"/>
      <c r="AK584" s="338"/>
      <c r="AL584" s="158"/>
      <c r="AM584" s="338" t="s">
        <v>425</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403</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412</v>
      </c>
      <c r="AJ593" s="338"/>
      <c r="AK593" s="338"/>
      <c r="AL593" s="158"/>
      <c r="AM593" s="338" t="s">
        <v>425</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412</v>
      </c>
      <c r="AJ598" s="338"/>
      <c r="AK598" s="338"/>
      <c r="AL598" s="158"/>
      <c r="AM598" s="338" t="s">
        <v>425</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412</v>
      </c>
      <c r="AJ603" s="338"/>
      <c r="AK603" s="338"/>
      <c r="AL603" s="158"/>
      <c r="AM603" s="338" t="s">
        <v>425</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412</v>
      </c>
      <c r="AJ608" s="338"/>
      <c r="AK608" s="338"/>
      <c r="AL608" s="158"/>
      <c r="AM608" s="338" t="s">
        <v>425</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412</v>
      </c>
      <c r="AJ613" s="338"/>
      <c r="AK613" s="338"/>
      <c r="AL613" s="158"/>
      <c r="AM613" s="338" t="s">
        <v>425</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412</v>
      </c>
      <c r="AJ618" s="338"/>
      <c r="AK618" s="338"/>
      <c r="AL618" s="158"/>
      <c r="AM618" s="338" t="s">
        <v>425</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412</v>
      </c>
      <c r="AJ623" s="338"/>
      <c r="AK623" s="338"/>
      <c r="AL623" s="158"/>
      <c r="AM623" s="338" t="s">
        <v>425</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412</v>
      </c>
      <c r="AJ628" s="338"/>
      <c r="AK628" s="338"/>
      <c r="AL628" s="158"/>
      <c r="AM628" s="338" t="s">
        <v>425</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412</v>
      </c>
      <c r="AJ633" s="338"/>
      <c r="AK633" s="338"/>
      <c r="AL633" s="158"/>
      <c r="AM633" s="338" t="s">
        <v>425</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412</v>
      </c>
      <c r="AJ638" s="338"/>
      <c r="AK638" s="338"/>
      <c r="AL638" s="158"/>
      <c r="AM638" s="338" t="s">
        <v>425</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404</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412</v>
      </c>
      <c r="AJ647" s="338"/>
      <c r="AK647" s="338"/>
      <c r="AL647" s="158"/>
      <c r="AM647" s="338" t="s">
        <v>425</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412</v>
      </c>
      <c r="AJ652" s="338"/>
      <c r="AK652" s="338"/>
      <c r="AL652" s="158"/>
      <c r="AM652" s="338" t="s">
        <v>425</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412</v>
      </c>
      <c r="AJ657" s="338"/>
      <c r="AK657" s="338"/>
      <c r="AL657" s="158"/>
      <c r="AM657" s="338" t="s">
        <v>425</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412</v>
      </c>
      <c r="AJ662" s="338"/>
      <c r="AK662" s="338"/>
      <c r="AL662" s="158"/>
      <c r="AM662" s="338" t="s">
        <v>425</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412</v>
      </c>
      <c r="AJ667" s="338"/>
      <c r="AK667" s="338"/>
      <c r="AL667" s="158"/>
      <c r="AM667" s="338" t="s">
        <v>425</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412</v>
      </c>
      <c r="AJ672" s="338"/>
      <c r="AK672" s="338"/>
      <c r="AL672" s="158"/>
      <c r="AM672" s="338" t="s">
        <v>425</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412</v>
      </c>
      <c r="AJ677" s="338"/>
      <c r="AK677" s="338"/>
      <c r="AL677" s="158"/>
      <c r="AM677" s="338" t="s">
        <v>425</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412</v>
      </c>
      <c r="AJ682" s="338"/>
      <c r="AK682" s="338"/>
      <c r="AL682" s="158"/>
      <c r="AM682" s="338" t="s">
        <v>425</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412</v>
      </c>
      <c r="AJ687" s="338"/>
      <c r="AK687" s="338"/>
      <c r="AL687" s="158"/>
      <c r="AM687" s="338" t="s">
        <v>425</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412</v>
      </c>
      <c r="AJ692" s="338"/>
      <c r="AK692" s="338"/>
      <c r="AL692" s="158"/>
      <c r="AM692" s="338" t="s">
        <v>425</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25" hidden="1" customHeight="1">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108.75" customHeight="1">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560</v>
      </c>
      <c r="AE702" s="345"/>
      <c r="AF702" s="345"/>
      <c r="AG702" s="384" t="s">
        <v>596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560</v>
      </c>
      <c r="AE703" s="327"/>
      <c r="AF703" s="327"/>
      <c r="AG703" s="100" t="s">
        <v>700</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560</v>
      </c>
      <c r="AE704" s="782"/>
      <c r="AF704" s="782"/>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598</v>
      </c>
      <c r="AE705" s="714"/>
      <c r="AF705" s="714"/>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599</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599</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560</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600</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598</v>
      </c>
      <c r="AE710" s="327"/>
      <c r="AF710" s="327"/>
      <c r="AG710" s="100" t="s">
        <v>562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560</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598</v>
      </c>
      <c r="AE712" s="782"/>
      <c r="AF712" s="782"/>
      <c r="AG712" s="809" t="s">
        <v>567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80" t="s">
        <v>347</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598</v>
      </c>
      <c r="AE713" s="327"/>
      <c r="AF713" s="662"/>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560</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560</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560</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560</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560</v>
      </c>
      <c r="AE719" s="604"/>
      <c r="AF719" s="604"/>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4" t="s">
        <v>607</v>
      </c>
      <c r="D721" s="295"/>
      <c r="E721" s="295"/>
      <c r="F721" s="296"/>
      <c r="G721" s="285"/>
      <c r="H721" s="286"/>
      <c r="I721" s="82" t="str">
        <f>IF(OR(G721="　", G721=""), "", "-")</f>
        <v/>
      </c>
      <c r="J721" s="289"/>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1.75" customHeight="1">
      <c r="A726" s="639" t="s">
        <v>48</v>
      </c>
      <c r="B726" s="801"/>
      <c r="C726" s="814" t="s">
        <v>53</v>
      </c>
      <c r="D726" s="836"/>
      <c r="E726" s="836"/>
      <c r="F726" s="837"/>
      <c r="G726" s="576" t="s">
        <v>610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0" customHeight="1" thickBot="1">
      <c r="A727" s="802"/>
      <c r="B727" s="803"/>
      <c r="C727" s="747" t="s">
        <v>57</v>
      </c>
      <c r="D727" s="748"/>
      <c r="E727" s="748"/>
      <c r="F727" s="749"/>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5.5"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5.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5.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5.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5.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5.5"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5.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6.25" customHeight="1" thickBot="1">
      <c r="A735" s="789" t="s">
        <v>699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7" t="s">
        <v>402</v>
      </c>
      <c r="B737" s="209"/>
      <c r="C737" s="209"/>
      <c r="D737" s="210"/>
      <c r="E737" s="988" t="s">
        <v>612</v>
      </c>
      <c r="F737" s="988"/>
      <c r="G737" s="988"/>
      <c r="H737" s="988"/>
      <c r="I737" s="988"/>
      <c r="J737" s="988"/>
      <c r="K737" s="988"/>
      <c r="L737" s="988"/>
      <c r="M737" s="988"/>
      <c r="N737" s="364" t="s">
        <v>397</v>
      </c>
      <c r="O737" s="364"/>
      <c r="P737" s="364"/>
      <c r="Q737" s="364"/>
      <c r="R737" s="988" t="s">
        <v>613</v>
      </c>
      <c r="S737" s="988"/>
      <c r="T737" s="988"/>
      <c r="U737" s="988"/>
      <c r="V737" s="988"/>
      <c r="W737" s="988"/>
      <c r="X737" s="988"/>
      <c r="Y737" s="988"/>
      <c r="Z737" s="988"/>
      <c r="AA737" s="364" t="s">
        <v>396</v>
      </c>
      <c r="AB737" s="364"/>
      <c r="AC737" s="364"/>
      <c r="AD737" s="364"/>
      <c r="AE737" s="988" t="s">
        <v>614</v>
      </c>
      <c r="AF737" s="988"/>
      <c r="AG737" s="988"/>
      <c r="AH737" s="988"/>
      <c r="AI737" s="988"/>
      <c r="AJ737" s="988"/>
      <c r="AK737" s="988"/>
      <c r="AL737" s="988"/>
      <c r="AM737" s="988"/>
      <c r="AN737" s="364" t="s">
        <v>395</v>
      </c>
      <c r="AO737" s="364"/>
      <c r="AP737" s="364"/>
      <c r="AQ737" s="364"/>
      <c r="AR737" s="994" t="s">
        <v>615</v>
      </c>
      <c r="AS737" s="995"/>
      <c r="AT737" s="995"/>
      <c r="AU737" s="995"/>
      <c r="AV737" s="995"/>
      <c r="AW737" s="995"/>
      <c r="AX737" s="996"/>
      <c r="AY737" s="88"/>
      <c r="AZ737" s="88"/>
    </row>
    <row r="738" spans="1:52" ht="24.75" customHeight="1">
      <c r="A738" s="987" t="s">
        <v>394</v>
      </c>
      <c r="B738" s="209"/>
      <c r="C738" s="209"/>
      <c r="D738" s="210"/>
      <c r="E738" s="988" t="s">
        <v>616</v>
      </c>
      <c r="F738" s="988"/>
      <c r="G738" s="988"/>
      <c r="H738" s="988"/>
      <c r="I738" s="988"/>
      <c r="J738" s="988"/>
      <c r="K738" s="988"/>
      <c r="L738" s="988"/>
      <c r="M738" s="988"/>
      <c r="N738" s="364" t="s">
        <v>393</v>
      </c>
      <c r="O738" s="364"/>
      <c r="P738" s="364"/>
      <c r="Q738" s="364"/>
      <c r="R738" s="988" t="s">
        <v>617</v>
      </c>
      <c r="S738" s="988"/>
      <c r="T738" s="988"/>
      <c r="U738" s="988"/>
      <c r="V738" s="988"/>
      <c r="W738" s="988"/>
      <c r="X738" s="988"/>
      <c r="Y738" s="988"/>
      <c r="Z738" s="988"/>
      <c r="AA738" s="364" t="s">
        <v>392</v>
      </c>
      <c r="AB738" s="364"/>
      <c r="AC738" s="364"/>
      <c r="AD738" s="364"/>
      <c r="AE738" s="988" t="s">
        <v>618</v>
      </c>
      <c r="AF738" s="988"/>
      <c r="AG738" s="988"/>
      <c r="AH738" s="988"/>
      <c r="AI738" s="988"/>
      <c r="AJ738" s="988"/>
      <c r="AK738" s="988"/>
      <c r="AL738" s="988"/>
      <c r="AM738" s="988"/>
      <c r="AN738" s="364" t="s">
        <v>391</v>
      </c>
      <c r="AO738" s="364"/>
      <c r="AP738" s="364"/>
      <c r="AQ738" s="364"/>
      <c r="AR738" s="994" t="s">
        <v>619</v>
      </c>
      <c r="AS738" s="995"/>
      <c r="AT738" s="995"/>
      <c r="AU738" s="995"/>
      <c r="AV738" s="995"/>
      <c r="AW738" s="995"/>
      <c r="AX738" s="996"/>
    </row>
    <row r="739" spans="1:52" ht="24.75" customHeight="1">
      <c r="A739" s="987" t="s">
        <v>390</v>
      </c>
      <c r="B739" s="209"/>
      <c r="C739" s="209"/>
      <c r="D739" s="210"/>
      <c r="E739" s="988" t="s">
        <v>620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414</v>
      </c>
      <c r="B740" s="970"/>
      <c r="C740" s="970"/>
      <c r="D740" s="971"/>
      <c r="E740" s="972" t="s">
        <v>556</v>
      </c>
      <c r="F740" s="973"/>
      <c r="G740" s="973"/>
      <c r="H740" s="92" t="str">
        <f>IF(E740="", "", "(")</f>
        <v>(</v>
      </c>
      <c r="I740" s="973"/>
      <c r="J740" s="973"/>
      <c r="K740" s="92" t="str">
        <f>IF(OR(I740="　", I740=""), "", "-")</f>
        <v/>
      </c>
      <c r="L740" s="974">
        <v>125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3" t="s">
        <v>383</v>
      </c>
      <c r="B741" s="614"/>
      <c r="C741" s="614"/>
      <c r="D741" s="614"/>
      <c r="E741" s="614"/>
      <c r="F741" s="615"/>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385</v>
      </c>
      <c r="B780" s="628"/>
      <c r="C780" s="628"/>
      <c r="D780" s="628"/>
      <c r="E780" s="628"/>
      <c r="F780" s="629"/>
      <c r="G780" s="594" t="s">
        <v>623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624</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c r="A782" s="630"/>
      <c r="B782" s="631"/>
      <c r="C782" s="631"/>
      <c r="D782" s="631"/>
      <c r="E782" s="631"/>
      <c r="F782" s="632"/>
      <c r="G782" s="669" t="s">
        <v>621</v>
      </c>
      <c r="H782" s="670"/>
      <c r="I782" s="670"/>
      <c r="J782" s="670"/>
      <c r="K782" s="671"/>
      <c r="L782" s="663" t="s">
        <v>622</v>
      </c>
      <c r="M782" s="664"/>
      <c r="N782" s="664"/>
      <c r="O782" s="664"/>
      <c r="P782" s="664"/>
      <c r="Q782" s="664"/>
      <c r="R782" s="664"/>
      <c r="S782" s="664"/>
      <c r="T782" s="664"/>
      <c r="U782" s="664"/>
      <c r="V782" s="664"/>
      <c r="W782" s="664"/>
      <c r="X782" s="665"/>
      <c r="Y782" s="387">
        <v>880</v>
      </c>
      <c r="Z782" s="388"/>
      <c r="AA782" s="388"/>
      <c r="AB782" s="804"/>
      <c r="AC782" s="669" t="s">
        <v>621</v>
      </c>
      <c r="AD782" s="670"/>
      <c r="AE782" s="670"/>
      <c r="AF782" s="670"/>
      <c r="AG782" s="671"/>
      <c r="AH782" s="663" t="s">
        <v>622</v>
      </c>
      <c r="AI782" s="664"/>
      <c r="AJ782" s="664"/>
      <c r="AK782" s="664"/>
      <c r="AL782" s="664"/>
      <c r="AM782" s="664"/>
      <c r="AN782" s="664"/>
      <c r="AO782" s="664"/>
      <c r="AP782" s="664"/>
      <c r="AQ782" s="664"/>
      <c r="AR782" s="664"/>
      <c r="AS782" s="664"/>
      <c r="AT782" s="665"/>
      <c r="AU782" s="387">
        <v>329</v>
      </c>
      <c r="AV782" s="388"/>
      <c r="AW782" s="388"/>
      <c r="AX782" s="389"/>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880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329</v>
      </c>
      <c r="AV792" s="831"/>
      <c r="AW792" s="831"/>
      <c r="AX792" s="833"/>
    </row>
    <row r="793" spans="1:50" ht="24.75" customHeight="1">
      <c r="A793" s="630"/>
      <c r="B793" s="631"/>
      <c r="C793" s="631"/>
      <c r="D793" s="631"/>
      <c r="E793" s="631"/>
      <c r="F793" s="632"/>
      <c r="G793" s="594" t="s">
        <v>625</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626</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c r="A795" s="630"/>
      <c r="B795" s="631"/>
      <c r="C795" s="631"/>
      <c r="D795" s="631"/>
      <c r="E795" s="631"/>
      <c r="F795" s="632"/>
      <c r="G795" s="669" t="s">
        <v>629</v>
      </c>
      <c r="H795" s="670"/>
      <c r="I795" s="670"/>
      <c r="J795" s="670"/>
      <c r="K795" s="671"/>
      <c r="L795" s="663" t="s">
        <v>630</v>
      </c>
      <c r="M795" s="664"/>
      <c r="N795" s="664"/>
      <c r="O795" s="664"/>
      <c r="P795" s="664"/>
      <c r="Q795" s="664"/>
      <c r="R795" s="664"/>
      <c r="S795" s="664"/>
      <c r="T795" s="664"/>
      <c r="U795" s="664"/>
      <c r="V795" s="664"/>
      <c r="W795" s="664"/>
      <c r="X795" s="665"/>
      <c r="Y795" s="387">
        <v>411</v>
      </c>
      <c r="Z795" s="388"/>
      <c r="AA795" s="388"/>
      <c r="AB795" s="804"/>
      <c r="AC795" s="669" t="s">
        <v>631</v>
      </c>
      <c r="AD795" s="670"/>
      <c r="AE795" s="670"/>
      <c r="AF795" s="670"/>
      <c r="AG795" s="671"/>
      <c r="AH795" s="663" t="s">
        <v>632</v>
      </c>
      <c r="AI795" s="664"/>
      <c r="AJ795" s="664"/>
      <c r="AK795" s="664"/>
      <c r="AL795" s="664"/>
      <c r="AM795" s="664"/>
      <c r="AN795" s="664"/>
      <c r="AO795" s="664"/>
      <c r="AP795" s="664"/>
      <c r="AQ795" s="664"/>
      <c r="AR795" s="664"/>
      <c r="AS795" s="664"/>
      <c r="AT795" s="665"/>
      <c r="AU795" s="387">
        <v>786</v>
      </c>
      <c r="AV795" s="388"/>
      <c r="AW795" s="388"/>
      <c r="AX795" s="389"/>
    </row>
    <row r="796" spans="1:50" ht="24.75"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411</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786</v>
      </c>
      <c r="AV805" s="831"/>
      <c r="AW805" s="831"/>
      <c r="AX805" s="833"/>
    </row>
    <row r="806" spans="1:50" ht="24.75" customHeight="1">
      <c r="A806" s="630"/>
      <c r="B806" s="631"/>
      <c r="C806" s="631"/>
      <c r="D806" s="631"/>
      <c r="E806" s="631"/>
      <c r="F806" s="632"/>
      <c r="G806" s="594" t="s">
        <v>627</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628</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c r="A808" s="630"/>
      <c r="B808" s="631"/>
      <c r="C808" s="631"/>
      <c r="D808" s="631"/>
      <c r="E808" s="631"/>
      <c r="F808" s="632"/>
      <c r="G808" s="669" t="s">
        <v>629</v>
      </c>
      <c r="H808" s="670"/>
      <c r="I808" s="670"/>
      <c r="J808" s="670"/>
      <c r="K808" s="671"/>
      <c r="L808" s="663" t="s">
        <v>634</v>
      </c>
      <c r="M808" s="664"/>
      <c r="N808" s="664"/>
      <c r="O808" s="664"/>
      <c r="P808" s="664"/>
      <c r="Q808" s="664"/>
      <c r="R808" s="664"/>
      <c r="S808" s="664"/>
      <c r="T808" s="664"/>
      <c r="U808" s="664"/>
      <c r="V808" s="664"/>
      <c r="W808" s="664"/>
      <c r="X808" s="665"/>
      <c r="Y808" s="387">
        <v>572</v>
      </c>
      <c r="Z808" s="388"/>
      <c r="AA808" s="388"/>
      <c r="AB808" s="804"/>
      <c r="AC808" s="669" t="s">
        <v>637</v>
      </c>
      <c r="AD808" s="670"/>
      <c r="AE808" s="670"/>
      <c r="AF808" s="670"/>
      <c r="AG808" s="671"/>
      <c r="AH808" s="663" t="s">
        <v>634</v>
      </c>
      <c r="AI808" s="664"/>
      <c r="AJ808" s="664"/>
      <c r="AK808" s="664"/>
      <c r="AL808" s="664"/>
      <c r="AM808" s="664"/>
      <c r="AN808" s="664"/>
      <c r="AO808" s="664"/>
      <c r="AP808" s="664"/>
      <c r="AQ808" s="664"/>
      <c r="AR808" s="664"/>
      <c r="AS808" s="664"/>
      <c r="AT808" s="665"/>
      <c r="AU808" s="387">
        <v>73</v>
      </c>
      <c r="AV808" s="388"/>
      <c r="AW808" s="388"/>
      <c r="AX808" s="389"/>
    </row>
    <row r="809" spans="1:50" ht="24.75" customHeight="1">
      <c r="A809" s="630"/>
      <c r="B809" s="631"/>
      <c r="C809" s="631"/>
      <c r="D809" s="631"/>
      <c r="E809" s="631"/>
      <c r="F809" s="632"/>
      <c r="G809" s="605" t="s">
        <v>633</v>
      </c>
      <c r="H809" s="606"/>
      <c r="I809" s="606"/>
      <c r="J809" s="606"/>
      <c r="K809" s="607"/>
      <c r="L809" s="597" t="s">
        <v>635</v>
      </c>
      <c r="M809" s="598"/>
      <c r="N809" s="598"/>
      <c r="O809" s="598"/>
      <c r="P809" s="598"/>
      <c r="Q809" s="598"/>
      <c r="R809" s="598"/>
      <c r="S809" s="598"/>
      <c r="T809" s="598"/>
      <c r="U809" s="598"/>
      <c r="V809" s="598"/>
      <c r="W809" s="598"/>
      <c r="X809" s="599"/>
      <c r="Y809" s="600">
        <v>47</v>
      </c>
      <c r="Z809" s="601"/>
      <c r="AA809" s="601"/>
      <c r="AB809" s="611"/>
      <c r="AC809" s="605" t="s">
        <v>633</v>
      </c>
      <c r="AD809" s="606"/>
      <c r="AE809" s="606"/>
      <c r="AF809" s="606"/>
      <c r="AG809" s="607"/>
      <c r="AH809" s="597" t="s">
        <v>635</v>
      </c>
      <c r="AI809" s="598"/>
      <c r="AJ809" s="598"/>
      <c r="AK809" s="598"/>
      <c r="AL809" s="598"/>
      <c r="AM809" s="598"/>
      <c r="AN809" s="598"/>
      <c r="AO809" s="598"/>
      <c r="AP809" s="598"/>
      <c r="AQ809" s="598"/>
      <c r="AR809" s="598"/>
      <c r="AS809" s="598"/>
      <c r="AT809" s="599"/>
      <c r="AU809" s="600">
        <v>0.1</v>
      </c>
      <c r="AV809" s="601"/>
      <c r="AW809" s="601"/>
      <c r="AX809" s="602"/>
    </row>
    <row r="810" spans="1:50" ht="24.75" customHeight="1">
      <c r="A810" s="630"/>
      <c r="B810" s="631"/>
      <c r="C810" s="631"/>
      <c r="D810" s="631"/>
      <c r="E810" s="631"/>
      <c r="F810" s="632"/>
      <c r="G810" s="605" t="s">
        <v>621</v>
      </c>
      <c r="H810" s="606"/>
      <c r="I810" s="606"/>
      <c r="J810" s="606"/>
      <c r="K810" s="607"/>
      <c r="L810" s="597" t="s">
        <v>636</v>
      </c>
      <c r="M810" s="598"/>
      <c r="N810" s="598"/>
      <c r="O810" s="598"/>
      <c r="P810" s="598"/>
      <c r="Q810" s="598"/>
      <c r="R810" s="598"/>
      <c r="S810" s="598"/>
      <c r="T810" s="598"/>
      <c r="U810" s="598"/>
      <c r="V810" s="598"/>
      <c r="W810" s="598"/>
      <c r="X810" s="599"/>
      <c r="Y810" s="600">
        <v>98</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c r="A811" s="630"/>
      <c r="B811" s="631"/>
      <c r="C811" s="631"/>
      <c r="D811" s="631"/>
      <c r="E811" s="631"/>
      <c r="F811" s="632"/>
      <c r="G811" s="605" t="s">
        <v>697</v>
      </c>
      <c r="H811" s="606"/>
      <c r="I811" s="606"/>
      <c r="J811" s="606"/>
      <c r="K811" s="607"/>
      <c r="L811" s="597" t="s">
        <v>636</v>
      </c>
      <c r="M811" s="598"/>
      <c r="N811" s="598"/>
      <c r="O811" s="598"/>
      <c r="P811" s="598"/>
      <c r="Q811" s="598"/>
      <c r="R811" s="598"/>
      <c r="S811" s="598"/>
      <c r="T811" s="598"/>
      <c r="U811" s="598"/>
      <c r="V811" s="598"/>
      <c r="W811" s="598"/>
      <c r="X811" s="599"/>
      <c r="Y811" s="600">
        <v>32</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2.5" customHeight="1">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749</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73.099999999999994</v>
      </c>
      <c r="AV818" s="831"/>
      <c r="AW818" s="831"/>
      <c r="AX818" s="833"/>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344</v>
      </c>
      <c r="AM832" s="279"/>
      <c r="AN832" s="279"/>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366</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646</v>
      </c>
      <c r="D838" s="346"/>
      <c r="E838" s="346"/>
      <c r="F838" s="346"/>
      <c r="G838" s="346"/>
      <c r="H838" s="346"/>
      <c r="I838" s="346"/>
      <c r="J838" s="347" t="s">
        <v>647</v>
      </c>
      <c r="K838" s="348"/>
      <c r="L838" s="348"/>
      <c r="M838" s="348"/>
      <c r="N838" s="348"/>
      <c r="O838" s="348"/>
      <c r="P838" s="361" t="s">
        <v>692</v>
      </c>
      <c r="Q838" s="349"/>
      <c r="R838" s="349"/>
      <c r="S838" s="349"/>
      <c r="T838" s="349"/>
      <c r="U838" s="349"/>
      <c r="V838" s="349"/>
      <c r="W838" s="349"/>
      <c r="X838" s="349"/>
      <c r="Y838" s="350">
        <v>194</v>
      </c>
      <c r="Z838" s="351"/>
      <c r="AA838" s="351"/>
      <c r="AB838" s="352"/>
      <c r="AC838" s="362" t="s">
        <v>378</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60" t="s">
        <v>648</v>
      </c>
      <c r="D839" s="346"/>
      <c r="E839" s="346"/>
      <c r="F839" s="346"/>
      <c r="G839" s="346"/>
      <c r="H839" s="346"/>
      <c r="I839" s="346"/>
      <c r="J839" s="347" t="s">
        <v>647</v>
      </c>
      <c r="K839" s="348"/>
      <c r="L839" s="348"/>
      <c r="M839" s="348"/>
      <c r="N839" s="348"/>
      <c r="O839" s="348"/>
      <c r="P839" s="361" t="s">
        <v>692</v>
      </c>
      <c r="Q839" s="349"/>
      <c r="R839" s="349"/>
      <c r="S839" s="349"/>
      <c r="T839" s="349"/>
      <c r="U839" s="349"/>
      <c r="V839" s="349"/>
      <c r="W839" s="349"/>
      <c r="X839" s="349"/>
      <c r="Y839" s="350">
        <v>98</v>
      </c>
      <c r="Z839" s="351"/>
      <c r="AA839" s="351"/>
      <c r="AB839" s="352"/>
      <c r="AC839" s="362" t="s">
        <v>378</v>
      </c>
      <c r="AD839" s="370"/>
      <c r="AE839" s="370"/>
      <c r="AF839" s="370"/>
      <c r="AG839" s="370"/>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c r="A840" s="375">
        <v>3</v>
      </c>
      <c r="B840" s="375">
        <v>1</v>
      </c>
      <c r="C840" s="360" t="s">
        <v>649</v>
      </c>
      <c r="D840" s="346"/>
      <c r="E840" s="346"/>
      <c r="F840" s="346"/>
      <c r="G840" s="346"/>
      <c r="H840" s="346"/>
      <c r="I840" s="346"/>
      <c r="J840" s="347" t="s">
        <v>647</v>
      </c>
      <c r="K840" s="348"/>
      <c r="L840" s="348"/>
      <c r="M840" s="348"/>
      <c r="N840" s="348"/>
      <c r="O840" s="348"/>
      <c r="P840" s="361" t="s">
        <v>692</v>
      </c>
      <c r="Q840" s="349"/>
      <c r="R840" s="349"/>
      <c r="S840" s="349"/>
      <c r="T840" s="349"/>
      <c r="U840" s="349"/>
      <c r="V840" s="349"/>
      <c r="W840" s="349"/>
      <c r="X840" s="349"/>
      <c r="Y840" s="350">
        <v>59</v>
      </c>
      <c r="Z840" s="351"/>
      <c r="AA840" s="351"/>
      <c r="AB840" s="352"/>
      <c r="AC840" s="362" t="s">
        <v>378</v>
      </c>
      <c r="AD840" s="370"/>
      <c r="AE840" s="370"/>
      <c r="AF840" s="370"/>
      <c r="AG840" s="370"/>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5">
        <v>4</v>
      </c>
      <c r="B841" s="375">
        <v>1</v>
      </c>
      <c r="C841" s="360" t="s">
        <v>675</v>
      </c>
      <c r="D841" s="346"/>
      <c r="E841" s="346"/>
      <c r="F841" s="346"/>
      <c r="G841" s="346"/>
      <c r="H841" s="346"/>
      <c r="I841" s="346"/>
      <c r="J841" s="347" t="s">
        <v>647</v>
      </c>
      <c r="K841" s="348"/>
      <c r="L841" s="348"/>
      <c r="M841" s="348"/>
      <c r="N841" s="348"/>
      <c r="O841" s="348"/>
      <c r="P841" s="361" t="s">
        <v>692</v>
      </c>
      <c r="Q841" s="349"/>
      <c r="R841" s="349"/>
      <c r="S841" s="349"/>
      <c r="T841" s="349"/>
      <c r="U841" s="349"/>
      <c r="V841" s="349"/>
      <c r="W841" s="349"/>
      <c r="X841" s="349"/>
      <c r="Y841" s="350">
        <v>31</v>
      </c>
      <c r="Z841" s="351"/>
      <c r="AA841" s="351"/>
      <c r="AB841" s="352"/>
      <c r="AC841" s="362" t="s">
        <v>378</v>
      </c>
      <c r="AD841" s="370"/>
      <c r="AE841" s="370"/>
      <c r="AF841" s="370"/>
      <c r="AG841" s="370"/>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c r="A842" s="375">
        <v>5</v>
      </c>
      <c r="B842" s="375">
        <v>1</v>
      </c>
      <c r="C842" s="360" t="s">
        <v>650</v>
      </c>
      <c r="D842" s="346"/>
      <c r="E842" s="346"/>
      <c r="F842" s="346"/>
      <c r="G842" s="346"/>
      <c r="H842" s="346"/>
      <c r="I842" s="346"/>
      <c r="J842" s="347" t="s">
        <v>647</v>
      </c>
      <c r="K842" s="348"/>
      <c r="L842" s="348"/>
      <c r="M842" s="348"/>
      <c r="N842" s="348"/>
      <c r="O842" s="348"/>
      <c r="P842" s="361" t="s">
        <v>692</v>
      </c>
      <c r="Q842" s="349"/>
      <c r="R842" s="349"/>
      <c r="S842" s="349"/>
      <c r="T842" s="349"/>
      <c r="U842" s="349"/>
      <c r="V842" s="349"/>
      <c r="W842" s="349"/>
      <c r="X842" s="349"/>
      <c r="Y842" s="350">
        <v>28</v>
      </c>
      <c r="Z842" s="351"/>
      <c r="AA842" s="351"/>
      <c r="AB842" s="352"/>
      <c r="AC842" s="362" t="s">
        <v>378</v>
      </c>
      <c r="AD842" s="370"/>
      <c r="AE842" s="370"/>
      <c r="AF842" s="370"/>
      <c r="AG842" s="370"/>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c r="A843" s="375">
        <v>6</v>
      </c>
      <c r="B843" s="375">
        <v>1</v>
      </c>
      <c r="C843" s="360" t="s">
        <v>651</v>
      </c>
      <c r="D843" s="346"/>
      <c r="E843" s="346"/>
      <c r="F843" s="346"/>
      <c r="G843" s="346"/>
      <c r="H843" s="346"/>
      <c r="I843" s="346"/>
      <c r="J843" s="347" t="s">
        <v>647</v>
      </c>
      <c r="K843" s="348"/>
      <c r="L843" s="348"/>
      <c r="M843" s="348"/>
      <c r="N843" s="348"/>
      <c r="O843" s="348"/>
      <c r="P843" s="361" t="s">
        <v>692</v>
      </c>
      <c r="Q843" s="349"/>
      <c r="R843" s="349"/>
      <c r="S843" s="349"/>
      <c r="T843" s="349"/>
      <c r="U843" s="349"/>
      <c r="V843" s="349"/>
      <c r="W843" s="349"/>
      <c r="X843" s="349"/>
      <c r="Y843" s="350">
        <v>24</v>
      </c>
      <c r="Z843" s="351"/>
      <c r="AA843" s="351"/>
      <c r="AB843" s="352"/>
      <c r="AC843" s="362" t="s">
        <v>378</v>
      </c>
      <c r="AD843" s="370"/>
      <c r="AE843" s="370"/>
      <c r="AF843" s="370"/>
      <c r="AG843" s="370"/>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c r="A844" s="375">
        <v>7</v>
      </c>
      <c r="B844" s="375">
        <v>1</v>
      </c>
      <c r="C844" s="360" t="s">
        <v>689</v>
      </c>
      <c r="D844" s="346"/>
      <c r="E844" s="346"/>
      <c r="F844" s="346"/>
      <c r="G844" s="346"/>
      <c r="H844" s="346"/>
      <c r="I844" s="346"/>
      <c r="J844" s="347" t="s">
        <v>647</v>
      </c>
      <c r="K844" s="348"/>
      <c r="L844" s="348"/>
      <c r="M844" s="348"/>
      <c r="N844" s="348"/>
      <c r="O844" s="348"/>
      <c r="P844" s="361" t="s">
        <v>692</v>
      </c>
      <c r="Q844" s="349"/>
      <c r="R844" s="349"/>
      <c r="S844" s="349"/>
      <c r="T844" s="349"/>
      <c r="U844" s="349"/>
      <c r="V844" s="349"/>
      <c r="W844" s="349"/>
      <c r="X844" s="349"/>
      <c r="Y844" s="350">
        <v>21</v>
      </c>
      <c r="Z844" s="351"/>
      <c r="AA844" s="351"/>
      <c r="AB844" s="352"/>
      <c r="AC844" s="362" t="s">
        <v>378</v>
      </c>
      <c r="AD844" s="370"/>
      <c r="AE844" s="370"/>
      <c r="AF844" s="370"/>
      <c r="AG844" s="370"/>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c r="A845" s="375">
        <v>8</v>
      </c>
      <c r="B845" s="375">
        <v>1</v>
      </c>
      <c r="C845" s="360" t="s">
        <v>664</v>
      </c>
      <c r="D845" s="346"/>
      <c r="E845" s="346"/>
      <c r="F845" s="346"/>
      <c r="G845" s="346"/>
      <c r="H845" s="346"/>
      <c r="I845" s="346"/>
      <c r="J845" s="347" t="s">
        <v>647</v>
      </c>
      <c r="K845" s="348"/>
      <c r="L845" s="348"/>
      <c r="M845" s="348"/>
      <c r="N845" s="348"/>
      <c r="O845" s="348"/>
      <c r="P845" s="361" t="s">
        <v>692</v>
      </c>
      <c r="Q845" s="349"/>
      <c r="R845" s="349"/>
      <c r="S845" s="349"/>
      <c r="T845" s="349"/>
      <c r="U845" s="349"/>
      <c r="V845" s="349"/>
      <c r="W845" s="349"/>
      <c r="X845" s="349"/>
      <c r="Y845" s="350">
        <v>19</v>
      </c>
      <c r="Z845" s="351"/>
      <c r="AA845" s="351"/>
      <c r="AB845" s="352"/>
      <c r="AC845" s="362" t="s">
        <v>378</v>
      </c>
      <c r="AD845" s="370"/>
      <c r="AE845" s="370"/>
      <c r="AF845" s="370"/>
      <c r="AG845" s="370"/>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c r="A846" s="375">
        <v>9</v>
      </c>
      <c r="B846" s="375">
        <v>1</v>
      </c>
      <c r="C846" s="360" t="s">
        <v>685</v>
      </c>
      <c r="D846" s="346"/>
      <c r="E846" s="346"/>
      <c r="F846" s="346"/>
      <c r="G846" s="346"/>
      <c r="H846" s="346"/>
      <c r="I846" s="346"/>
      <c r="J846" s="347" t="s">
        <v>647</v>
      </c>
      <c r="K846" s="348"/>
      <c r="L846" s="348"/>
      <c r="M846" s="348"/>
      <c r="N846" s="348"/>
      <c r="O846" s="348"/>
      <c r="P846" s="361" t="s">
        <v>692</v>
      </c>
      <c r="Q846" s="349"/>
      <c r="R846" s="349"/>
      <c r="S846" s="349"/>
      <c r="T846" s="349"/>
      <c r="U846" s="349"/>
      <c r="V846" s="349"/>
      <c r="W846" s="349"/>
      <c r="X846" s="349"/>
      <c r="Y846" s="350">
        <v>18</v>
      </c>
      <c r="Z846" s="351"/>
      <c r="AA846" s="351"/>
      <c r="AB846" s="352"/>
      <c r="AC846" s="362" t="s">
        <v>378</v>
      </c>
      <c r="AD846" s="370"/>
      <c r="AE846" s="370"/>
      <c r="AF846" s="370"/>
      <c r="AG846" s="370"/>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c r="A847" s="375">
        <v>10</v>
      </c>
      <c r="B847" s="375">
        <v>1</v>
      </c>
      <c r="C847" s="360" t="s">
        <v>671</v>
      </c>
      <c r="D847" s="346"/>
      <c r="E847" s="346"/>
      <c r="F847" s="346"/>
      <c r="G847" s="346"/>
      <c r="H847" s="346"/>
      <c r="I847" s="346"/>
      <c r="J847" s="347" t="s">
        <v>647</v>
      </c>
      <c r="K847" s="348"/>
      <c r="L847" s="348"/>
      <c r="M847" s="348"/>
      <c r="N847" s="348"/>
      <c r="O847" s="348"/>
      <c r="P847" s="361" t="s">
        <v>692</v>
      </c>
      <c r="Q847" s="349"/>
      <c r="R847" s="349"/>
      <c r="S847" s="349"/>
      <c r="T847" s="349"/>
      <c r="U847" s="349"/>
      <c r="V847" s="349"/>
      <c r="W847" s="349"/>
      <c r="X847" s="349"/>
      <c r="Y847" s="350">
        <v>17</v>
      </c>
      <c r="Z847" s="351"/>
      <c r="AA847" s="351"/>
      <c r="AB847" s="352"/>
      <c r="AC847" s="362" t="s">
        <v>378</v>
      </c>
      <c r="AD847" s="370"/>
      <c r="AE847" s="370"/>
      <c r="AF847" s="370"/>
      <c r="AG847" s="370"/>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366</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653</v>
      </c>
      <c r="D871" s="346"/>
      <c r="E871" s="346"/>
      <c r="F871" s="346"/>
      <c r="G871" s="346"/>
      <c r="H871" s="346"/>
      <c r="I871" s="346"/>
      <c r="J871" s="347" t="s">
        <v>647</v>
      </c>
      <c r="K871" s="348"/>
      <c r="L871" s="348"/>
      <c r="M871" s="348"/>
      <c r="N871" s="348"/>
      <c r="O871" s="348"/>
      <c r="P871" s="361" t="s">
        <v>692</v>
      </c>
      <c r="Q871" s="349"/>
      <c r="R871" s="349"/>
      <c r="S871" s="349"/>
      <c r="T871" s="349"/>
      <c r="U871" s="349"/>
      <c r="V871" s="349"/>
      <c r="W871" s="349"/>
      <c r="X871" s="349"/>
      <c r="Y871" s="350">
        <v>56</v>
      </c>
      <c r="Z871" s="351"/>
      <c r="AA871" s="351"/>
      <c r="AB871" s="352"/>
      <c r="AC871" s="362" t="s">
        <v>378</v>
      </c>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654</v>
      </c>
      <c r="D872" s="346"/>
      <c r="E872" s="346"/>
      <c r="F872" s="346"/>
      <c r="G872" s="346"/>
      <c r="H872" s="346"/>
      <c r="I872" s="346"/>
      <c r="J872" s="347" t="s">
        <v>647</v>
      </c>
      <c r="K872" s="348"/>
      <c r="L872" s="348"/>
      <c r="M872" s="348"/>
      <c r="N872" s="348"/>
      <c r="O872" s="348"/>
      <c r="P872" s="361" t="s">
        <v>692</v>
      </c>
      <c r="Q872" s="349"/>
      <c r="R872" s="349"/>
      <c r="S872" s="349"/>
      <c r="T872" s="349"/>
      <c r="U872" s="349"/>
      <c r="V872" s="349"/>
      <c r="W872" s="349"/>
      <c r="X872" s="349"/>
      <c r="Y872" s="350">
        <v>33</v>
      </c>
      <c r="Z872" s="351"/>
      <c r="AA872" s="351"/>
      <c r="AB872" s="352"/>
      <c r="AC872" s="362" t="s">
        <v>378</v>
      </c>
      <c r="AD872" s="370"/>
      <c r="AE872" s="370"/>
      <c r="AF872" s="370"/>
      <c r="AG872" s="370"/>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655</v>
      </c>
      <c r="D873" s="346"/>
      <c r="E873" s="346"/>
      <c r="F873" s="346"/>
      <c r="G873" s="346"/>
      <c r="H873" s="346"/>
      <c r="I873" s="346"/>
      <c r="J873" s="347" t="s">
        <v>647</v>
      </c>
      <c r="K873" s="348"/>
      <c r="L873" s="348"/>
      <c r="M873" s="348"/>
      <c r="N873" s="348"/>
      <c r="O873" s="348"/>
      <c r="P873" s="361" t="s">
        <v>692</v>
      </c>
      <c r="Q873" s="349"/>
      <c r="R873" s="349"/>
      <c r="S873" s="349"/>
      <c r="T873" s="349"/>
      <c r="U873" s="349"/>
      <c r="V873" s="349"/>
      <c r="W873" s="349"/>
      <c r="X873" s="349"/>
      <c r="Y873" s="350">
        <v>28</v>
      </c>
      <c r="Z873" s="351"/>
      <c r="AA873" s="351"/>
      <c r="AB873" s="352"/>
      <c r="AC873" s="362" t="s">
        <v>378</v>
      </c>
      <c r="AD873" s="370"/>
      <c r="AE873" s="370"/>
      <c r="AF873" s="370"/>
      <c r="AG873" s="370"/>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656</v>
      </c>
      <c r="D874" s="346"/>
      <c r="E874" s="346"/>
      <c r="F874" s="346"/>
      <c r="G874" s="346"/>
      <c r="H874" s="346"/>
      <c r="I874" s="346"/>
      <c r="J874" s="347" t="s">
        <v>647</v>
      </c>
      <c r="K874" s="348"/>
      <c r="L874" s="348"/>
      <c r="M874" s="348"/>
      <c r="N874" s="348"/>
      <c r="O874" s="348"/>
      <c r="P874" s="361" t="s">
        <v>692</v>
      </c>
      <c r="Q874" s="349"/>
      <c r="R874" s="349"/>
      <c r="S874" s="349"/>
      <c r="T874" s="349"/>
      <c r="U874" s="349"/>
      <c r="V874" s="349"/>
      <c r="W874" s="349"/>
      <c r="X874" s="349"/>
      <c r="Y874" s="350">
        <v>25</v>
      </c>
      <c r="Z874" s="351"/>
      <c r="AA874" s="351"/>
      <c r="AB874" s="352"/>
      <c r="AC874" s="362" t="s">
        <v>378</v>
      </c>
      <c r="AD874" s="370"/>
      <c r="AE874" s="370"/>
      <c r="AF874" s="370"/>
      <c r="AG874" s="370"/>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648</v>
      </c>
      <c r="D875" s="346"/>
      <c r="E875" s="346"/>
      <c r="F875" s="346"/>
      <c r="G875" s="346"/>
      <c r="H875" s="346"/>
      <c r="I875" s="346"/>
      <c r="J875" s="347" t="s">
        <v>647</v>
      </c>
      <c r="K875" s="348"/>
      <c r="L875" s="348"/>
      <c r="M875" s="348"/>
      <c r="N875" s="348"/>
      <c r="O875" s="348"/>
      <c r="P875" s="361" t="s">
        <v>692</v>
      </c>
      <c r="Q875" s="349"/>
      <c r="R875" s="349"/>
      <c r="S875" s="349"/>
      <c r="T875" s="349"/>
      <c r="U875" s="349"/>
      <c r="V875" s="349"/>
      <c r="W875" s="349"/>
      <c r="X875" s="349"/>
      <c r="Y875" s="350">
        <v>20</v>
      </c>
      <c r="Z875" s="351"/>
      <c r="AA875" s="351"/>
      <c r="AB875" s="352"/>
      <c r="AC875" s="362" t="s">
        <v>378</v>
      </c>
      <c r="AD875" s="370"/>
      <c r="AE875" s="370"/>
      <c r="AF875" s="370"/>
      <c r="AG875" s="370"/>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657</v>
      </c>
      <c r="D876" s="346"/>
      <c r="E876" s="346"/>
      <c r="F876" s="346"/>
      <c r="G876" s="346"/>
      <c r="H876" s="346"/>
      <c r="I876" s="346"/>
      <c r="J876" s="347" t="s">
        <v>647</v>
      </c>
      <c r="K876" s="348"/>
      <c r="L876" s="348"/>
      <c r="M876" s="348"/>
      <c r="N876" s="348"/>
      <c r="O876" s="348"/>
      <c r="P876" s="361" t="s">
        <v>692</v>
      </c>
      <c r="Q876" s="349"/>
      <c r="R876" s="349"/>
      <c r="S876" s="349"/>
      <c r="T876" s="349"/>
      <c r="U876" s="349"/>
      <c r="V876" s="349"/>
      <c r="W876" s="349"/>
      <c r="X876" s="349"/>
      <c r="Y876" s="350">
        <v>14</v>
      </c>
      <c r="Z876" s="351"/>
      <c r="AA876" s="351"/>
      <c r="AB876" s="352"/>
      <c r="AC876" s="362" t="s">
        <v>378</v>
      </c>
      <c r="AD876" s="370"/>
      <c r="AE876" s="370"/>
      <c r="AF876" s="370"/>
      <c r="AG876" s="370"/>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686</v>
      </c>
      <c r="D877" s="346"/>
      <c r="E877" s="346"/>
      <c r="F877" s="346"/>
      <c r="G877" s="346"/>
      <c r="H877" s="346"/>
      <c r="I877" s="346"/>
      <c r="J877" s="347" t="s">
        <v>647</v>
      </c>
      <c r="K877" s="348"/>
      <c r="L877" s="348"/>
      <c r="M877" s="348"/>
      <c r="N877" s="348"/>
      <c r="O877" s="348"/>
      <c r="P877" s="361" t="s">
        <v>692</v>
      </c>
      <c r="Q877" s="349"/>
      <c r="R877" s="349"/>
      <c r="S877" s="349"/>
      <c r="T877" s="349"/>
      <c r="U877" s="349"/>
      <c r="V877" s="349"/>
      <c r="W877" s="349"/>
      <c r="X877" s="349"/>
      <c r="Y877" s="350">
        <v>11</v>
      </c>
      <c r="Z877" s="351"/>
      <c r="AA877" s="351"/>
      <c r="AB877" s="352"/>
      <c r="AC877" s="362" t="s">
        <v>378</v>
      </c>
      <c r="AD877" s="370"/>
      <c r="AE877" s="370"/>
      <c r="AF877" s="370"/>
      <c r="AG877" s="370"/>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658</v>
      </c>
      <c r="D878" s="346"/>
      <c r="E878" s="346"/>
      <c r="F878" s="346"/>
      <c r="G878" s="346"/>
      <c r="H878" s="346"/>
      <c r="I878" s="346"/>
      <c r="J878" s="347" t="s">
        <v>647</v>
      </c>
      <c r="K878" s="348"/>
      <c r="L878" s="348"/>
      <c r="M878" s="348"/>
      <c r="N878" s="348"/>
      <c r="O878" s="348"/>
      <c r="P878" s="361" t="s">
        <v>692</v>
      </c>
      <c r="Q878" s="349"/>
      <c r="R878" s="349"/>
      <c r="S878" s="349"/>
      <c r="T878" s="349"/>
      <c r="U878" s="349"/>
      <c r="V878" s="349"/>
      <c r="W878" s="349"/>
      <c r="X878" s="349"/>
      <c r="Y878" s="350">
        <v>10</v>
      </c>
      <c r="Z878" s="351"/>
      <c r="AA878" s="351"/>
      <c r="AB878" s="352"/>
      <c r="AC878" s="362" t="s">
        <v>378</v>
      </c>
      <c r="AD878" s="370"/>
      <c r="AE878" s="370"/>
      <c r="AF878" s="370"/>
      <c r="AG878" s="370"/>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c r="A879" s="375">
        <v>9</v>
      </c>
      <c r="B879" s="375">
        <v>1</v>
      </c>
      <c r="C879" s="360" t="s">
        <v>683</v>
      </c>
      <c r="D879" s="346"/>
      <c r="E879" s="346"/>
      <c r="F879" s="346"/>
      <c r="G879" s="346"/>
      <c r="H879" s="346"/>
      <c r="I879" s="346"/>
      <c r="J879" s="347" t="s">
        <v>647</v>
      </c>
      <c r="K879" s="348"/>
      <c r="L879" s="348"/>
      <c r="M879" s="348"/>
      <c r="N879" s="348"/>
      <c r="O879" s="348"/>
      <c r="P879" s="361" t="s">
        <v>692</v>
      </c>
      <c r="Q879" s="349"/>
      <c r="R879" s="349"/>
      <c r="S879" s="349"/>
      <c r="T879" s="349"/>
      <c r="U879" s="349"/>
      <c r="V879" s="349"/>
      <c r="W879" s="349"/>
      <c r="X879" s="349"/>
      <c r="Y879" s="350">
        <v>8</v>
      </c>
      <c r="Z879" s="351"/>
      <c r="AA879" s="351"/>
      <c r="AB879" s="352"/>
      <c r="AC879" s="362" t="s">
        <v>378</v>
      </c>
      <c r="AD879" s="370"/>
      <c r="AE879" s="370"/>
      <c r="AF879" s="370"/>
      <c r="AG879" s="370"/>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c r="A880" s="375">
        <v>10</v>
      </c>
      <c r="B880" s="375">
        <v>1</v>
      </c>
      <c r="C880" s="360" t="s">
        <v>687</v>
      </c>
      <c r="D880" s="346"/>
      <c r="E880" s="346"/>
      <c r="F880" s="346"/>
      <c r="G880" s="346"/>
      <c r="H880" s="346"/>
      <c r="I880" s="346"/>
      <c r="J880" s="347" t="s">
        <v>647</v>
      </c>
      <c r="K880" s="348"/>
      <c r="L880" s="348"/>
      <c r="M880" s="348"/>
      <c r="N880" s="348"/>
      <c r="O880" s="348"/>
      <c r="P880" s="361" t="s">
        <v>692</v>
      </c>
      <c r="Q880" s="349"/>
      <c r="R880" s="349"/>
      <c r="S880" s="349"/>
      <c r="T880" s="349"/>
      <c r="U880" s="349"/>
      <c r="V880" s="349"/>
      <c r="W880" s="349"/>
      <c r="X880" s="349"/>
      <c r="Y880" s="350">
        <v>9</v>
      </c>
      <c r="Z880" s="351"/>
      <c r="AA880" s="351"/>
      <c r="AB880" s="352"/>
      <c r="AC880" s="362" t="s">
        <v>378</v>
      </c>
      <c r="AD880" s="370"/>
      <c r="AE880" s="370"/>
      <c r="AF880" s="370"/>
      <c r="AG880" s="370"/>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v>8</v>
      </c>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366</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660</v>
      </c>
      <c r="D904" s="346"/>
      <c r="E904" s="346"/>
      <c r="F904" s="346"/>
      <c r="G904" s="346"/>
      <c r="H904" s="346"/>
      <c r="I904" s="346"/>
      <c r="J904" s="347" t="s">
        <v>647</v>
      </c>
      <c r="K904" s="348"/>
      <c r="L904" s="348"/>
      <c r="M904" s="348"/>
      <c r="N904" s="348"/>
      <c r="O904" s="348"/>
      <c r="P904" s="361" t="s">
        <v>693</v>
      </c>
      <c r="Q904" s="349"/>
      <c r="R904" s="349"/>
      <c r="S904" s="349"/>
      <c r="T904" s="349"/>
      <c r="U904" s="349"/>
      <c r="V904" s="349"/>
      <c r="W904" s="349"/>
      <c r="X904" s="349"/>
      <c r="Y904" s="350">
        <v>32</v>
      </c>
      <c r="Z904" s="351"/>
      <c r="AA904" s="351"/>
      <c r="AB904" s="352"/>
      <c r="AC904" s="362" t="s">
        <v>378</v>
      </c>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c r="A905" s="375">
        <v>2</v>
      </c>
      <c r="B905" s="375">
        <v>1</v>
      </c>
      <c r="C905" s="360" t="s">
        <v>661</v>
      </c>
      <c r="D905" s="346"/>
      <c r="E905" s="346"/>
      <c r="F905" s="346"/>
      <c r="G905" s="346"/>
      <c r="H905" s="346"/>
      <c r="I905" s="346"/>
      <c r="J905" s="347" t="s">
        <v>647</v>
      </c>
      <c r="K905" s="348"/>
      <c r="L905" s="348"/>
      <c r="M905" s="348"/>
      <c r="N905" s="348"/>
      <c r="O905" s="348"/>
      <c r="P905" s="361" t="s">
        <v>693</v>
      </c>
      <c r="Q905" s="349"/>
      <c r="R905" s="349"/>
      <c r="S905" s="349"/>
      <c r="T905" s="349"/>
      <c r="U905" s="349"/>
      <c r="V905" s="349"/>
      <c r="W905" s="349"/>
      <c r="X905" s="349"/>
      <c r="Y905" s="350">
        <v>26</v>
      </c>
      <c r="Z905" s="351"/>
      <c r="AA905" s="351"/>
      <c r="AB905" s="352"/>
      <c r="AC905" s="362" t="s">
        <v>378</v>
      </c>
      <c r="AD905" s="370"/>
      <c r="AE905" s="370"/>
      <c r="AF905" s="370"/>
      <c r="AG905" s="370"/>
      <c r="AH905" s="371"/>
      <c r="AI905" s="372"/>
      <c r="AJ905" s="372"/>
      <c r="AK905" s="372"/>
      <c r="AL905" s="356"/>
      <c r="AM905" s="357"/>
      <c r="AN905" s="357"/>
      <c r="AO905" s="358"/>
      <c r="AP905" s="359"/>
      <c r="AQ905" s="359"/>
      <c r="AR905" s="359"/>
      <c r="AS905" s="359"/>
      <c r="AT905" s="359"/>
      <c r="AU905" s="359"/>
      <c r="AV905" s="359"/>
      <c r="AW905" s="359"/>
      <c r="AX905" s="359"/>
    </row>
    <row r="906" spans="1:50" ht="30" customHeight="1">
      <c r="A906" s="375">
        <v>3</v>
      </c>
      <c r="B906" s="375">
        <v>1</v>
      </c>
      <c r="C906" s="360" t="s">
        <v>659</v>
      </c>
      <c r="D906" s="346"/>
      <c r="E906" s="346"/>
      <c r="F906" s="346"/>
      <c r="G906" s="346"/>
      <c r="H906" s="346"/>
      <c r="I906" s="346"/>
      <c r="J906" s="347" t="s">
        <v>647</v>
      </c>
      <c r="K906" s="348"/>
      <c r="L906" s="348"/>
      <c r="M906" s="348"/>
      <c r="N906" s="348"/>
      <c r="O906" s="348"/>
      <c r="P906" s="361" t="s">
        <v>693</v>
      </c>
      <c r="Q906" s="349"/>
      <c r="R906" s="349"/>
      <c r="S906" s="349"/>
      <c r="T906" s="349"/>
      <c r="U906" s="349"/>
      <c r="V906" s="349"/>
      <c r="W906" s="349"/>
      <c r="X906" s="349"/>
      <c r="Y906" s="350">
        <v>20</v>
      </c>
      <c r="Z906" s="351"/>
      <c r="AA906" s="351"/>
      <c r="AB906" s="352"/>
      <c r="AC906" s="362" t="s">
        <v>378</v>
      </c>
      <c r="AD906" s="370"/>
      <c r="AE906" s="370"/>
      <c r="AF906" s="370"/>
      <c r="AG906" s="370"/>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c r="A907" s="375">
        <v>4</v>
      </c>
      <c r="B907" s="375">
        <v>1</v>
      </c>
      <c r="C907" s="360" t="s">
        <v>662</v>
      </c>
      <c r="D907" s="346"/>
      <c r="E907" s="346"/>
      <c r="F907" s="346"/>
      <c r="G907" s="346"/>
      <c r="H907" s="346"/>
      <c r="I907" s="346"/>
      <c r="J907" s="347" t="s">
        <v>647</v>
      </c>
      <c r="K907" s="348"/>
      <c r="L907" s="348"/>
      <c r="M907" s="348"/>
      <c r="N907" s="348"/>
      <c r="O907" s="348"/>
      <c r="P907" s="361" t="s">
        <v>693</v>
      </c>
      <c r="Q907" s="349"/>
      <c r="R907" s="349"/>
      <c r="S907" s="349"/>
      <c r="T907" s="349"/>
      <c r="U907" s="349"/>
      <c r="V907" s="349"/>
      <c r="W907" s="349"/>
      <c r="X907" s="349"/>
      <c r="Y907" s="350">
        <v>19</v>
      </c>
      <c r="Z907" s="351"/>
      <c r="AA907" s="351"/>
      <c r="AB907" s="352"/>
      <c r="AC907" s="362" t="s">
        <v>378</v>
      </c>
      <c r="AD907" s="370"/>
      <c r="AE907" s="370"/>
      <c r="AF907" s="370"/>
      <c r="AG907" s="370"/>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c r="A908" s="375">
        <v>5</v>
      </c>
      <c r="B908" s="375">
        <v>1</v>
      </c>
      <c r="C908" s="360" t="s">
        <v>663</v>
      </c>
      <c r="D908" s="346"/>
      <c r="E908" s="346"/>
      <c r="F908" s="346"/>
      <c r="G908" s="346"/>
      <c r="H908" s="346"/>
      <c r="I908" s="346"/>
      <c r="J908" s="347" t="s">
        <v>647</v>
      </c>
      <c r="K908" s="348"/>
      <c r="L908" s="348"/>
      <c r="M908" s="348"/>
      <c r="N908" s="348"/>
      <c r="O908" s="348"/>
      <c r="P908" s="361" t="s">
        <v>693</v>
      </c>
      <c r="Q908" s="349"/>
      <c r="R908" s="349"/>
      <c r="S908" s="349"/>
      <c r="T908" s="349"/>
      <c r="U908" s="349"/>
      <c r="V908" s="349"/>
      <c r="W908" s="349"/>
      <c r="X908" s="349"/>
      <c r="Y908" s="350">
        <v>16</v>
      </c>
      <c r="Z908" s="351"/>
      <c r="AA908" s="351"/>
      <c r="AB908" s="352"/>
      <c r="AC908" s="362" t="s">
        <v>378</v>
      </c>
      <c r="AD908" s="370"/>
      <c r="AE908" s="370"/>
      <c r="AF908" s="370"/>
      <c r="AG908" s="370"/>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c r="A909" s="375">
        <v>6</v>
      </c>
      <c r="B909" s="375">
        <v>1</v>
      </c>
      <c r="C909" s="360" t="s">
        <v>690</v>
      </c>
      <c r="D909" s="346"/>
      <c r="E909" s="346"/>
      <c r="F909" s="346"/>
      <c r="G909" s="346"/>
      <c r="H909" s="346"/>
      <c r="I909" s="346"/>
      <c r="J909" s="347" t="s">
        <v>647</v>
      </c>
      <c r="K909" s="348"/>
      <c r="L909" s="348"/>
      <c r="M909" s="348"/>
      <c r="N909" s="348"/>
      <c r="O909" s="348"/>
      <c r="P909" s="361" t="s">
        <v>693</v>
      </c>
      <c r="Q909" s="349"/>
      <c r="R909" s="349"/>
      <c r="S909" s="349"/>
      <c r="T909" s="349"/>
      <c r="U909" s="349"/>
      <c r="V909" s="349"/>
      <c r="W909" s="349"/>
      <c r="X909" s="349"/>
      <c r="Y909" s="350">
        <v>13</v>
      </c>
      <c r="Z909" s="351"/>
      <c r="AA909" s="351"/>
      <c r="AB909" s="352"/>
      <c r="AC909" s="362" t="s">
        <v>378</v>
      </c>
      <c r="AD909" s="370"/>
      <c r="AE909" s="370"/>
      <c r="AF909" s="370"/>
      <c r="AG909" s="370"/>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c r="A910" s="375">
        <v>7</v>
      </c>
      <c r="B910" s="375">
        <v>1</v>
      </c>
      <c r="C910" s="360" t="s">
        <v>664</v>
      </c>
      <c r="D910" s="346"/>
      <c r="E910" s="346"/>
      <c r="F910" s="346"/>
      <c r="G910" s="346"/>
      <c r="H910" s="346"/>
      <c r="I910" s="346"/>
      <c r="J910" s="347" t="s">
        <v>647</v>
      </c>
      <c r="K910" s="348"/>
      <c r="L910" s="348"/>
      <c r="M910" s="348"/>
      <c r="N910" s="348"/>
      <c r="O910" s="348"/>
      <c r="P910" s="361" t="s">
        <v>693</v>
      </c>
      <c r="Q910" s="349"/>
      <c r="R910" s="349"/>
      <c r="S910" s="349"/>
      <c r="T910" s="349"/>
      <c r="U910" s="349"/>
      <c r="V910" s="349"/>
      <c r="W910" s="349"/>
      <c r="X910" s="349"/>
      <c r="Y910" s="350">
        <v>11</v>
      </c>
      <c r="Z910" s="351"/>
      <c r="AA910" s="351"/>
      <c r="AB910" s="352"/>
      <c r="AC910" s="362" t="s">
        <v>378</v>
      </c>
      <c r="AD910" s="370"/>
      <c r="AE910" s="370"/>
      <c r="AF910" s="370"/>
      <c r="AG910" s="370"/>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c r="A911" s="375">
        <v>8</v>
      </c>
      <c r="B911" s="375">
        <v>1</v>
      </c>
      <c r="C911" s="360" t="s">
        <v>650</v>
      </c>
      <c r="D911" s="346"/>
      <c r="E911" s="346"/>
      <c r="F911" s="346"/>
      <c r="G911" s="346"/>
      <c r="H911" s="346"/>
      <c r="I911" s="346"/>
      <c r="J911" s="347" t="s">
        <v>647</v>
      </c>
      <c r="K911" s="348"/>
      <c r="L911" s="348"/>
      <c r="M911" s="348"/>
      <c r="N911" s="348"/>
      <c r="O911" s="348"/>
      <c r="P911" s="361" t="s">
        <v>693</v>
      </c>
      <c r="Q911" s="349"/>
      <c r="R911" s="349"/>
      <c r="S911" s="349"/>
      <c r="T911" s="349"/>
      <c r="U911" s="349"/>
      <c r="V911" s="349"/>
      <c r="W911" s="349"/>
      <c r="X911" s="349"/>
      <c r="Y911" s="350">
        <v>10</v>
      </c>
      <c r="Z911" s="351"/>
      <c r="AA911" s="351"/>
      <c r="AB911" s="352"/>
      <c r="AC911" s="362" t="s">
        <v>378</v>
      </c>
      <c r="AD911" s="370"/>
      <c r="AE911" s="370"/>
      <c r="AF911" s="370"/>
      <c r="AG911" s="370"/>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c r="A912" s="375">
        <v>9</v>
      </c>
      <c r="B912" s="375">
        <v>1</v>
      </c>
      <c r="C912" s="360" t="s">
        <v>691</v>
      </c>
      <c r="D912" s="346"/>
      <c r="E912" s="346"/>
      <c r="F912" s="346"/>
      <c r="G912" s="346"/>
      <c r="H912" s="346"/>
      <c r="I912" s="346"/>
      <c r="J912" s="347" t="s">
        <v>647</v>
      </c>
      <c r="K912" s="348"/>
      <c r="L912" s="348"/>
      <c r="M912" s="348"/>
      <c r="N912" s="348"/>
      <c r="O912" s="348"/>
      <c r="P912" s="361" t="s">
        <v>693</v>
      </c>
      <c r="Q912" s="349"/>
      <c r="R912" s="349"/>
      <c r="S912" s="349"/>
      <c r="T912" s="349"/>
      <c r="U912" s="349"/>
      <c r="V912" s="349"/>
      <c r="W912" s="349"/>
      <c r="X912" s="349"/>
      <c r="Y912" s="350">
        <v>10</v>
      </c>
      <c r="Z912" s="351"/>
      <c r="AA912" s="351"/>
      <c r="AB912" s="352"/>
      <c r="AC912" s="362" t="s">
        <v>378</v>
      </c>
      <c r="AD912" s="370"/>
      <c r="AE912" s="370"/>
      <c r="AF912" s="370"/>
      <c r="AG912" s="370"/>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c r="A913" s="375">
        <v>10</v>
      </c>
      <c r="B913" s="375">
        <v>1</v>
      </c>
      <c r="C913" s="360" t="s">
        <v>665</v>
      </c>
      <c r="D913" s="346"/>
      <c r="E913" s="346"/>
      <c r="F913" s="346"/>
      <c r="G913" s="346"/>
      <c r="H913" s="346"/>
      <c r="I913" s="346"/>
      <c r="J913" s="347" t="s">
        <v>647</v>
      </c>
      <c r="K913" s="348"/>
      <c r="L913" s="348"/>
      <c r="M913" s="348"/>
      <c r="N913" s="348"/>
      <c r="O913" s="348"/>
      <c r="P913" s="361" t="s">
        <v>693</v>
      </c>
      <c r="Q913" s="349"/>
      <c r="R913" s="349"/>
      <c r="S913" s="349"/>
      <c r="T913" s="349"/>
      <c r="U913" s="349"/>
      <c r="V913" s="349"/>
      <c r="W913" s="349"/>
      <c r="X913" s="349"/>
      <c r="Y913" s="350">
        <v>9</v>
      </c>
      <c r="Z913" s="351"/>
      <c r="AA913" s="351"/>
      <c r="AB913" s="352"/>
      <c r="AC913" s="362" t="s">
        <v>378</v>
      </c>
      <c r="AD913" s="370"/>
      <c r="AE913" s="370"/>
      <c r="AF913" s="370"/>
      <c r="AG913" s="370"/>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366</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c r="A937" s="375">
        <v>1</v>
      </c>
      <c r="B937" s="375">
        <v>1</v>
      </c>
      <c r="C937" s="360" t="s">
        <v>654</v>
      </c>
      <c r="D937" s="346"/>
      <c r="E937" s="346"/>
      <c r="F937" s="346"/>
      <c r="G937" s="346"/>
      <c r="H937" s="346"/>
      <c r="I937" s="346"/>
      <c r="J937" s="347" t="s">
        <v>647</v>
      </c>
      <c r="K937" s="348"/>
      <c r="L937" s="348"/>
      <c r="M937" s="348"/>
      <c r="N937" s="348"/>
      <c r="O937" s="348"/>
      <c r="P937" s="361" t="s">
        <v>694</v>
      </c>
      <c r="Q937" s="349"/>
      <c r="R937" s="349"/>
      <c r="S937" s="349"/>
      <c r="T937" s="349"/>
      <c r="U937" s="349"/>
      <c r="V937" s="349"/>
      <c r="W937" s="349"/>
      <c r="X937" s="349"/>
      <c r="Y937" s="350">
        <v>70</v>
      </c>
      <c r="Z937" s="351"/>
      <c r="AA937" s="351"/>
      <c r="AB937" s="352"/>
      <c r="AC937" s="362" t="s">
        <v>378</v>
      </c>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c r="A938" s="375">
        <v>2</v>
      </c>
      <c r="B938" s="375">
        <v>1</v>
      </c>
      <c r="C938" s="360" t="s">
        <v>653</v>
      </c>
      <c r="D938" s="346"/>
      <c r="E938" s="346"/>
      <c r="F938" s="346"/>
      <c r="G938" s="346"/>
      <c r="H938" s="346"/>
      <c r="I938" s="346"/>
      <c r="J938" s="347" t="s">
        <v>647</v>
      </c>
      <c r="K938" s="348"/>
      <c r="L938" s="348"/>
      <c r="M938" s="348"/>
      <c r="N938" s="348"/>
      <c r="O938" s="348"/>
      <c r="P938" s="361" t="s">
        <v>694</v>
      </c>
      <c r="Q938" s="349"/>
      <c r="R938" s="349"/>
      <c r="S938" s="349"/>
      <c r="T938" s="349"/>
      <c r="U938" s="349"/>
      <c r="V938" s="349"/>
      <c r="W938" s="349"/>
      <c r="X938" s="349"/>
      <c r="Y938" s="350">
        <v>54</v>
      </c>
      <c r="Z938" s="351"/>
      <c r="AA938" s="351"/>
      <c r="AB938" s="352"/>
      <c r="AC938" s="362" t="s">
        <v>378</v>
      </c>
      <c r="AD938" s="370"/>
      <c r="AE938" s="370"/>
      <c r="AF938" s="370"/>
      <c r="AG938" s="370"/>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c r="A939" s="375">
        <v>3</v>
      </c>
      <c r="B939" s="375">
        <v>1</v>
      </c>
      <c r="C939" s="360" t="s">
        <v>656</v>
      </c>
      <c r="D939" s="346"/>
      <c r="E939" s="346"/>
      <c r="F939" s="346"/>
      <c r="G939" s="346"/>
      <c r="H939" s="346"/>
      <c r="I939" s="346"/>
      <c r="J939" s="347" t="s">
        <v>647</v>
      </c>
      <c r="K939" s="348"/>
      <c r="L939" s="348"/>
      <c r="M939" s="348"/>
      <c r="N939" s="348"/>
      <c r="O939" s="348"/>
      <c r="P939" s="361" t="s">
        <v>694</v>
      </c>
      <c r="Q939" s="349"/>
      <c r="R939" s="349"/>
      <c r="S939" s="349"/>
      <c r="T939" s="349"/>
      <c r="U939" s="349"/>
      <c r="V939" s="349"/>
      <c r="W939" s="349"/>
      <c r="X939" s="349"/>
      <c r="Y939" s="350">
        <v>48</v>
      </c>
      <c r="Z939" s="351"/>
      <c r="AA939" s="351"/>
      <c r="AB939" s="352"/>
      <c r="AC939" s="362" t="s">
        <v>378</v>
      </c>
      <c r="AD939" s="370"/>
      <c r="AE939" s="370"/>
      <c r="AF939" s="370"/>
      <c r="AG939" s="370"/>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c r="A940" s="375">
        <v>4</v>
      </c>
      <c r="B940" s="375">
        <v>1</v>
      </c>
      <c r="C940" s="360" t="s">
        <v>666</v>
      </c>
      <c r="D940" s="346"/>
      <c r="E940" s="346"/>
      <c r="F940" s="346"/>
      <c r="G940" s="346"/>
      <c r="H940" s="346"/>
      <c r="I940" s="346"/>
      <c r="J940" s="347" t="s">
        <v>647</v>
      </c>
      <c r="K940" s="348"/>
      <c r="L940" s="348"/>
      <c r="M940" s="348"/>
      <c r="N940" s="348"/>
      <c r="O940" s="348"/>
      <c r="P940" s="361" t="s">
        <v>694</v>
      </c>
      <c r="Q940" s="349"/>
      <c r="R940" s="349"/>
      <c r="S940" s="349"/>
      <c r="T940" s="349"/>
      <c r="U940" s="349"/>
      <c r="V940" s="349"/>
      <c r="W940" s="349"/>
      <c r="X940" s="349"/>
      <c r="Y940" s="350">
        <v>41</v>
      </c>
      <c r="Z940" s="351"/>
      <c r="AA940" s="351"/>
      <c r="AB940" s="352"/>
      <c r="AC940" s="362" t="s">
        <v>378</v>
      </c>
      <c r="AD940" s="370"/>
      <c r="AE940" s="370"/>
      <c r="AF940" s="370"/>
      <c r="AG940" s="370"/>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c r="A941" s="375">
        <v>5</v>
      </c>
      <c r="B941" s="375">
        <v>1</v>
      </c>
      <c r="C941" s="360" t="s">
        <v>648</v>
      </c>
      <c r="D941" s="346"/>
      <c r="E941" s="346"/>
      <c r="F941" s="346"/>
      <c r="G941" s="346"/>
      <c r="H941" s="346"/>
      <c r="I941" s="346"/>
      <c r="J941" s="347" t="s">
        <v>647</v>
      </c>
      <c r="K941" s="348"/>
      <c r="L941" s="348"/>
      <c r="M941" s="348"/>
      <c r="N941" s="348"/>
      <c r="O941" s="348"/>
      <c r="P941" s="361" t="s">
        <v>694</v>
      </c>
      <c r="Q941" s="349"/>
      <c r="R941" s="349"/>
      <c r="S941" s="349"/>
      <c r="T941" s="349"/>
      <c r="U941" s="349"/>
      <c r="V941" s="349"/>
      <c r="W941" s="349"/>
      <c r="X941" s="349"/>
      <c r="Y941" s="350">
        <v>40</v>
      </c>
      <c r="Z941" s="351"/>
      <c r="AA941" s="351"/>
      <c r="AB941" s="352"/>
      <c r="AC941" s="362" t="s">
        <v>378</v>
      </c>
      <c r="AD941" s="370"/>
      <c r="AE941" s="370"/>
      <c r="AF941" s="370"/>
      <c r="AG941" s="370"/>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c r="A942" s="375">
        <v>6</v>
      </c>
      <c r="B942" s="375">
        <v>1</v>
      </c>
      <c r="C942" s="360" t="s">
        <v>667</v>
      </c>
      <c r="D942" s="346"/>
      <c r="E942" s="346"/>
      <c r="F942" s="346"/>
      <c r="G942" s="346"/>
      <c r="H942" s="346"/>
      <c r="I942" s="346"/>
      <c r="J942" s="347" t="s">
        <v>647</v>
      </c>
      <c r="K942" s="348"/>
      <c r="L942" s="348"/>
      <c r="M942" s="348"/>
      <c r="N942" s="348"/>
      <c r="O942" s="348"/>
      <c r="P942" s="361" t="s">
        <v>694</v>
      </c>
      <c r="Q942" s="349"/>
      <c r="R942" s="349"/>
      <c r="S942" s="349"/>
      <c r="T942" s="349"/>
      <c r="U942" s="349"/>
      <c r="V942" s="349"/>
      <c r="W942" s="349"/>
      <c r="X942" s="349"/>
      <c r="Y942" s="350">
        <v>28</v>
      </c>
      <c r="Z942" s="351"/>
      <c r="AA942" s="351"/>
      <c r="AB942" s="352"/>
      <c r="AC942" s="362" t="s">
        <v>378</v>
      </c>
      <c r="AD942" s="370"/>
      <c r="AE942" s="370"/>
      <c r="AF942" s="370"/>
      <c r="AG942" s="370"/>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c r="A943" s="375">
        <v>7</v>
      </c>
      <c r="B943" s="375">
        <v>1</v>
      </c>
      <c r="C943" s="360" t="s">
        <v>686</v>
      </c>
      <c r="D943" s="346"/>
      <c r="E943" s="346"/>
      <c r="F943" s="346"/>
      <c r="G943" s="346"/>
      <c r="H943" s="346"/>
      <c r="I943" s="346"/>
      <c r="J943" s="347" t="s">
        <v>647</v>
      </c>
      <c r="K943" s="348"/>
      <c r="L943" s="348"/>
      <c r="M943" s="348"/>
      <c r="N943" s="348"/>
      <c r="O943" s="348"/>
      <c r="P943" s="361" t="s">
        <v>694</v>
      </c>
      <c r="Q943" s="349"/>
      <c r="R943" s="349"/>
      <c r="S943" s="349"/>
      <c r="T943" s="349"/>
      <c r="U943" s="349"/>
      <c r="V943" s="349"/>
      <c r="W943" s="349"/>
      <c r="X943" s="349"/>
      <c r="Y943" s="350">
        <v>57</v>
      </c>
      <c r="Z943" s="351"/>
      <c r="AA943" s="351"/>
      <c r="AB943" s="352"/>
      <c r="AC943" s="362" t="s">
        <v>378</v>
      </c>
      <c r="AD943" s="370"/>
      <c r="AE943" s="370"/>
      <c r="AF943" s="370"/>
      <c r="AG943" s="370"/>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c r="A944" s="375">
        <v>8</v>
      </c>
      <c r="B944" s="375">
        <v>1</v>
      </c>
      <c r="C944" s="360" t="s">
        <v>668</v>
      </c>
      <c r="D944" s="346"/>
      <c r="E944" s="346"/>
      <c r="F944" s="346"/>
      <c r="G944" s="346"/>
      <c r="H944" s="346"/>
      <c r="I944" s="346"/>
      <c r="J944" s="347" t="s">
        <v>647</v>
      </c>
      <c r="K944" s="348"/>
      <c r="L944" s="348"/>
      <c r="M944" s="348"/>
      <c r="N944" s="348"/>
      <c r="O944" s="348"/>
      <c r="P944" s="361" t="s">
        <v>694</v>
      </c>
      <c r="Q944" s="349"/>
      <c r="R944" s="349"/>
      <c r="S944" s="349"/>
      <c r="T944" s="349"/>
      <c r="U944" s="349"/>
      <c r="V944" s="349"/>
      <c r="W944" s="349"/>
      <c r="X944" s="349"/>
      <c r="Y944" s="350">
        <v>22</v>
      </c>
      <c r="Z944" s="351"/>
      <c r="AA944" s="351"/>
      <c r="AB944" s="352"/>
      <c r="AC944" s="362" t="s">
        <v>378</v>
      </c>
      <c r="AD944" s="370"/>
      <c r="AE944" s="370"/>
      <c r="AF944" s="370"/>
      <c r="AG944" s="370"/>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c r="A945" s="375">
        <v>9</v>
      </c>
      <c r="B945" s="375">
        <v>1</v>
      </c>
      <c r="C945" s="360" t="s">
        <v>669</v>
      </c>
      <c r="D945" s="346"/>
      <c r="E945" s="346"/>
      <c r="F945" s="346"/>
      <c r="G945" s="346"/>
      <c r="H945" s="346"/>
      <c r="I945" s="346"/>
      <c r="J945" s="347" t="s">
        <v>647</v>
      </c>
      <c r="K945" s="348"/>
      <c r="L945" s="348"/>
      <c r="M945" s="348"/>
      <c r="N945" s="348"/>
      <c r="O945" s="348"/>
      <c r="P945" s="361" t="s">
        <v>694</v>
      </c>
      <c r="Q945" s="349"/>
      <c r="R945" s="349"/>
      <c r="S945" s="349"/>
      <c r="T945" s="349"/>
      <c r="U945" s="349"/>
      <c r="V945" s="349"/>
      <c r="W945" s="349"/>
      <c r="X945" s="349"/>
      <c r="Y945" s="350">
        <v>20</v>
      </c>
      <c r="Z945" s="351"/>
      <c r="AA945" s="351"/>
      <c r="AB945" s="352"/>
      <c r="AC945" s="362" t="s">
        <v>378</v>
      </c>
      <c r="AD945" s="370"/>
      <c r="AE945" s="370"/>
      <c r="AF945" s="370"/>
      <c r="AG945" s="370"/>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c r="A946" s="375">
        <v>10</v>
      </c>
      <c r="B946" s="375">
        <v>1</v>
      </c>
      <c r="C946" s="360" t="s">
        <v>670</v>
      </c>
      <c r="D946" s="346"/>
      <c r="E946" s="346"/>
      <c r="F946" s="346"/>
      <c r="G946" s="346"/>
      <c r="H946" s="346"/>
      <c r="I946" s="346"/>
      <c r="J946" s="347" t="s">
        <v>647</v>
      </c>
      <c r="K946" s="348"/>
      <c r="L946" s="348"/>
      <c r="M946" s="348"/>
      <c r="N946" s="348"/>
      <c r="O946" s="348"/>
      <c r="P946" s="361" t="s">
        <v>694</v>
      </c>
      <c r="Q946" s="349"/>
      <c r="R946" s="349"/>
      <c r="S946" s="349"/>
      <c r="T946" s="349"/>
      <c r="U946" s="349"/>
      <c r="V946" s="349"/>
      <c r="W946" s="349"/>
      <c r="X946" s="349"/>
      <c r="Y946" s="350">
        <v>20</v>
      </c>
      <c r="Z946" s="351"/>
      <c r="AA946" s="351"/>
      <c r="AB946" s="352"/>
      <c r="AC946" s="362" t="s">
        <v>378</v>
      </c>
      <c r="AD946" s="370"/>
      <c r="AE946" s="370"/>
      <c r="AF946" s="370"/>
      <c r="AG946" s="370"/>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366</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c r="A970" s="375">
        <v>1</v>
      </c>
      <c r="B970" s="375">
        <v>1</v>
      </c>
      <c r="C970" s="360" t="s">
        <v>661</v>
      </c>
      <c r="D970" s="346"/>
      <c r="E970" s="346"/>
      <c r="F970" s="346"/>
      <c r="G970" s="346"/>
      <c r="H970" s="346"/>
      <c r="I970" s="346"/>
      <c r="J970" s="347" t="s">
        <v>647</v>
      </c>
      <c r="K970" s="348"/>
      <c r="L970" s="348"/>
      <c r="M970" s="348"/>
      <c r="N970" s="348"/>
      <c r="O970" s="348"/>
      <c r="P970" s="361" t="s">
        <v>695</v>
      </c>
      <c r="Q970" s="349"/>
      <c r="R970" s="349"/>
      <c r="S970" s="349"/>
      <c r="T970" s="349"/>
      <c r="U970" s="349"/>
      <c r="V970" s="349"/>
      <c r="W970" s="349"/>
      <c r="X970" s="349"/>
      <c r="Y970" s="350">
        <v>48</v>
      </c>
      <c r="Z970" s="351"/>
      <c r="AA970" s="351"/>
      <c r="AB970" s="352"/>
      <c r="AC970" s="362" t="s">
        <v>378</v>
      </c>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c r="A971" s="375">
        <v>2</v>
      </c>
      <c r="B971" s="375">
        <v>1</v>
      </c>
      <c r="C971" s="360" t="s">
        <v>672</v>
      </c>
      <c r="D971" s="346"/>
      <c r="E971" s="346"/>
      <c r="F971" s="346"/>
      <c r="G971" s="346"/>
      <c r="H971" s="346"/>
      <c r="I971" s="346"/>
      <c r="J971" s="347" t="s">
        <v>647</v>
      </c>
      <c r="K971" s="348"/>
      <c r="L971" s="348"/>
      <c r="M971" s="348"/>
      <c r="N971" s="348"/>
      <c r="O971" s="348"/>
      <c r="P971" s="361" t="s">
        <v>695</v>
      </c>
      <c r="Q971" s="349"/>
      <c r="R971" s="349"/>
      <c r="S971" s="349"/>
      <c r="T971" s="349"/>
      <c r="U971" s="349"/>
      <c r="V971" s="349"/>
      <c r="W971" s="349"/>
      <c r="X971" s="349"/>
      <c r="Y971" s="350">
        <v>46</v>
      </c>
      <c r="Z971" s="351"/>
      <c r="AA971" s="351"/>
      <c r="AB971" s="352"/>
      <c r="AC971" s="362" t="s">
        <v>378</v>
      </c>
      <c r="AD971" s="370"/>
      <c r="AE971" s="370"/>
      <c r="AF971" s="370"/>
      <c r="AG971" s="370"/>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c r="A972" s="375">
        <v>3</v>
      </c>
      <c r="B972" s="375">
        <v>1</v>
      </c>
      <c r="C972" s="360" t="s">
        <v>673</v>
      </c>
      <c r="D972" s="346"/>
      <c r="E972" s="346"/>
      <c r="F972" s="346"/>
      <c r="G972" s="346"/>
      <c r="H972" s="346"/>
      <c r="I972" s="346"/>
      <c r="J972" s="347" t="s">
        <v>647</v>
      </c>
      <c r="K972" s="348"/>
      <c r="L972" s="348"/>
      <c r="M972" s="348"/>
      <c r="N972" s="348"/>
      <c r="O972" s="348"/>
      <c r="P972" s="361" t="s">
        <v>695</v>
      </c>
      <c r="Q972" s="349"/>
      <c r="R972" s="349"/>
      <c r="S972" s="349"/>
      <c r="T972" s="349"/>
      <c r="U972" s="349"/>
      <c r="V972" s="349"/>
      <c r="W972" s="349"/>
      <c r="X972" s="349"/>
      <c r="Y972" s="350">
        <v>46</v>
      </c>
      <c r="Z972" s="351"/>
      <c r="AA972" s="351"/>
      <c r="AB972" s="352"/>
      <c r="AC972" s="362" t="s">
        <v>378</v>
      </c>
      <c r="AD972" s="370"/>
      <c r="AE972" s="370"/>
      <c r="AF972" s="370"/>
      <c r="AG972" s="370"/>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c r="A973" s="375">
        <v>4</v>
      </c>
      <c r="B973" s="375">
        <v>1</v>
      </c>
      <c r="C973" s="360" t="s">
        <v>674</v>
      </c>
      <c r="D973" s="346"/>
      <c r="E973" s="346"/>
      <c r="F973" s="346"/>
      <c r="G973" s="346"/>
      <c r="H973" s="346"/>
      <c r="I973" s="346"/>
      <c r="J973" s="347" t="s">
        <v>647</v>
      </c>
      <c r="K973" s="348"/>
      <c r="L973" s="348"/>
      <c r="M973" s="348"/>
      <c r="N973" s="348"/>
      <c r="O973" s="348"/>
      <c r="P973" s="361" t="s">
        <v>695</v>
      </c>
      <c r="Q973" s="349"/>
      <c r="R973" s="349"/>
      <c r="S973" s="349"/>
      <c r="T973" s="349"/>
      <c r="U973" s="349"/>
      <c r="V973" s="349"/>
      <c r="W973" s="349"/>
      <c r="X973" s="349"/>
      <c r="Y973" s="350">
        <v>32</v>
      </c>
      <c r="Z973" s="351"/>
      <c r="AA973" s="351"/>
      <c r="AB973" s="352"/>
      <c r="AC973" s="362" t="s">
        <v>378</v>
      </c>
      <c r="AD973" s="370"/>
      <c r="AE973" s="370"/>
      <c r="AF973" s="370"/>
      <c r="AG973" s="370"/>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c r="A974" s="375">
        <v>5</v>
      </c>
      <c r="B974" s="375">
        <v>1</v>
      </c>
      <c r="C974" s="360" t="s">
        <v>675</v>
      </c>
      <c r="D974" s="346"/>
      <c r="E974" s="346"/>
      <c r="F974" s="346"/>
      <c r="G974" s="346"/>
      <c r="H974" s="346"/>
      <c r="I974" s="346"/>
      <c r="J974" s="347" t="s">
        <v>647</v>
      </c>
      <c r="K974" s="348"/>
      <c r="L974" s="348"/>
      <c r="M974" s="348"/>
      <c r="N974" s="348"/>
      <c r="O974" s="348"/>
      <c r="P974" s="361" t="s">
        <v>695</v>
      </c>
      <c r="Q974" s="349"/>
      <c r="R974" s="349"/>
      <c r="S974" s="349"/>
      <c r="T974" s="349"/>
      <c r="U974" s="349"/>
      <c r="V974" s="349"/>
      <c r="W974" s="349"/>
      <c r="X974" s="349"/>
      <c r="Y974" s="350">
        <v>24</v>
      </c>
      <c r="Z974" s="351"/>
      <c r="AA974" s="351"/>
      <c r="AB974" s="352"/>
      <c r="AC974" s="362" t="s">
        <v>378</v>
      </c>
      <c r="AD974" s="370"/>
      <c r="AE974" s="370"/>
      <c r="AF974" s="370"/>
      <c r="AG974" s="370"/>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c r="A975" s="375">
        <v>6</v>
      </c>
      <c r="B975" s="375">
        <v>1</v>
      </c>
      <c r="C975" s="360" t="s">
        <v>646</v>
      </c>
      <c r="D975" s="346"/>
      <c r="E975" s="346"/>
      <c r="F975" s="346"/>
      <c r="G975" s="346"/>
      <c r="H975" s="346"/>
      <c r="I975" s="346"/>
      <c r="J975" s="347" t="s">
        <v>647</v>
      </c>
      <c r="K975" s="348"/>
      <c r="L975" s="348"/>
      <c r="M975" s="348"/>
      <c r="N975" s="348"/>
      <c r="O975" s="348"/>
      <c r="P975" s="361" t="s">
        <v>695</v>
      </c>
      <c r="Q975" s="349"/>
      <c r="R975" s="349"/>
      <c r="S975" s="349"/>
      <c r="T975" s="349"/>
      <c r="U975" s="349"/>
      <c r="V975" s="349"/>
      <c r="W975" s="349"/>
      <c r="X975" s="349"/>
      <c r="Y975" s="350">
        <v>23</v>
      </c>
      <c r="Z975" s="351"/>
      <c r="AA975" s="351"/>
      <c r="AB975" s="352"/>
      <c r="AC975" s="362" t="s">
        <v>378</v>
      </c>
      <c r="AD975" s="370"/>
      <c r="AE975" s="370"/>
      <c r="AF975" s="370"/>
      <c r="AG975" s="370"/>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c r="A976" s="375">
        <v>7</v>
      </c>
      <c r="B976" s="375">
        <v>1</v>
      </c>
      <c r="C976" s="360" t="s">
        <v>688</v>
      </c>
      <c r="D976" s="346"/>
      <c r="E976" s="346"/>
      <c r="F976" s="346"/>
      <c r="G976" s="346"/>
      <c r="H976" s="346"/>
      <c r="I976" s="346"/>
      <c r="J976" s="347" t="s">
        <v>647</v>
      </c>
      <c r="K976" s="348"/>
      <c r="L976" s="348"/>
      <c r="M976" s="348"/>
      <c r="N976" s="348"/>
      <c r="O976" s="348"/>
      <c r="P976" s="361" t="s">
        <v>696</v>
      </c>
      <c r="Q976" s="349"/>
      <c r="R976" s="349"/>
      <c r="S976" s="349"/>
      <c r="T976" s="349"/>
      <c r="U976" s="349"/>
      <c r="V976" s="349"/>
      <c r="W976" s="349"/>
      <c r="X976" s="349"/>
      <c r="Y976" s="350">
        <v>22</v>
      </c>
      <c r="Z976" s="351"/>
      <c r="AA976" s="351"/>
      <c r="AB976" s="352"/>
      <c r="AC976" s="362" t="s">
        <v>378</v>
      </c>
      <c r="AD976" s="370"/>
      <c r="AE976" s="370"/>
      <c r="AF976" s="370"/>
      <c r="AG976" s="370"/>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c r="A977" s="375">
        <v>8</v>
      </c>
      <c r="B977" s="375">
        <v>1</v>
      </c>
      <c r="C977" s="360" t="s">
        <v>676</v>
      </c>
      <c r="D977" s="346"/>
      <c r="E977" s="346"/>
      <c r="F977" s="346"/>
      <c r="G977" s="346"/>
      <c r="H977" s="346"/>
      <c r="I977" s="346"/>
      <c r="J977" s="347" t="s">
        <v>647</v>
      </c>
      <c r="K977" s="348"/>
      <c r="L977" s="348"/>
      <c r="M977" s="348"/>
      <c r="N977" s="348"/>
      <c r="O977" s="348"/>
      <c r="P977" s="361" t="s">
        <v>695</v>
      </c>
      <c r="Q977" s="349"/>
      <c r="R977" s="349"/>
      <c r="S977" s="349"/>
      <c r="T977" s="349"/>
      <c r="U977" s="349"/>
      <c r="V977" s="349"/>
      <c r="W977" s="349"/>
      <c r="X977" s="349"/>
      <c r="Y977" s="350">
        <v>21</v>
      </c>
      <c r="Z977" s="351"/>
      <c r="AA977" s="351"/>
      <c r="AB977" s="352"/>
      <c r="AC977" s="362" t="s">
        <v>378</v>
      </c>
      <c r="AD977" s="370"/>
      <c r="AE977" s="370"/>
      <c r="AF977" s="370"/>
      <c r="AG977" s="370"/>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c r="A978" s="375">
        <v>9</v>
      </c>
      <c r="B978" s="375">
        <v>1</v>
      </c>
      <c r="C978" s="360" t="s">
        <v>652</v>
      </c>
      <c r="D978" s="346"/>
      <c r="E978" s="346"/>
      <c r="F978" s="346"/>
      <c r="G978" s="346"/>
      <c r="H978" s="346"/>
      <c r="I978" s="346"/>
      <c r="J978" s="347" t="s">
        <v>647</v>
      </c>
      <c r="K978" s="348"/>
      <c r="L978" s="348"/>
      <c r="M978" s="348"/>
      <c r="N978" s="348"/>
      <c r="O978" s="348"/>
      <c r="P978" s="361" t="s">
        <v>695</v>
      </c>
      <c r="Q978" s="349"/>
      <c r="R978" s="349"/>
      <c r="S978" s="349"/>
      <c r="T978" s="349"/>
      <c r="U978" s="349"/>
      <c r="V978" s="349"/>
      <c r="W978" s="349"/>
      <c r="X978" s="349"/>
      <c r="Y978" s="350">
        <v>16</v>
      </c>
      <c r="Z978" s="351"/>
      <c r="AA978" s="351"/>
      <c r="AB978" s="352"/>
      <c r="AC978" s="362" t="s">
        <v>378</v>
      </c>
      <c r="AD978" s="370"/>
      <c r="AE978" s="370"/>
      <c r="AF978" s="370"/>
      <c r="AG978" s="370"/>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c r="A979" s="375">
        <v>10</v>
      </c>
      <c r="B979" s="375">
        <v>1</v>
      </c>
      <c r="C979" s="360" t="s">
        <v>677</v>
      </c>
      <c r="D979" s="346"/>
      <c r="E979" s="346"/>
      <c r="F979" s="346"/>
      <c r="G979" s="346"/>
      <c r="H979" s="346"/>
      <c r="I979" s="346"/>
      <c r="J979" s="347" t="s">
        <v>647</v>
      </c>
      <c r="K979" s="348"/>
      <c r="L979" s="348"/>
      <c r="M979" s="348"/>
      <c r="N979" s="348"/>
      <c r="O979" s="348"/>
      <c r="P979" s="361" t="s">
        <v>695</v>
      </c>
      <c r="Q979" s="349"/>
      <c r="R979" s="349"/>
      <c r="S979" s="349"/>
      <c r="T979" s="349"/>
      <c r="U979" s="349"/>
      <c r="V979" s="349"/>
      <c r="W979" s="349"/>
      <c r="X979" s="349"/>
      <c r="Y979" s="350">
        <v>16</v>
      </c>
      <c r="Z979" s="351"/>
      <c r="AA979" s="351"/>
      <c r="AB979" s="352"/>
      <c r="AC979" s="362" t="s">
        <v>378</v>
      </c>
      <c r="AD979" s="370"/>
      <c r="AE979" s="370"/>
      <c r="AF979" s="370"/>
      <c r="AG979" s="370"/>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366</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c r="A1003" s="375">
        <v>1</v>
      </c>
      <c r="B1003" s="375">
        <v>1</v>
      </c>
      <c r="C1003" s="360" t="s">
        <v>653</v>
      </c>
      <c r="D1003" s="346"/>
      <c r="E1003" s="346"/>
      <c r="F1003" s="346"/>
      <c r="G1003" s="346"/>
      <c r="H1003" s="346"/>
      <c r="I1003" s="346"/>
      <c r="J1003" s="347" t="s">
        <v>647</v>
      </c>
      <c r="K1003" s="348"/>
      <c r="L1003" s="348"/>
      <c r="M1003" s="348"/>
      <c r="N1003" s="348"/>
      <c r="O1003" s="348"/>
      <c r="P1003" s="361" t="s">
        <v>696</v>
      </c>
      <c r="Q1003" s="349"/>
      <c r="R1003" s="349"/>
      <c r="S1003" s="349"/>
      <c r="T1003" s="349"/>
      <c r="U1003" s="349"/>
      <c r="V1003" s="349"/>
      <c r="W1003" s="349"/>
      <c r="X1003" s="349"/>
      <c r="Y1003" s="350">
        <v>15</v>
      </c>
      <c r="Z1003" s="351"/>
      <c r="AA1003" s="351"/>
      <c r="AB1003" s="352"/>
      <c r="AC1003" s="362" t="s">
        <v>378</v>
      </c>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c r="A1004" s="375">
        <v>2</v>
      </c>
      <c r="B1004" s="375">
        <v>1</v>
      </c>
      <c r="C1004" s="360" t="s">
        <v>678</v>
      </c>
      <c r="D1004" s="346"/>
      <c r="E1004" s="346"/>
      <c r="F1004" s="346"/>
      <c r="G1004" s="346"/>
      <c r="H1004" s="346"/>
      <c r="I1004" s="346"/>
      <c r="J1004" s="347" t="s">
        <v>647</v>
      </c>
      <c r="K1004" s="348"/>
      <c r="L1004" s="348"/>
      <c r="M1004" s="348"/>
      <c r="N1004" s="348"/>
      <c r="O1004" s="348"/>
      <c r="P1004" s="361" t="s">
        <v>696</v>
      </c>
      <c r="Q1004" s="349"/>
      <c r="R1004" s="349"/>
      <c r="S1004" s="349"/>
      <c r="T1004" s="349"/>
      <c r="U1004" s="349"/>
      <c r="V1004" s="349"/>
      <c r="W1004" s="349"/>
      <c r="X1004" s="349"/>
      <c r="Y1004" s="350">
        <v>8</v>
      </c>
      <c r="Z1004" s="351"/>
      <c r="AA1004" s="351"/>
      <c r="AB1004" s="352"/>
      <c r="AC1004" s="362" t="s">
        <v>378</v>
      </c>
      <c r="AD1004" s="370"/>
      <c r="AE1004" s="370"/>
      <c r="AF1004" s="370"/>
      <c r="AG1004" s="370"/>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customHeight="1">
      <c r="A1005" s="375">
        <v>3</v>
      </c>
      <c r="B1005" s="375">
        <v>1</v>
      </c>
      <c r="C1005" s="360" t="s">
        <v>654</v>
      </c>
      <c r="D1005" s="346"/>
      <c r="E1005" s="346"/>
      <c r="F1005" s="346"/>
      <c r="G1005" s="346"/>
      <c r="H1005" s="346"/>
      <c r="I1005" s="346"/>
      <c r="J1005" s="347" t="s">
        <v>647</v>
      </c>
      <c r="K1005" s="348"/>
      <c r="L1005" s="348"/>
      <c r="M1005" s="348"/>
      <c r="N1005" s="348"/>
      <c r="O1005" s="348"/>
      <c r="P1005" s="361" t="s">
        <v>696</v>
      </c>
      <c r="Q1005" s="349"/>
      <c r="R1005" s="349"/>
      <c r="S1005" s="349"/>
      <c r="T1005" s="349"/>
      <c r="U1005" s="349"/>
      <c r="V1005" s="349"/>
      <c r="W1005" s="349"/>
      <c r="X1005" s="349"/>
      <c r="Y1005" s="350">
        <v>6</v>
      </c>
      <c r="Z1005" s="351"/>
      <c r="AA1005" s="351"/>
      <c r="AB1005" s="352"/>
      <c r="AC1005" s="362" t="s">
        <v>378</v>
      </c>
      <c r="AD1005" s="370"/>
      <c r="AE1005" s="370"/>
      <c r="AF1005" s="370"/>
      <c r="AG1005" s="370"/>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c r="A1006" s="375">
        <v>4</v>
      </c>
      <c r="B1006" s="375">
        <v>1</v>
      </c>
      <c r="C1006" s="360" t="s">
        <v>679</v>
      </c>
      <c r="D1006" s="346"/>
      <c r="E1006" s="346"/>
      <c r="F1006" s="346"/>
      <c r="G1006" s="346"/>
      <c r="H1006" s="346"/>
      <c r="I1006" s="346"/>
      <c r="J1006" s="347" t="s">
        <v>647</v>
      </c>
      <c r="K1006" s="348"/>
      <c r="L1006" s="348"/>
      <c r="M1006" s="348"/>
      <c r="N1006" s="348"/>
      <c r="O1006" s="348"/>
      <c r="P1006" s="361" t="s">
        <v>696</v>
      </c>
      <c r="Q1006" s="349"/>
      <c r="R1006" s="349"/>
      <c r="S1006" s="349"/>
      <c r="T1006" s="349"/>
      <c r="U1006" s="349"/>
      <c r="V1006" s="349"/>
      <c r="W1006" s="349"/>
      <c r="X1006" s="349"/>
      <c r="Y1006" s="350">
        <v>5</v>
      </c>
      <c r="Z1006" s="351"/>
      <c r="AA1006" s="351"/>
      <c r="AB1006" s="352"/>
      <c r="AC1006" s="362" t="s">
        <v>378</v>
      </c>
      <c r="AD1006" s="370"/>
      <c r="AE1006" s="370"/>
      <c r="AF1006" s="370"/>
      <c r="AG1006" s="370"/>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c r="A1007" s="375">
        <v>5</v>
      </c>
      <c r="B1007" s="375">
        <v>1</v>
      </c>
      <c r="C1007" s="360" t="s">
        <v>648</v>
      </c>
      <c r="D1007" s="346"/>
      <c r="E1007" s="346"/>
      <c r="F1007" s="346"/>
      <c r="G1007" s="346"/>
      <c r="H1007" s="346"/>
      <c r="I1007" s="346"/>
      <c r="J1007" s="347" t="s">
        <v>647</v>
      </c>
      <c r="K1007" s="348"/>
      <c r="L1007" s="348"/>
      <c r="M1007" s="348"/>
      <c r="N1007" s="348"/>
      <c r="O1007" s="348"/>
      <c r="P1007" s="361" t="s">
        <v>696</v>
      </c>
      <c r="Q1007" s="349"/>
      <c r="R1007" s="349"/>
      <c r="S1007" s="349"/>
      <c r="T1007" s="349"/>
      <c r="U1007" s="349"/>
      <c r="V1007" s="349"/>
      <c r="W1007" s="349"/>
      <c r="X1007" s="349"/>
      <c r="Y1007" s="350">
        <v>5</v>
      </c>
      <c r="Z1007" s="351"/>
      <c r="AA1007" s="351"/>
      <c r="AB1007" s="352"/>
      <c r="AC1007" s="362" t="s">
        <v>378</v>
      </c>
      <c r="AD1007" s="370"/>
      <c r="AE1007" s="370"/>
      <c r="AF1007" s="370"/>
      <c r="AG1007" s="370"/>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c r="A1008" s="375">
        <v>6</v>
      </c>
      <c r="B1008" s="375">
        <v>1</v>
      </c>
      <c r="C1008" s="360" t="s">
        <v>680</v>
      </c>
      <c r="D1008" s="346"/>
      <c r="E1008" s="346"/>
      <c r="F1008" s="346"/>
      <c r="G1008" s="346"/>
      <c r="H1008" s="346"/>
      <c r="I1008" s="346"/>
      <c r="J1008" s="347" t="s">
        <v>647</v>
      </c>
      <c r="K1008" s="348"/>
      <c r="L1008" s="348"/>
      <c r="M1008" s="348"/>
      <c r="N1008" s="348"/>
      <c r="O1008" s="348"/>
      <c r="P1008" s="361" t="s">
        <v>696</v>
      </c>
      <c r="Q1008" s="349"/>
      <c r="R1008" s="349"/>
      <c r="S1008" s="349"/>
      <c r="T1008" s="349"/>
      <c r="U1008" s="349"/>
      <c r="V1008" s="349"/>
      <c r="W1008" s="349"/>
      <c r="X1008" s="349"/>
      <c r="Y1008" s="350">
        <v>4</v>
      </c>
      <c r="Z1008" s="351"/>
      <c r="AA1008" s="351"/>
      <c r="AB1008" s="352"/>
      <c r="AC1008" s="362" t="s">
        <v>378</v>
      </c>
      <c r="AD1008" s="370"/>
      <c r="AE1008" s="370"/>
      <c r="AF1008" s="370"/>
      <c r="AG1008" s="370"/>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c r="A1009" s="375">
        <v>7</v>
      </c>
      <c r="B1009" s="375">
        <v>1</v>
      </c>
      <c r="C1009" s="360" t="s">
        <v>684</v>
      </c>
      <c r="D1009" s="346"/>
      <c r="E1009" s="346"/>
      <c r="F1009" s="346"/>
      <c r="G1009" s="346"/>
      <c r="H1009" s="346"/>
      <c r="I1009" s="346"/>
      <c r="J1009" s="347" t="s">
        <v>647</v>
      </c>
      <c r="K1009" s="348"/>
      <c r="L1009" s="348"/>
      <c r="M1009" s="348"/>
      <c r="N1009" s="348"/>
      <c r="O1009" s="348"/>
      <c r="P1009" s="361" t="s">
        <v>696</v>
      </c>
      <c r="Q1009" s="349"/>
      <c r="R1009" s="349"/>
      <c r="S1009" s="349"/>
      <c r="T1009" s="349"/>
      <c r="U1009" s="349"/>
      <c r="V1009" s="349"/>
      <c r="W1009" s="349"/>
      <c r="X1009" s="349"/>
      <c r="Y1009" s="350">
        <v>3</v>
      </c>
      <c r="Z1009" s="351"/>
      <c r="AA1009" s="351"/>
      <c r="AB1009" s="352"/>
      <c r="AC1009" s="362" t="s">
        <v>378</v>
      </c>
      <c r="AD1009" s="370"/>
      <c r="AE1009" s="370"/>
      <c r="AF1009" s="370"/>
      <c r="AG1009" s="370"/>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c r="A1010" s="375">
        <v>8</v>
      </c>
      <c r="B1010" s="375">
        <v>1</v>
      </c>
      <c r="C1010" s="360" t="s">
        <v>682</v>
      </c>
      <c r="D1010" s="346"/>
      <c r="E1010" s="346"/>
      <c r="F1010" s="346"/>
      <c r="G1010" s="346"/>
      <c r="H1010" s="346"/>
      <c r="I1010" s="346"/>
      <c r="J1010" s="347" t="s">
        <v>647</v>
      </c>
      <c r="K1010" s="348"/>
      <c r="L1010" s="348"/>
      <c r="M1010" s="348"/>
      <c r="N1010" s="348"/>
      <c r="O1010" s="348"/>
      <c r="P1010" s="361" t="s">
        <v>695</v>
      </c>
      <c r="Q1010" s="349"/>
      <c r="R1010" s="349"/>
      <c r="S1010" s="349"/>
      <c r="T1010" s="349"/>
      <c r="U1010" s="349"/>
      <c r="V1010" s="349"/>
      <c r="W1010" s="349"/>
      <c r="X1010" s="349"/>
      <c r="Y1010" s="350">
        <v>3</v>
      </c>
      <c r="Z1010" s="351"/>
      <c r="AA1010" s="351"/>
      <c r="AB1010" s="352"/>
      <c r="AC1010" s="362" t="s">
        <v>378</v>
      </c>
      <c r="AD1010" s="370"/>
      <c r="AE1010" s="370"/>
      <c r="AF1010" s="370"/>
      <c r="AG1010" s="370"/>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c r="A1011" s="375">
        <v>9</v>
      </c>
      <c r="B1011" s="375">
        <v>1</v>
      </c>
      <c r="C1011" s="360" t="s">
        <v>686</v>
      </c>
      <c r="D1011" s="346"/>
      <c r="E1011" s="346"/>
      <c r="F1011" s="346"/>
      <c r="G1011" s="346"/>
      <c r="H1011" s="346"/>
      <c r="I1011" s="346"/>
      <c r="J1011" s="347" t="s">
        <v>647</v>
      </c>
      <c r="K1011" s="348"/>
      <c r="L1011" s="348"/>
      <c r="M1011" s="348"/>
      <c r="N1011" s="348"/>
      <c r="O1011" s="348"/>
      <c r="P1011" s="361" t="s">
        <v>696</v>
      </c>
      <c r="Q1011" s="349"/>
      <c r="R1011" s="349"/>
      <c r="S1011" s="349"/>
      <c r="T1011" s="349"/>
      <c r="U1011" s="349"/>
      <c r="V1011" s="349"/>
      <c r="W1011" s="349"/>
      <c r="X1011" s="349"/>
      <c r="Y1011" s="350">
        <v>3</v>
      </c>
      <c r="Z1011" s="351"/>
      <c r="AA1011" s="351"/>
      <c r="AB1011" s="352"/>
      <c r="AC1011" s="362" t="s">
        <v>378</v>
      </c>
      <c r="AD1011" s="370"/>
      <c r="AE1011" s="370"/>
      <c r="AF1011" s="370"/>
      <c r="AG1011" s="370"/>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c r="A1012" s="375">
        <v>10</v>
      </c>
      <c r="B1012" s="375">
        <v>1</v>
      </c>
      <c r="C1012" s="360" t="s">
        <v>681</v>
      </c>
      <c r="D1012" s="346"/>
      <c r="E1012" s="346"/>
      <c r="F1012" s="346"/>
      <c r="G1012" s="346"/>
      <c r="H1012" s="346"/>
      <c r="I1012" s="346"/>
      <c r="J1012" s="347" t="s">
        <v>647</v>
      </c>
      <c r="K1012" s="348"/>
      <c r="L1012" s="348"/>
      <c r="M1012" s="348"/>
      <c r="N1012" s="348"/>
      <c r="O1012" s="348"/>
      <c r="P1012" s="361" t="s">
        <v>696</v>
      </c>
      <c r="Q1012" s="349"/>
      <c r="R1012" s="349"/>
      <c r="S1012" s="349"/>
      <c r="T1012" s="349"/>
      <c r="U1012" s="349"/>
      <c r="V1012" s="349"/>
      <c r="W1012" s="349"/>
      <c r="X1012" s="349"/>
      <c r="Y1012" s="350">
        <v>3</v>
      </c>
      <c r="Z1012" s="351"/>
      <c r="AA1012" s="351"/>
      <c r="AB1012" s="352"/>
      <c r="AC1012" s="362" t="s">
        <v>378</v>
      </c>
      <c r="AD1012" s="370"/>
      <c r="AE1012" s="370"/>
      <c r="AF1012" s="370"/>
      <c r="AG1012" s="370"/>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366</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366</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3">
    <cfRule type="expression" dxfId="2801" priority="13895">
      <formula>IF(RIGHT(TEXT(Y783,"0.#"),1)=".",FALSE,TRUE)</formula>
    </cfRule>
    <cfRule type="expression" dxfId="2800" priority="13896">
      <formula>IF(RIGHT(TEXT(Y783,"0.#"),1)=".",TRUE,FALSE)</formula>
    </cfRule>
  </conditionalFormatting>
  <conditionalFormatting sqref="Y792">
    <cfRule type="expression" dxfId="2799" priority="13891">
      <formula>IF(RIGHT(TEXT(Y792,"0.#"),1)=".",FALSE,TRUE)</formula>
    </cfRule>
    <cfRule type="expression" dxfId="2798" priority="13892">
      <formula>IF(RIGHT(TEXT(Y792,"0.#"),1)=".",TRUE,FALSE)</formula>
    </cfRule>
  </conditionalFormatting>
  <conditionalFormatting sqref="Y823:Y830 Y821 Y810:Y817 Y808 Y797:Y804 Y795">
    <cfRule type="expression" dxfId="2797" priority="13673">
      <formula>IF(RIGHT(TEXT(Y795,"0.#"),1)=".",FALSE,TRUE)</formula>
    </cfRule>
    <cfRule type="expression" dxfId="2796" priority="13674">
      <formula>IF(RIGHT(TEXT(Y795,"0.#"),1)=".",TRUE,FALSE)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4:Y791 Y782">
    <cfRule type="expression" dxfId="2789" priority="13697">
      <formula>IF(RIGHT(TEXT(Y782,"0.#"),1)=".",FALSE,TRUE)</formula>
    </cfRule>
    <cfRule type="expression" dxfId="2788" priority="13698">
      <formula>IF(RIGHT(TEXT(Y782,"0.#"),1)=".",TRUE,FALSE)</formula>
    </cfRule>
  </conditionalFormatting>
  <conditionalFormatting sqref="AU783">
    <cfRule type="expression" dxfId="2787" priority="13695">
      <formula>IF(RIGHT(TEXT(AU783,"0.#"),1)=".",FALSE,TRUE)</formula>
    </cfRule>
    <cfRule type="expression" dxfId="2786" priority="13696">
      <formula>IF(RIGHT(TEXT(AU783,"0.#"),1)=".",TRUE,FALSE)</formula>
    </cfRule>
  </conditionalFormatting>
  <conditionalFormatting sqref="AU792">
    <cfRule type="expression" dxfId="2785" priority="13693">
      <formula>IF(RIGHT(TEXT(AU792,"0.#"),1)=".",FALSE,TRUE)</formula>
    </cfRule>
    <cfRule type="expression" dxfId="2784" priority="13694">
      <formula>IF(RIGHT(TEXT(AU792,"0.#"),1)=".",TRUE,FALSE)</formula>
    </cfRule>
  </conditionalFormatting>
  <conditionalFormatting sqref="AU784:AU791 AU782">
    <cfRule type="expression" dxfId="2783" priority="13691">
      <formula>IF(RIGHT(TEXT(AU782,"0.#"),1)=".",FALSE,TRUE)</formula>
    </cfRule>
    <cfRule type="expression" dxfId="2782" priority="13692">
      <formula>IF(RIGHT(TEXT(AU782,"0.#"),1)=".",TRUE,FALSE)</formula>
    </cfRule>
  </conditionalFormatting>
  <conditionalFormatting sqref="Y822 Y809 Y796">
    <cfRule type="expression" dxfId="2781" priority="13677">
      <formula>IF(RIGHT(TEXT(Y796,"0.#"),1)=".",FALSE,TRUE)</formula>
    </cfRule>
    <cfRule type="expression" dxfId="2780" priority="13678">
      <formula>IF(RIGHT(TEXT(Y796,"0.#"),1)=".",TRUE,FALSE)</formula>
    </cfRule>
  </conditionalFormatting>
  <conditionalFormatting sqref="Y831 Y818 Y805">
    <cfRule type="expression" dxfId="2779" priority="13675">
      <formula>IF(RIGHT(TEXT(Y805,"0.#"),1)=".",FALSE,TRUE)</formula>
    </cfRule>
    <cfRule type="expression" dxfId="2778" priority="13676">
      <formula>IF(RIGHT(TEXT(Y805,"0.#"),1)=".",TRUE,FALSE)</formula>
    </cfRule>
  </conditionalFormatting>
  <conditionalFormatting sqref="AU822 AU809 AU796">
    <cfRule type="expression" dxfId="2777" priority="13671">
      <formula>IF(RIGHT(TEXT(AU796,"0.#"),1)=".",FALSE,TRUE)</formula>
    </cfRule>
    <cfRule type="expression" dxfId="2776" priority="13672">
      <formula>IF(RIGHT(TEXT(AU796,"0.#"),1)=".",TRUE,FALSE)</formula>
    </cfRule>
  </conditionalFormatting>
  <conditionalFormatting sqref="AU831 AU818 AU805">
    <cfRule type="expression" dxfId="2775" priority="13669">
      <formula>IF(RIGHT(TEXT(AU805,"0.#"),1)=".",FALSE,TRUE)</formula>
    </cfRule>
    <cfRule type="expression" dxfId="2774" priority="13670">
      <formula>IF(RIGHT(TEXT(AU805,"0.#"),1)=".",TRUE,FALSE)</formula>
    </cfRule>
  </conditionalFormatting>
  <conditionalFormatting sqref="AU823:AU830 AU821 AU810:AU817 AU808 AU797:AU804 AU795">
    <cfRule type="expression" dxfId="2773" priority="13667">
      <formula>IF(RIGHT(TEXT(AU795,"0.#"),1)=".",FALSE,TRUE)</formula>
    </cfRule>
    <cfRule type="expression" dxfId="2772" priority="13668">
      <formula>IF(RIGHT(TEXT(AU795,"0.#"),1)=".",TRUE,FALSE)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M117">
    <cfRule type="expression" dxfId="2595" priority="13169">
      <formula>IF(RIGHT(TEXT(AM117,"0.#"),1)=".",FALSE,TRUE)</formula>
    </cfRule>
    <cfRule type="expression" dxfId="2594" priority="13170">
      <formula>IF(RIGHT(TEXT(AM117,"0.#"),1)=".",TRUE,FALSE)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Q119">
    <cfRule type="expression" dxfId="2591" priority="13161">
      <formula>IF(RIGHT(TEXT(AQ119,"0.#"),1)=".",FALSE,TRUE)</formula>
    </cfRule>
    <cfRule type="expression" dxfId="2590" priority="13162">
      <formula>IF(RIGHT(TEXT(AQ119,"0.#"),1)=".",TRUE,FALSE)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Q122">
    <cfRule type="expression" dxfId="2585" priority="13147">
      <formula>IF(RIGHT(TEXT(AQ122,"0.#"),1)=".",FALSE,TRUE)</formula>
    </cfRule>
    <cfRule type="expression" dxfId="2584" priority="13148">
      <formula>IF(RIGHT(TEXT(AQ122,"0.#"),1)=".",TRUE,FALSE)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0:AO867">
    <cfRule type="expression" dxfId="2513" priority="6645">
      <formula>IF(AND(AL840&gt;=0, RIGHT(TEXT(AL840,"0.#"),1)&lt;&gt;"."),TRUE,FALSE)</formula>
    </cfRule>
    <cfRule type="expression" dxfId="2512" priority="6646">
      <formula>IF(AND(AL840&gt;=0, RIGHT(TEXT(AL840,"0.#"),1)="."),TRUE,FALSE)</formula>
    </cfRule>
    <cfRule type="expression" dxfId="2511" priority="6647">
      <formula>IF(AND(AL840&lt;0, RIGHT(TEXT(AL840,"0.#"),1)&lt;&gt;"."),TRUE,FALSE)</formula>
    </cfRule>
    <cfRule type="expression" dxfId="2510" priority="6648">
      <formula>IF(AND(AL840&lt;0, RIGHT(TEXT(AL840,"0.#"),1)="."),TRUE,FALSE)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M120">
    <cfRule type="expression" dxfId="2455" priority="2989">
      <formula>IF(RIGHT(TEXT(AM120,"0.#"),1)=".",FALSE,TRUE)</formula>
    </cfRule>
    <cfRule type="expression" dxfId="2454" priority="2990">
      <formula>IF(RIGHT(TEXT(AM120,"0.#"),1)=".",TRUE,FALSE)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M123">
    <cfRule type="expression" dxfId="2451" priority="2985">
      <formula>IF(RIGHT(TEXT(AM123,"0.#"),1)=".",FALSE,TRUE)</formula>
    </cfRule>
    <cfRule type="expression" dxfId="2450" priority="2986">
      <formula>IF(RIGHT(TEXT(AM123,"0.#"),1)=".",TRUE,FALSE)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43" max="16383" man="1"/>
    <brk id="94" max="16383" man="1"/>
    <brk id="699" max="16383" man="1"/>
    <brk id="735" max="16383" man="1"/>
    <brk id="779" max="16383" man="1"/>
    <brk id="834" max="16383" man="1"/>
    <brk id="900" max="16383" man="1"/>
    <brk id="966"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560</v>
      </c>
      <c r="R8" s="13" t="str">
        <f t="shared" si="3"/>
        <v>その他</v>
      </c>
      <c r="S8" s="13" t="str">
        <f t="shared" si="4"/>
        <v>その他</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391</v>
      </c>
      <c r="AF2" s="248"/>
      <c r="AG2" s="248"/>
      <c r="AH2" s="248"/>
      <c r="AI2" s="248" t="s">
        <v>389</v>
      </c>
      <c r="AJ2" s="248"/>
      <c r="AK2" s="248"/>
      <c r="AL2" s="248"/>
      <c r="AM2" s="248" t="s">
        <v>418</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391</v>
      </c>
      <c r="AF9" s="248"/>
      <c r="AG9" s="248"/>
      <c r="AH9" s="248"/>
      <c r="AI9" s="248" t="s">
        <v>389</v>
      </c>
      <c r="AJ9" s="248"/>
      <c r="AK9" s="248"/>
      <c r="AL9" s="248"/>
      <c r="AM9" s="248" t="s">
        <v>418</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391</v>
      </c>
      <c r="AF16" s="248"/>
      <c r="AG16" s="248"/>
      <c r="AH16" s="248"/>
      <c r="AI16" s="248" t="s">
        <v>389</v>
      </c>
      <c r="AJ16" s="248"/>
      <c r="AK16" s="248"/>
      <c r="AL16" s="248"/>
      <c r="AM16" s="248" t="s">
        <v>418</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391</v>
      </c>
      <c r="AF23" s="248"/>
      <c r="AG23" s="248"/>
      <c r="AH23" s="248"/>
      <c r="AI23" s="248" t="s">
        <v>389</v>
      </c>
      <c r="AJ23" s="248"/>
      <c r="AK23" s="248"/>
      <c r="AL23" s="248"/>
      <c r="AM23" s="248" t="s">
        <v>418</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391</v>
      </c>
      <c r="AF30" s="248"/>
      <c r="AG30" s="248"/>
      <c r="AH30" s="248"/>
      <c r="AI30" s="248" t="s">
        <v>389</v>
      </c>
      <c r="AJ30" s="248"/>
      <c r="AK30" s="248"/>
      <c r="AL30" s="248"/>
      <c r="AM30" s="248" t="s">
        <v>418</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391</v>
      </c>
      <c r="AF37" s="248"/>
      <c r="AG37" s="248"/>
      <c r="AH37" s="248"/>
      <c r="AI37" s="248" t="s">
        <v>389</v>
      </c>
      <c r="AJ37" s="248"/>
      <c r="AK37" s="248"/>
      <c r="AL37" s="248"/>
      <c r="AM37" s="248" t="s">
        <v>418</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391</v>
      </c>
      <c r="AF44" s="248"/>
      <c r="AG44" s="248"/>
      <c r="AH44" s="248"/>
      <c r="AI44" s="248" t="s">
        <v>389</v>
      </c>
      <c r="AJ44" s="248"/>
      <c r="AK44" s="248"/>
      <c r="AL44" s="248"/>
      <c r="AM44" s="248" t="s">
        <v>418</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391</v>
      </c>
      <c r="AF51" s="248"/>
      <c r="AG51" s="248"/>
      <c r="AH51" s="248"/>
      <c r="AI51" s="248" t="s">
        <v>389</v>
      </c>
      <c r="AJ51" s="248"/>
      <c r="AK51" s="248"/>
      <c r="AL51" s="248"/>
      <c r="AM51" s="248" t="s">
        <v>418</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391</v>
      </c>
      <c r="AF58" s="248"/>
      <c r="AG58" s="248"/>
      <c r="AH58" s="248"/>
      <c r="AI58" s="248" t="s">
        <v>389</v>
      </c>
      <c r="AJ58" s="248"/>
      <c r="AK58" s="248"/>
      <c r="AL58" s="248"/>
      <c r="AM58" s="248" t="s">
        <v>418</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391</v>
      </c>
      <c r="AF65" s="248"/>
      <c r="AG65" s="248"/>
      <c r="AH65" s="248"/>
      <c r="AI65" s="248" t="s">
        <v>389</v>
      </c>
      <c r="AJ65" s="248"/>
      <c r="AK65" s="248"/>
      <c r="AL65" s="248"/>
      <c r="AM65" s="248" t="s">
        <v>418</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2020-07-03T09:49:41Z</cp:lastPrinted>
  <dcterms:created xsi:type="dcterms:W3CDTF">2012-03-13T00:50:25Z</dcterms:created>
  <dcterms:modified xsi:type="dcterms:W3CDTF">2020-09-15T05:17:26Z</dcterms:modified>
</cp:coreProperties>
</file>