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<sst xmlns="http://schemas.openxmlformats.org/spreadsheetml/2006/main" count="2870" uniqueCount="627">
  <si>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</si>
  <si>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</si>
  <si>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</si>
  <si>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</si>
  <si>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</si>
  <si>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</si>
  <si>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</si>
  <si>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</si>
  <si>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</si>
  <si>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</si>
  <si>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</si>
  <si>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</si>
  <si>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</si>
  <si>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</si>
  <si>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</si>
  <si>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</si>
  <si>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</si>
  <si>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</si>
  <si>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</si>
  <si>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</si>
  <si>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</si>
  <si>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</si>
  <si>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</si>
  <si>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</si>
  <si>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</si>
  <si>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</si>
  <si>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</si>
  <si>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</si>
  <si>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</si>
  <si>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</si>
  <si>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</si>
  <si>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</si>
  <si>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</si>
  <si>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</si>
  <si>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</si>
  <si>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</si>
  <si>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</si>
  <si>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</si>
  <si>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</si>
  <si>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</si>
  <si>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</si>
  <si>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</si>
  <si>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</si>
  <si>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</si>
  <si>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</si>
  <si>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</si>
  <si>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</si>
  <si>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</si>
  <si>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</si>
  <si>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</si>
  <si>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</si>
  <si>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</si>
  <si>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</si>
  <si>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</si>
  <si>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</si>
  <si>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</si>
  <si>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</si>
  <si>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</si>
  <si>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</si>
  <si>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</si>
  <si>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</si>
  <si>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</si>
  <si>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</si>
  <si>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</si>
  <si>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</si>
  <si>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</si>
  <si>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</si>
  <si>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</si>
  <si>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</si>
  <si>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</si>
  <si>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</si>
  <si>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</si>
  <si>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</si>
  <si>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</si>
  <si>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</si>
  <si>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</si>
  <si>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</si>
  <si>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</si>
  <si>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</si>
  <si>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</si>
  <si>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</si>
  <si>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</si>
  <si>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</si>
  <si>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</si>
  <si>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</si>
  <si>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</si>
  <si>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</si>
  <si>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</si>
  <si>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</si>
  <si>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</si>
  <si>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</si>
  <si>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</si>
  <si>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</si>
  <si>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</si>
  <si>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</si>
  <si>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</si>
  <si>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</si>
  <si>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</si>
  <si>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</si>
  <si>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</si>
  <si>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</si>
  <si>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</si>
  <si>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</si>
  <si>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</si>
  <si>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</si>
  <si>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</si>
  <si>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</si>
  <si>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</si>
  <si>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</si>
  <si>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</si>
  <si>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</si>
  <si>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</si>
  <si>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</si>
  <si>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</si>
  <si>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</si>
  <si>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</si>
  <si>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</si>
  <si>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</si>
  <si>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</si>
  <si>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</si>
  <si>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</si>
  <si>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</si>
  <si>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</si>
  <si>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</si>
  <si>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</si>
  <si>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</si>
  <si>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</si>
  <si>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</si>
  <si>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</si>
  <si>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</si>
  <si>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</si>
  <si>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</si>
  <si>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</si>
  <si>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</si>
  <si>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</si>
  <si>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</si>
  <si>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</si>
  <si>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</si>
  <si>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</si>
  <si>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</si>
  <si>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</si>
  <si>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</si>
  <si>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</si>
  <si>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</si>
  <si>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</si>
  <si>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</si>
  <si>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</si>
  <si>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</si>
  <si>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</si>
  <si>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</si>
  <si>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</si>
  <si>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</si>
  <si>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</si>
  <si>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</si>
  <si>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</si>
  <si>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</si>
  <si>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</si>
  <si>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</si>
  <si>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</si>
  <si>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</si>
  <si>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</si>
  <si>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</si>
  <si>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</si>
  <si>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</si>
  <si>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</si>
  <si>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</si>
  <si>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</si>
  <si>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</si>
  <si>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</si>
  <si>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</si>
  <si>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</si>
  <si>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</si>
  <si>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</si>
  <si>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</si>
  <si>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</si>
  <si>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</si>
  <si>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</si>
  <si>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</si>
  <si>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</si>
  <si>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</si>
  <si>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</si>
  <si>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</si>
  <si>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</si>
  <si>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</si>
  <si>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</si>
  <si>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</si>
  <si>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</si>
  <si>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</si>
  <si>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</si>
  <si>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</si>
  <si>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</si>
  <si>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</si>
  <si>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</si>
  <si>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</si>
  <si>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</si>
  <si>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</si>
  <si>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</si>
  <si>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</si>
  <si>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</si>
  <si>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</si>
  <si>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</si>
  <si>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</si>
  <si>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</si>
  <si>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</si>
  <si>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</si>
  <si>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</si>
  <si>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</si>
  <si>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</si>
  <si>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</si>
  <si>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</si>
  <si>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</si>
  <si>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</si>
  <si>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</si>
  <si>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</si>
  <si>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</si>
  <si>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</si>
  <si>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</si>
  <si>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</si>
  <si>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</si>
  <si>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</si>
  <si>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</si>
  <si>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</si>
  <si>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</si>
  <si>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</si>
  <si>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</si>
  <si>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</si>
  <si>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</si>
  <si>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</si>
  <si>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</si>
  <si>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</si>
  <si>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</si>
  <si>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</si>
  <si>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</si>
  <si>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</si>
  <si>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</si>
  <si>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</si>
  <si>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</si>
  <si>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</si>
  <si>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</si>
  <si>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</si>
  <si>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</si>
  <si>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</si>
  <si>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</si>
  <si>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</si>
  <si>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</si>
  <si>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</si>
  <si>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</si>
  <si>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</si>
  <si>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</si>
  <si>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</si>
  <si>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</si>
  <si>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</si>
  <si>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</si>
  <si>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</si>
  <si>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</si>
  <si>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</si>
  <si>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</si>
  <si>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</si>
  <si>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</si>
  <si>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</si>
  <si>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</si>
  <si>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</si>
  <si>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</si>
  <si>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</si>
  <si>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</si>
  <si>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</si>
  <si>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</si>
  <si>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</si>
  <si>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</si>
  <si>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</si>
  <si>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</si>
  <si>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</si>
  <si>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</si>
  <si>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</si>
  <si>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</si>
  <si>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</si>
  <si>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</si>
  <si>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</si>
  <si>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</si>
  <si>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</si>
  <si>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</si>
  <si>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</si>
  <si>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</si>
  <si>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</si>
  <si>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</si>
  <si>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</si>
  <si>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</si>
  <si>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</si>
  <si>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</si>
  <si>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</si>
  <si>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</si>
  <si>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</si>
  <si>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</si>
  <si>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</si>
  <si>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</si>
  <si>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</si>
  <si>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</si>
  <si>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</si>
  <si>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</si>
  <si>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</si>
  <si>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</si>
  <si>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</si>
  <si>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</si>
  <si>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</si>
  <si>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</si>
  <si>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</si>
  <si>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</si>
  <si>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</si>
  <si>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</si>
  <si>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</si>
  <si>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</si>
  <si>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</si>
  <si>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</si>
  <si>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</si>
  <si>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</si>
  <si>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</si>
  <si>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</si>
  <si>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</si>
  <si>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</si>
  <si>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</si>
  <si>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</si>
  <si>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</si>
  <si>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</si>
  <si>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</si>
  <si>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</si>
  <si>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</si>
  <si>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</si>
  <si>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</si>
  <si>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</si>
  <si>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</si>
  <si>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</si>
  <si>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</si>
  <si>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</si>
  <si>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</si>
  <si>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</si>
  <si>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</si>
  <si>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</si>
  <si>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</si>
  <si>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</si>
  <si>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</si>
  <si>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</si>
  <si>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</si>
  <si>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</si>
  <si>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</si>
  <si>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</si>
  <si>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</si>
  <si>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</si>
  <si>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</si>
  <si>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</si>
  <si>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</si>
  <si>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</si>
  <si>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</si>
  <si>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</si>
  <si>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</si>
  <si>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</si>
  <si>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</si>
  <si>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</si>
  <si>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</si>
  <si>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</si>
  <si>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</si>
  <si>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</si>
  <si>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</si>
  <si>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</si>
  <si>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</si>
  <si>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</si>
  <si>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</si>
  <si>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</si>
  <si>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</si>
  <si>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</si>
  <si>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</si>
  <si>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</si>
  <si>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</si>
  <si>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</si>
  <si>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</si>
  <si>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</si>
  <si>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</si>
  <si>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</si>
  <si>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</si>
  <si>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</si>
  <si>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</si>
  <si>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</si>
  <si>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</si>
  <si>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</si>
  <si>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</si>
  <si>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</si>
  <si>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</si>
  <si>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</si>
  <si>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</si>
  <si>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</si>
  <si>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</si>
  <si>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</si>
  <si>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</si>
  <si>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</si>
  <si>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</si>
  <si>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</si>
  <si>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</si>
  <si>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</si>
  <si>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</si>
  <si>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</si>
  <si>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</si>
  <si>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</si>
  <si>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</si>
  <si>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</si>
  <si>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</si>
  <si>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</si>
  <si>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</si>
  <si>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</si>
  <si>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</si>
  <si>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</si>
  <si>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</si>
  <si>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</si>
  <si>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</si>
  <si>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</si>
  <si>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</si>
  <si>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</si>
  <si>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</si>
  <si>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</si>
  <si>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</si>
  <si>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</si>
  <si>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</si>
  <si>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</si>
  <si>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</si>
  <si>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</si>
  <si>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</si>
  <si>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</si>
  <si>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</si>
  <si>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</si>
  <si>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</si>
  <si>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</si>
  <si>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</si>
  <si>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</si>
  <si>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</si>
  <si>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</si>
  <si>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</si>
  <si>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</si>
  <si>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</si>
  <si>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</si>
  <si>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</si>
  <si>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</si>
  <si>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</si>
  <si>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</si>
  <si>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</si>
  <si>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</si>
  <si>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</si>
  <si>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</si>
  <si>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</si>
  <si>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</si>
  <si>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</si>
  <si>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</si>
  <si>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</si>
  <si>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</si>
  <si>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</si>
  <si>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</si>
  <si>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</si>
  <si>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</si>
  <si>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</si>
  <si>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</si>
  <si>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</si>
  <si>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</si>
  <si>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</si>
  <si>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</si>
  <si>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</si>
  <si>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</si>
  <si>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</si>
  <si>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</si>
  <si>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</si>
  <si>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</si>
  <si>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</si>
  <si>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</si>
  <si>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</si>
  <si>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</si>
  <si>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</si>
  <si>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</si>
  <si>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</si>
  <si>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</si>
  <si>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</si>
  <si>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</si>
  <si>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</si>
  <si>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</si>
  <si>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</si>
  <si>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</si>
  <si>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</si>
  <si>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</si>
  <si>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</si>
  <si>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</si>
  <si>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</si>
  <si>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</si>
  <si>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</si>
  <si>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</si>
  <si>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</si>
  <si>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</si>
  <si>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</si>
  <si>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</si>
  <si>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</si>
  <si>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</si>
  <si>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</si>
  <si>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</si>
  <si>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</si>
  <si>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</si>
  <si>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</si>
  <si>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</si>
  <si>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</si>
  <si>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</si>
  <si>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</si>
  <si>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</si>
  <si>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</si>
  <si>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</si>
  <si>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</si>
  <si>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</si>
  <si>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</si>
  <si>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</si>
  <si>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</si>
  <si>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</si>
  <si>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</si>
  <si>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</si>
  <si>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</si>
  <si>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</si>
  <si>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</si>
  <si>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</si>
  <si>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</si>
  <si>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</si>
  <si>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</si>
  <si>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</si>
  <si>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</si>
  <si>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</si>
  <si>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</si>
  <si>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</si>
  <si>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</si>
  <si>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</si>
  <si>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</si>
  <si>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</si>
  <si>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</si>
  <si>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</si>
  <si>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</si>
  <si>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</si>
  <si>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</si>
  <si>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</si>
  <si>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</si>
  <si>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</si>
  <si>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</si>
  <si>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</si>
  <si>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</si>
  <si>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</si>
  <si>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</si>
  <si>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</si>
  <si>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</si>
  <si>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</si>
  <si>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</si>
  <si>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</si>
  <si>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</si>
  <si>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</si>
  <si>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</si>
  <si>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</si>
  <si>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</si>
  <si>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</si>
  <si>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</si>
  <si>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</si>
  <si>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</si>
  <si>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</si>
  <si>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</si>
  <si>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</si>
  <si>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</si>
  <si>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</si>
  <si>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</si>
  <si>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独立行政法人国際交流基金施設整備費補助金</t>
    <rPh sb="0" eb="2">
      <t>ドクリツ</t>
    </rPh>
    <rPh sb="2" eb="4">
      <t>ギョウセイ</t>
    </rPh>
    <rPh sb="4" eb="6">
      <t>ホウジン</t>
    </rPh>
    <rPh sb="6" eb="8">
      <t>コクサイ</t>
    </rPh>
    <rPh sb="8" eb="10">
      <t>コウリュウ</t>
    </rPh>
    <rPh sb="10" eb="12">
      <t>キキン</t>
    </rPh>
    <rPh sb="12" eb="14">
      <t>シセツ</t>
    </rPh>
    <rPh sb="14" eb="17">
      <t>セイビヒ</t>
    </rPh>
    <rPh sb="17" eb="20">
      <t>ホジョキン</t>
    </rPh>
    <phoneticPr fontId="5"/>
  </si>
  <si>
    <t>-</t>
  </si>
  <si>
    <t>-</t>
    <phoneticPr fontId="5"/>
  </si>
  <si>
    <t>-</t>
    <phoneticPr fontId="5"/>
  </si>
  <si>
    <t>-</t>
    <phoneticPr fontId="5"/>
  </si>
  <si>
    <t>外務報道官・広報文化組織</t>
    <rPh sb="0" eb="2">
      <t>ガイム</t>
    </rPh>
    <rPh sb="2" eb="5">
      <t>ホウドウカン</t>
    </rPh>
    <rPh sb="6" eb="8">
      <t>コウホウ</t>
    </rPh>
    <rPh sb="8" eb="10">
      <t>ブンカ</t>
    </rPh>
    <rPh sb="10" eb="12">
      <t>ソシキ</t>
    </rPh>
    <phoneticPr fontId="5"/>
  </si>
  <si>
    <t>○</t>
  </si>
  <si>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</si>
  <si>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公共施設の防災・減災の観点から，（独）国際交流基金の国内施設について，老朽化の著しい施設の改修を行うほか，研修生及び施設利用者の安全面の向上を図る。</t>
    <rPh sb="0" eb="2">
      <t>コウキョウ</t>
    </rPh>
    <rPh sb="2" eb="4">
      <t>シセツ</t>
    </rPh>
    <rPh sb="5" eb="7">
      <t>ボウサイ</t>
    </rPh>
    <rPh sb="8" eb="10">
      <t>ゲンサイ</t>
    </rPh>
    <rPh sb="11" eb="13">
      <t>カンテン</t>
    </rPh>
    <rPh sb="17" eb="18">
      <t>ドク</t>
    </rPh>
    <rPh sb="19" eb="21">
      <t>コクサイ</t>
    </rPh>
    <rPh sb="21" eb="23">
      <t>コウリュウ</t>
    </rPh>
    <rPh sb="23" eb="25">
      <t>キキン</t>
    </rPh>
    <rPh sb="26" eb="28">
      <t>コクナイ</t>
    </rPh>
    <rPh sb="28" eb="30">
      <t>シセツ</t>
    </rPh>
    <rPh sb="35" eb="38">
      <t>ロウキュウカ</t>
    </rPh>
    <rPh sb="39" eb="40">
      <t>イチジル</t>
    </rPh>
    <rPh sb="42" eb="44">
      <t>シセツ</t>
    </rPh>
    <rPh sb="45" eb="47">
      <t>カイシュウ</t>
    </rPh>
    <rPh sb="48" eb="49">
      <t>オコナ</t>
    </rPh>
    <rPh sb="53" eb="56">
      <t>ケンシュウセイ</t>
    </rPh>
    <rPh sb="56" eb="57">
      <t>オヨ</t>
    </rPh>
    <rPh sb="58" eb="60">
      <t>シセツ</t>
    </rPh>
    <rPh sb="60" eb="63">
      <t>リヨウシャ</t>
    </rPh>
    <rPh sb="64" eb="67">
      <t>アンゼンメン</t>
    </rPh>
    <rPh sb="68" eb="70">
      <t>コウジョウ</t>
    </rPh>
    <rPh sb="71" eb="72">
      <t>ハカ</t>
    </rPh>
    <phoneticPr fontId="5"/>
  </si>
  <si>
    <t xml:space="preserve">平成３０年度補正予算（第１号）：（独）国際交流基金関西国際センターの施設について，平成３０年９月に発生した台風２１号による強風等の影響により、屋根の一部飛散，天井の崩落，浸水による火災報知器制御盤のショート及び建屋外周のフェンス倒壊などの甚大な被害が生じたため、国際交流に資する研修等の実施に支障があることから、復旧整備を行う。（補助率：１００％）
</t>
    <rPh sb="0" eb="2">
      <t>ヘイセイ</t>
    </rPh>
    <rPh sb="4" eb="6">
      <t>ネンド</t>
    </rPh>
    <rPh sb="6" eb="8">
      <t>ホセイ</t>
    </rPh>
    <rPh sb="8" eb="10">
      <t>ヨサン</t>
    </rPh>
    <rPh sb="11" eb="12">
      <t>ダイ</t>
    </rPh>
    <rPh sb="13" eb="14">
      <t>ゴウ</t>
    </rPh>
    <rPh sb="17" eb="18">
      <t>ドク</t>
    </rPh>
    <rPh sb="19" eb="21">
      <t>コクサイ</t>
    </rPh>
    <rPh sb="21" eb="23">
      <t>コウリュウ</t>
    </rPh>
    <rPh sb="23" eb="25">
      <t>キキン</t>
    </rPh>
    <rPh sb="25" eb="27">
      <t>カンサイ</t>
    </rPh>
    <rPh sb="27" eb="29">
      <t>コクサイ</t>
    </rPh>
    <rPh sb="34" eb="36">
      <t>シセツ</t>
    </rPh>
    <rPh sb="41" eb="43">
      <t>ヘイセイ</t>
    </rPh>
    <rPh sb="45" eb="46">
      <t>ネン</t>
    </rPh>
    <rPh sb="47" eb="48">
      <t>ガツ</t>
    </rPh>
    <rPh sb="49" eb="51">
      <t>ハッセイ</t>
    </rPh>
    <rPh sb="61" eb="63">
      <t>キョウフウ</t>
    </rPh>
    <rPh sb="63" eb="64">
      <t>トウ</t>
    </rPh>
    <rPh sb="65" eb="67">
      <t>エイキョウ</t>
    </rPh>
    <rPh sb="103" eb="104">
      <t>オヨ</t>
    </rPh>
    <rPh sb="165" eb="168">
      <t>ホジョリツ</t>
    </rPh>
    <phoneticPr fontId="5"/>
  </si>
  <si>
    <t>施設整備費補助金</t>
    <rPh sb="0" eb="2">
      <t>シセツ</t>
    </rPh>
    <rPh sb="2" eb="4">
      <t>セイビ</t>
    </rPh>
    <rPh sb="4" eb="5">
      <t>ヒ</t>
    </rPh>
    <rPh sb="5" eb="8">
      <t>ホジョキン</t>
    </rPh>
    <phoneticPr fontId="5"/>
  </si>
  <si>
    <t>広報文化外交戦略課</t>
    <rPh sb="0" eb="2">
      <t>コウホウ</t>
    </rPh>
    <rPh sb="2" eb="4">
      <t>ブンカ</t>
    </rPh>
    <rPh sb="4" eb="6">
      <t>ガイコウ</t>
    </rPh>
    <rPh sb="6" eb="8">
      <t>センリャク</t>
    </rPh>
    <rPh sb="8" eb="9">
      <t>カ</t>
    </rPh>
    <phoneticPr fontId="5"/>
  </si>
  <si>
    <t>平成31年8月までに改修工事を完了</t>
    <rPh sb="0" eb="2">
      <t>ヘイセイ</t>
    </rPh>
    <rPh sb="4" eb="5">
      <t>ネン</t>
    </rPh>
    <rPh sb="6" eb="7">
      <t>ガツ</t>
    </rPh>
    <rPh sb="10" eb="12">
      <t>カイシュウ</t>
    </rPh>
    <rPh sb="12" eb="14">
      <t>コウジ</t>
    </rPh>
    <rPh sb="15" eb="17">
      <t>カンリョウ</t>
    </rPh>
    <phoneticPr fontId="5"/>
  </si>
  <si>
    <t>改修工事の完了事業数</t>
    <rPh sb="0" eb="2">
      <t>カイシュウ</t>
    </rPh>
    <rPh sb="2" eb="4">
      <t>コウジ</t>
    </rPh>
    <rPh sb="5" eb="7">
      <t>カンリョウ</t>
    </rPh>
    <rPh sb="7" eb="10">
      <t>ジギョウスウ</t>
    </rPh>
    <phoneticPr fontId="5"/>
  </si>
  <si>
    <t>完了事業数</t>
    <rPh sb="0" eb="2">
      <t>カンリョウ</t>
    </rPh>
    <rPh sb="2" eb="5">
      <t>ジギョウスウ</t>
    </rPh>
    <phoneticPr fontId="5"/>
  </si>
  <si>
    <t>-</t>
    <phoneticPr fontId="5"/>
  </si>
  <si>
    <t>施設整備費補助金を用いた改修工事の実績値（対象の国際交流基金国内施設数を事業数として集計）</t>
    <rPh sb="0" eb="2">
      <t>シセツ</t>
    </rPh>
    <rPh sb="2" eb="5">
      <t>セイビヒ</t>
    </rPh>
    <rPh sb="5" eb="8">
      <t>ホジョキン</t>
    </rPh>
    <rPh sb="9" eb="10">
      <t>モチ</t>
    </rPh>
    <rPh sb="12" eb="14">
      <t>カイシュウ</t>
    </rPh>
    <rPh sb="14" eb="16">
      <t>コウジ</t>
    </rPh>
    <rPh sb="17" eb="20">
      <t>ジッセキチ</t>
    </rPh>
    <rPh sb="21" eb="23">
      <t>タイショウ</t>
    </rPh>
    <rPh sb="24" eb="26">
      <t>コクサイ</t>
    </rPh>
    <rPh sb="26" eb="28">
      <t>コウリュウ</t>
    </rPh>
    <rPh sb="28" eb="30">
      <t>キキン</t>
    </rPh>
    <rPh sb="30" eb="32">
      <t>コクナイ</t>
    </rPh>
    <rPh sb="32" eb="35">
      <t>シセツスウ</t>
    </rPh>
    <rPh sb="36" eb="39">
      <t>ジギョウスウ</t>
    </rPh>
    <rPh sb="42" eb="44">
      <t>シュウケイ</t>
    </rPh>
    <phoneticPr fontId="5"/>
  </si>
  <si>
    <t>平成31年3月末までに契約を締結して事業を開始</t>
    <rPh sb="0" eb="2">
      <t>ヘイセイ</t>
    </rPh>
    <rPh sb="4" eb="5">
      <t>ネン</t>
    </rPh>
    <rPh sb="6" eb="8">
      <t>ガツマツ</t>
    </rPh>
    <rPh sb="11" eb="13">
      <t>ケイヤク</t>
    </rPh>
    <rPh sb="14" eb="16">
      <t>テイケツ</t>
    </rPh>
    <rPh sb="18" eb="20">
      <t>ジギョウ</t>
    </rPh>
    <rPh sb="21" eb="23">
      <t>カイシ</t>
    </rPh>
    <phoneticPr fontId="5"/>
  </si>
  <si>
    <t>執行額　／　完了事業数　　　　　　　　　　　　　　</t>
    <rPh sb="0" eb="2">
      <t>シッコウ</t>
    </rPh>
    <rPh sb="2" eb="3">
      <t>ガク</t>
    </rPh>
    <rPh sb="6" eb="8">
      <t>カンリョウ</t>
    </rPh>
    <rPh sb="8" eb="11">
      <t>ジギョウスウ</t>
    </rPh>
    <phoneticPr fontId="5"/>
  </si>
  <si>
    <t>件</t>
    <rPh sb="0" eb="1">
      <t>ケン</t>
    </rPh>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</si>
  <si>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</si>
  <si>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</si>
  <si>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施策Ⅲ－1　国内広報・海外広報・IT広報・文化交流報道対策
４　国際文化交流の促進</t>
    <rPh sb="0" eb="2">
      <t>シサク</t>
    </rPh>
    <phoneticPr fontId="5"/>
  </si>
  <si>
    <t>-</t>
    <phoneticPr fontId="5"/>
  </si>
  <si>
    <t>公共施設の防災・減災の観点から，（独）国際交流基金の国内施設について，老朽化の著しい施設の改修を行うほか，研修生及び施設利用者の安全面の向上を図る。</t>
  </si>
  <si>
    <t>-</t>
    <phoneticPr fontId="5"/>
  </si>
  <si>
    <t>有</t>
  </si>
  <si>
    <t>‐</t>
  </si>
  <si>
    <t>国際交流基金の自己収入等を踏まえたものであり妥当である。</t>
    <rPh sb="0" eb="2">
      <t>コクサイ</t>
    </rPh>
    <rPh sb="2" eb="4">
      <t>コウリュウ</t>
    </rPh>
    <rPh sb="4" eb="6">
      <t>キキン</t>
    </rPh>
    <rPh sb="7" eb="9">
      <t>ジコ</t>
    </rPh>
    <rPh sb="9" eb="11">
      <t>シュウニュウ</t>
    </rPh>
    <rPh sb="11" eb="12">
      <t>トウ</t>
    </rPh>
    <rPh sb="13" eb="14">
      <t>フ</t>
    </rPh>
    <rPh sb="22" eb="24">
      <t>ダトウ</t>
    </rPh>
    <phoneticPr fontId="5"/>
  </si>
  <si>
    <t>補助対象を日本語研修事業等を実施するための施設の改修に要する経費に限定している。</t>
    <rPh sb="0" eb="2">
      <t>ホジョ</t>
    </rPh>
    <rPh sb="2" eb="4">
      <t>タイショウ</t>
    </rPh>
    <rPh sb="5" eb="8">
      <t>ニホンゴ</t>
    </rPh>
    <rPh sb="8" eb="10">
      <t>ケンシュウ</t>
    </rPh>
    <rPh sb="10" eb="12">
      <t>ジギョウ</t>
    </rPh>
    <rPh sb="12" eb="13">
      <t>トウ</t>
    </rPh>
    <rPh sb="14" eb="16">
      <t>ジッシ</t>
    </rPh>
    <rPh sb="21" eb="23">
      <t>シセツ</t>
    </rPh>
    <rPh sb="24" eb="26">
      <t>カイシュウ</t>
    </rPh>
    <rPh sb="27" eb="28">
      <t>ヨウ</t>
    </rPh>
    <rPh sb="30" eb="32">
      <t>ケイヒ</t>
    </rPh>
    <rPh sb="33" eb="35">
      <t>ゲンテイ</t>
    </rPh>
    <phoneticPr fontId="5"/>
  </si>
  <si>
    <t>当初想定できなかった事由に伴う計画変更等により繰越を行ったものであり，妥当である。</t>
    <rPh sb="0" eb="2">
      <t>トウショ</t>
    </rPh>
    <rPh sb="2" eb="4">
      <t>ソウテイ</t>
    </rPh>
    <rPh sb="10" eb="12">
      <t>ジユウ</t>
    </rPh>
    <rPh sb="13" eb="14">
      <t>トモナ</t>
    </rPh>
    <rPh sb="15" eb="17">
      <t>ケイカク</t>
    </rPh>
    <rPh sb="17" eb="19">
      <t>ヘンコウ</t>
    </rPh>
    <rPh sb="19" eb="20">
      <t>トウ</t>
    </rPh>
    <rPh sb="23" eb="25">
      <t>クリコシ</t>
    </rPh>
    <rPh sb="26" eb="27">
      <t>オコナ</t>
    </rPh>
    <rPh sb="35" eb="37">
      <t>ダトウ</t>
    </rPh>
    <phoneticPr fontId="5"/>
  </si>
  <si>
    <t>国際交流基金が実施する日本語研修事業等に必要な施設を適切に維持管理することは，研修生及び施設利用者の安全確保上重要であり，国際交流事業の円滑な実施の上でも不可欠である。</t>
    <rPh sb="0" eb="2">
      <t>コクサイ</t>
    </rPh>
    <rPh sb="2" eb="4">
      <t>コウリュウ</t>
    </rPh>
    <rPh sb="4" eb="6">
      <t>キキン</t>
    </rPh>
    <rPh sb="7" eb="9">
      <t>ジッシ</t>
    </rPh>
    <rPh sb="11" eb="14">
      <t>ニホンゴ</t>
    </rPh>
    <rPh sb="14" eb="16">
      <t>ケンシュウ</t>
    </rPh>
    <rPh sb="16" eb="18">
      <t>ジギョウ</t>
    </rPh>
    <rPh sb="18" eb="19">
      <t>トウ</t>
    </rPh>
    <rPh sb="20" eb="22">
      <t>ヒツヨウ</t>
    </rPh>
    <rPh sb="23" eb="25">
      <t>シセツ</t>
    </rPh>
    <rPh sb="26" eb="28">
      <t>テキセツ</t>
    </rPh>
    <rPh sb="29" eb="31">
      <t>イジ</t>
    </rPh>
    <rPh sb="31" eb="33">
      <t>カンリ</t>
    </rPh>
    <rPh sb="39" eb="42">
      <t>ケンシュウセイ</t>
    </rPh>
    <rPh sb="42" eb="43">
      <t>オヨ</t>
    </rPh>
    <rPh sb="44" eb="46">
      <t>シセツ</t>
    </rPh>
    <rPh sb="46" eb="49">
      <t>リヨウシャ</t>
    </rPh>
    <rPh sb="50" eb="52">
      <t>アンゼン</t>
    </rPh>
    <rPh sb="52" eb="54">
      <t>カクホ</t>
    </rPh>
    <rPh sb="54" eb="55">
      <t>ジョウ</t>
    </rPh>
    <rPh sb="55" eb="57">
      <t>ジュウヨウ</t>
    </rPh>
    <rPh sb="61" eb="63">
      <t>コクサイ</t>
    </rPh>
    <rPh sb="63" eb="65">
      <t>コウリュウ</t>
    </rPh>
    <rPh sb="65" eb="67">
      <t>ジギョウ</t>
    </rPh>
    <rPh sb="68" eb="70">
      <t>エンカツ</t>
    </rPh>
    <rPh sb="71" eb="73">
      <t>ジッシ</t>
    </rPh>
    <rPh sb="74" eb="75">
      <t>ウエ</t>
    </rPh>
    <rPh sb="77" eb="80">
      <t>フカケツ</t>
    </rPh>
    <phoneticPr fontId="5"/>
  </si>
  <si>
    <t>国際交流基金が所有している施設は同基金が責任をもって維持管理を行う必要があり，地方自治体等に委ねることはできない。</t>
    <rPh sb="0" eb="2">
      <t>コクサイ</t>
    </rPh>
    <rPh sb="2" eb="4">
      <t>コウリュウ</t>
    </rPh>
    <rPh sb="4" eb="6">
      <t>キキン</t>
    </rPh>
    <rPh sb="7" eb="9">
      <t>ショユウ</t>
    </rPh>
    <rPh sb="13" eb="15">
      <t>シセツ</t>
    </rPh>
    <rPh sb="16" eb="17">
      <t>ドウ</t>
    </rPh>
    <rPh sb="17" eb="19">
      <t>キキン</t>
    </rPh>
    <rPh sb="20" eb="22">
      <t>セキニン</t>
    </rPh>
    <rPh sb="26" eb="28">
      <t>イジ</t>
    </rPh>
    <rPh sb="28" eb="30">
      <t>カンリ</t>
    </rPh>
    <rPh sb="31" eb="32">
      <t>オコナ</t>
    </rPh>
    <rPh sb="33" eb="35">
      <t>ヒツヨウ</t>
    </rPh>
    <rPh sb="39" eb="41">
      <t>チホウ</t>
    </rPh>
    <rPh sb="41" eb="44">
      <t>ジチタイ</t>
    </rPh>
    <rPh sb="44" eb="45">
      <t>トウ</t>
    </rPh>
    <rPh sb="46" eb="47">
      <t>ユダ</t>
    </rPh>
    <phoneticPr fontId="5"/>
  </si>
  <si>
    <t>日本語研修事業等の実施には研修施設の適切な維持管理が必要。さらに，本事業は研修生及び施設利用者の安全確保に資する事業であり優先度も高い。</t>
    <rPh sb="0" eb="3">
      <t>ニホンゴ</t>
    </rPh>
    <rPh sb="3" eb="5">
      <t>ケンシュウ</t>
    </rPh>
    <rPh sb="5" eb="7">
      <t>ジギョウ</t>
    </rPh>
    <rPh sb="7" eb="8">
      <t>トウ</t>
    </rPh>
    <rPh sb="9" eb="11">
      <t>ジッシ</t>
    </rPh>
    <rPh sb="13" eb="15">
      <t>ケンシュウ</t>
    </rPh>
    <rPh sb="15" eb="17">
      <t>シセツ</t>
    </rPh>
    <rPh sb="18" eb="20">
      <t>テキセツ</t>
    </rPh>
    <rPh sb="21" eb="23">
      <t>イジ</t>
    </rPh>
    <rPh sb="23" eb="25">
      <t>カンリ</t>
    </rPh>
    <rPh sb="26" eb="28">
      <t>ヒツヨウ</t>
    </rPh>
    <rPh sb="33" eb="34">
      <t>ホン</t>
    </rPh>
    <rPh sb="34" eb="36">
      <t>ジギョウ</t>
    </rPh>
    <rPh sb="37" eb="40">
      <t>ケンシュウセイ</t>
    </rPh>
    <rPh sb="40" eb="41">
      <t>オヨ</t>
    </rPh>
    <rPh sb="42" eb="44">
      <t>シセツ</t>
    </rPh>
    <rPh sb="44" eb="47">
      <t>リヨウシャ</t>
    </rPh>
    <rPh sb="48" eb="50">
      <t>アンゼン</t>
    </rPh>
    <rPh sb="50" eb="52">
      <t>カクホ</t>
    </rPh>
    <rPh sb="53" eb="54">
      <t>シ</t>
    </rPh>
    <rPh sb="56" eb="58">
      <t>ジギョウ</t>
    </rPh>
    <rPh sb="61" eb="64">
      <t>ユウセンド</t>
    </rPh>
    <rPh sb="65" eb="66">
      <t>タカ</t>
    </rPh>
    <phoneticPr fontId="5"/>
  </si>
  <si>
    <t>現地の状況確認や，補助事業完了時の確定検査等により，支出の適正性を確認できる仕組みとなっている。また，国際交流基金が，補助事業を遂行するために請負等の契約を行う場合，原則として一般競争入札に付さなければならないことにより，契約の競争性及び透明性を確保できる仕組みとしている。</t>
    <rPh sb="0" eb="2">
      <t>ゲンチ</t>
    </rPh>
    <rPh sb="3" eb="5">
      <t>ジョウキョウ</t>
    </rPh>
    <rPh sb="5" eb="7">
      <t>カクニン</t>
    </rPh>
    <rPh sb="9" eb="11">
      <t>ホジョ</t>
    </rPh>
    <rPh sb="11" eb="13">
      <t>ジギョウ</t>
    </rPh>
    <rPh sb="13" eb="15">
      <t>カンリョウ</t>
    </rPh>
    <rPh sb="15" eb="16">
      <t>ジ</t>
    </rPh>
    <rPh sb="17" eb="19">
      <t>カクテイ</t>
    </rPh>
    <rPh sb="19" eb="21">
      <t>ケンサ</t>
    </rPh>
    <rPh sb="21" eb="22">
      <t>トウ</t>
    </rPh>
    <rPh sb="26" eb="28">
      <t>シシュツ</t>
    </rPh>
    <rPh sb="29" eb="32">
      <t>テキセイセイ</t>
    </rPh>
    <rPh sb="33" eb="35">
      <t>カクニン</t>
    </rPh>
    <rPh sb="38" eb="40">
      <t>シク</t>
    </rPh>
    <rPh sb="51" eb="53">
      <t>コクサイ</t>
    </rPh>
    <rPh sb="53" eb="55">
      <t>コウリュウ</t>
    </rPh>
    <rPh sb="55" eb="57">
      <t>キキン</t>
    </rPh>
    <rPh sb="59" eb="61">
      <t>ホジョ</t>
    </rPh>
    <rPh sb="61" eb="63">
      <t>ジギョウ</t>
    </rPh>
    <rPh sb="64" eb="66">
      <t>スイコウ</t>
    </rPh>
    <rPh sb="71" eb="73">
      <t>ウケオイ</t>
    </rPh>
    <rPh sb="73" eb="74">
      <t>トウ</t>
    </rPh>
    <rPh sb="75" eb="77">
      <t>ケイヤク</t>
    </rPh>
    <rPh sb="78" eb="79">
      <t>オコナ</t>
    </rPh>
    <rPh sb="80" eb="82">
      <t>バアイ</t>
    </rPh>
    <rPh sb="83" eb="85">
      <t>ゲンソク</t>
    </rPh>
    <rPh sb="88" eb="90">
      <t>イッパン</t>
    </rPh>
    <rPh sb="90" eb="92">
      <t>キョウソウ</t>
    </rPh>
    <rPh sb="92" eb="94">
      <t>ニュウサツ</t>
    </rPh>
    <rPh sb="95" eb="96">
      <t>フ</t>
    </rPh>
    <rPh sb="111" eb="113">
      <t>ケイヤク</t>
    </rPh>
    <rPh sb="114" eb="117">
      <t>キョウソウセイ</t>
    </rPh>
    <rPh sb="117" eb="118">
      <t>オヨ</t>
    </rPh>
    <rPh sb="119" eb="122">
      <t>トウメイセイ</t>
    </rPh>
    <rPh sb="123" eb="125">
      <t>カクホ</t>
    </rPh>
    <rPh sb="128" eb="130">
      <t>シク</t>
    </rPh>
    <phoneticPr fontId="5"/>
  </si>
  <si>
    <t>0073</t>
    <phoneticPr fontId="5"/>
  </si>
  <si>
    <t>0094</t>
    <phoneticPr fontId="5"/>
  </si>
  <si>
    <t>工事費および施設整備費</t>
    <phoneticPr fontId="5"/>
  </si>
  <si>
    <t>能美防災株式会社</t>
    <rPh sb="0" eb="1">
      <t>ノウ</t>
    </rPh>
    <rPh sb="1" eb="2">
      <t>ビ</t>
    </rPh>
    <rPh sb="2" eb="4">
      <t>ボウサイ</t>
    </rPh>
    <rPh sb="4" eb="8">
      <t>カブシキガイシャ</t>
    </rPh>
    <phoneticPr fontId="5"/>
  </si>
  <si>
    <t>阪急コンストラクション・マネジメント株式会社</t>
    <rPh sb="0" eb="2">
      <t>ハンキュウ</t>
    </rPh>
    <rPh sb="18" eb="22">
      <t>カブシキガイシャ</t>
    </rPh>
    <phoneticPr fontId="5"/>
  </si>
  <si>
    <t>自動火災報知施設更新工事</t>
    <rPh sb="0" eb="2">
      <t>ジドウ</t>
    </rPh>
    <rPh sb="2" eb="4">
      <t>カサイ</t>
    </rPh>
    <rPh sb="4" eb="6">
      <t>ホウチ</t>
    </rPh>
    <rPh sb="6" eb="8">
      <t>シセツ</t>
    </rPh>
    <rPh sb="8" eb="10">
      <t>コウシン</t>
    </rPh>
    <rPh sb="10" eb="12">
      <t>コウジ</t>
    </rPh>
    <phoneticPr fontId="5"/>
  </si>
  <si>
    <t>自動火災報知施設更新工事に関わる入札支援業務委託費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phoneticPr fontId="5"/>
  </si>
  <si>
    <t>自動火災報知施設更新工事に関わる入札支援業務委託費（低入札価格調査）</t>
    <rPh sb="0" eb="2">
      <t>ジドウ</t>
    </rPh>
    <rPh sb="2" eb="4">
      <t>カサイ</t>
    </rPh>
    <rPh sb="4" eb="6">
      <t>ホウチ</t>
    </rPh>
    <rPh sb="6" eb="8">
      <t>シセツ</t>
    </rPh>
    <rPh sb="8" eb="10">
      <t>コウシン</t>
    </rPh>
    <rPh sb="10" eb="12">
      <t>コウジ</t>
    </rPh>
    <rPh sb="13" eb="14">
      <t>カカ</t>
    </rPh>
    <rPh sb="16" eb="18">
      <t>ニュウサツ</t>
    </rPh>
    <rPh sb="18" eb="20">
      <t>シエン</t>
    </rPh>
    <rPh sb="20" eb="22">
      <t>ギョウム</t>
    </rPh>
    <rPh sb="22" eb="24">
      <t>イタク</t>
    </rPh>
    <rPh sb="24" eb="25">
      <t>ヒ</t>
    </rPh>
    <rPh sb="26" eb="27">
      <t>テイ</t>
    </rPh>
    <rPh sb="27" eb="29">
      <t>ニュウサツ</t>
    </rPh>
    <rPh sb="29" eb="31">
      <t>カカク</t>
    </rPh>
    <rPh sb="31" eb="33">
      <t>チョウサ</t>
    </rPh>
    <phoneticPr fontId="5"/>
  </si>
  <si>
    <t>建物・躯体修繕工事に関わる支援業務委託費</t>
    <rPh sb="0" eb="2">
      <t>タテモノ</t>
    </rPh>
    <rPh sb="3" eb="5">
      <t>クタイ</t>
    </rPh>
    <rPh sb="5" eb="7">
      <t>シュウゼン</t>
    </rPh>
    <rPh sb="7" eb="9">
      <t>コウジ</t>
    </rPh>
    <rPh sb="10" eb="11">
      <t>カカ</t>
    </rPh>
    <rPh sb="13" eb="15">
      <t>シエン</t>
    </rPh>
    <rPh sb="15" eb="17">
      <t>ギョウム</t>
    </rPh>
    <rPh sb="17" eb="19">
      <t>イタク</t>
    </rPh>
    <rPh sb="19" eb="20">
      <t>ヒ</t>
    </rPh>
    <phoneticPr fontId="5"/>
  </si>
  <si>
    <t>課長　岡崎　泰之</t>
    <rPh sb="0" eb="2">
      <t>カチョウ</t>
    </rPh>
    <rPh sb="3" eb="5">
      <t>オカザキ</t>
    </rPh>
    <rPh sb="6" eb="8">
      <t>ヤスユキ</t>
    </rPh>
    <phoneticPr fontId="5"/>
  </si>
  <si>
    <t>-</t>
    <phoneticPr fontId="5"/>
  </si>
  <si>
    <t>目標通り工事を完了した。</t>
    <rPh sb="0" eb="2">
      <t>モクヒョウ</t>
    </rPh>
    <rPh sb="2" eb="3">
      <t>ドオ</t>
    </rPh>
    <rPh sb="4" eb="6">
      <t>コウジ</t>
    </rPh>
    <rPh sb="7" eb="9">
      <t>カンリョウ</t>
    </rPh>
    <phoneticPr fontId="5"/>
  </si>
  <si>
    <t>一般競争入札等により適正なコストで実施できた</t>
    <rPh sb="0" eb="2">
      <t>イッパン</t>
    </rPh>
    <rPh sb="2" eb="4">
      <t>キョウソウ</t>
    </rPh>
    <rPh sb="4" eb="6">
      <t>ニュウサツ</t>
    </rPh>
    <rPh sb="6" eb="7">
      <t>トウ</t>
    </rPh>
    <rPh sb="10" eb="12">
      <t>テキセイ</t>
    </rPh>
    <rPh sb="17" eb="19">
      <t>ジッシ</t>
    </rPh>
    <phoneticPr fontId="5"/>
  </si>
  <si>
    <t>活動指標通り契約を締結した。</t>
    <rPh sb="0" eb="2">
      <t>カツドウ</t>
    </rPh>
    <rPh sb="2" eb="4">
      <t>シヒョウ</t>
    </rPh>
    <rPh sb="4" eb="5">
      <t>ドオ</t>
    </rPh>
    <rPh sb="6" eb="8">
      <t>ケイヤク</t>
    </rPh>
    <rPh sb="9" eb="11">
      <t>テイケツ</t>
    </rPh>
    <phoneticPr fontId="5"/>
  </si>
  <si>
    <t>整備された施設は研修事業に十分活用されている。</t>
    <rPh sb="0" eb="2">
      <t>セイビ</t>
    </rPh>
    <rPh sb="5" eb="7">
      <t>シセツ</t>
    </rPh>
    <rPh sb="8" eb="10">
      <t>ケンシュウ</t>
    </rPh>
    <rPh sb="10" eb="12">
      <t>ジギョウ</t>
    </rPh>
    <rPh sb="13" eb="15">
      <t>ジュウブン</t>
    </rPh>
    <rPh sb="15" eb="17">
      <t>カツヨウ</t>
    </rPh>
    <phoneticPr fontId="5"/>
  </si>
  <si>
    <t>-</t>
    <phoneticPr fontId="5"/>
  </si>
  <si>
    <t>-</t>
    <phoneticPr fontId="5"/>
  </si>
  <si>
    <t>-</t>
    <phoneticPr fontId="5"/>
  </si>
  <si>
    <t>百万円</t>
    <rPh sb="0" eb="3">
      <t>ヒャクマンエン</t>
    </rPh>
    <phoneticPr fontId="5"/>
  </si>
  <si>
    <t>17百万円/１事業</t>
    <rPh sb="2" eb="5">
      <t>ヒャクマンエン</t>
    </rPh>
    <rPh sb="7" eb="9">
      <t>ジギョウ</t>
    </rPh>
    <phoneticPr fontId="5"/>
  </si>
  <si>
    <t>　　執行額/事業数</t>
    <rPh sb="2" eb="4">
      <t>シッコウ</t>
    </rPh>
    <rPh sb="4" eb="5">
      <t>ガク</t>
    </rPh>
    <rPh sb="6" eb="9">
      <t>ジギョウスウ</t>
    </rPh>
    <phoneticPr fontId="5"/>
  </si>
  <si>
    <t>補助金の対象となる経費のうち、損害保険金の受領額相当分について、補助金充当額から減額することとしたためであり、妥当である。</t>
    <rPh sb="55" eb="57">
      <t>ダトウ</t>
    </rPh>
    <phoneticPr fontId="5"/>
  </si>
  <si>
    <t>無</t>
  </si>
  <si>
    <t>競争性のない随意契約となった案件は，いずれも少額随契である。</t>
    <rPh sb="22" eb="24">
      <t>ショウガク</t>
    </rPh>
    <rPh sb="24" eb="26">
      <t>ズイケイ</t>
    </rPh>
    <phoneticPr fontId="5"/>
  </si>
  <si>
    <t>フェンス修繕工事に関わる入札支援業務委託費</t>
    <rPh sb="4" eb="6">
      <t>シュウゼン</t>
    </rPh>
    <rPh sb="6" eb="8">
      <t>コウジ</t>
    </rPh>
    <rPh sb="9" eb="10">
      <t>カカ</t>
    </rPh>
    <rPh sb="12" eb="14">
      <t>ニュウサツ</t>
    </rPh>
    <rPh sb="14" eb="16">
      <t>シエン</t>
    </rPh>
    <rPh sb="16" eb="18">
      <t>ギョウム</t>
    </rPh>
    <rPh sb="18" eb="20">
      <t>イタク</t>
    </rPh>
    <rPh sb="20" eb="21">
      <t>ヒ</t>
    </rPh>
    <phoneticPr fontId="5"/>
  </si>
  <si>
    <t>-</t>
    <phoneticPr fontId="5"/>
  </si>
  <si>
    <t>-</t>
    <phoneticPr fontId="5"/>
  </si>
  <si>
    <t>令和元年度を以て事業終了。</t>
    <rPh sb="0" eb="2">
      <t>レイワ</t>
    </rPh>
    <rPh sb="2" eb="4">
      <t>ガンネン</t>
    </rPh>
    <rPh sb="4" eb="5">
      <t>ド</t>
    </rPh>
    <rPh sb="6" eb="7">
      <t>モッ</t>
    </rPh>
    <rPh sb="8" eb="10">
      <t>ジギョウ</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</si>
</sst>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193073</xdr:colOff>
      <xdr:row>743</xdr:row>
      <xdr:rowOff>38614</xdr:rowOff>
    </xdr:from>
    <xdr:to>
      <xdr:col>40</xdr:col>
      <xdr:colOff>193074</xdr:colOff>
      <xdr:row>748</xdr:row>
      <xdr:rowOff>12870</xdr:rowOff>
    </xdr:to>
    <xdr:sp macro="" textlink="">
      <xdr:nvSpPr>
        <xdr:cNvPr id="2" name="正方形/長方形 1"/>
        <xdr:cNvSpPr/>
      </xdr:nvSpPr>
      <xdr:spPr bwMode="auto">
        <a:xfrm>
          <a:off x="3593498" y="37519489"/>
          <a:ext cx="4600576" cy="17363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73</a:t>
          </a:r>
          <a:r>
            <a:rPr lang="ja-JP" altLang="ja-JP" sz="2000" b="1" i="0" baseline="0">
              <a:solidFill>
                <a:sysClr val="windowText" lastClr="000000"/>
              </a:solidFill>
              <a:effectLst/>
              <a:latin typeface="+mn-ea"/>
              <a:ea typeface="+mn-ea"/>
              <a:cs typeface="+mn-cs"/>
            </a:rPr>
            <a:t>百万円</a:t>
          </a: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mn-ea"/>
              <a:ea typeface="+mn-ea"/>
            </a:rPr>
            <a:t>（交付決定額）</a:t>
          </a:r>
        </a:p>
      </xdr:txBody>
    </xdr:sp>
    <xdr:clientData/>
  </xdr:twoCellAnchor>
  <xdr:twoCellAnchor>
    <xdr:from>
      <xdr:col>29</xdr:col>
      <xdr:colOff>90101</xdr:colOff>
      <xdr:row>748</xdr:row>
      <xdr:rowOff>12870</xdr:rowOff>
    </xdr:from>
    <xdr:to>
      <xdr:col>29</xdr:col>
      <xdr:colOff>102973</xdr:colOff>
      <xdr:row>752</xdr:row>
      <xdr:rowOff>0</xdr:rowOff>
    </xdr:to>
    <xdr:cxnSp macro="">
      <xdr:nvCxnSpPr>
        <xdr:cNvPr id="3" name="直線矢印コネクタ 2"/>
        <xdr:cNvCxnSpPr>
          <a:stCxn id="2" idx="2"/>
        </xdr:cNvCxnSpPr>
      </xdr:nvCxnSpPr>
      <xdr:spPr>
        <a:xfrm>
          <a:off x="5890826" y="39255870"/>
          <a:ext cx="12872" cy="13968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25743</xdr:colOff>
      <xdr:row>752</xdr:row>
      <xdr:rowOff>321792</xdr:rowOff>
    </xdr:from>
    <xdr:to>
      <xdr:col>41</xdr:col>
      <xdr:colOff>25744</xdr:colOff>
      <xdr:row>757</xdr:row>
      <xdr:rowOff>12872</xdr:rowOff>
    </xdr:to>
    <xdr:sp macro="" textlink="">
      <xdr:nvSpPr>
        <xdr:cNvPr id="4" name="正方形/長方形 3"/>
        <xdr:cNvSpPr/>
      </xdr:nvSpPr>
      <xdr:spPr bwMode="auto">
        <a:xfrm>
          <a:off x="3626193" y="40974492"/>
          <a:ext cx="4600576" cy="145320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国際交流基金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17</a:t>
          </a:r>
          <a:r>
            <a:rPr lang="ja-JP" altLang="ja-JP" sz="2000" b="1" i="0" baseline="0">
              <a:solidFill>
                <a:sysClr val="windowText" lastClr="000000"/>
              </a:solidFill>
              <a:effectLst/>
              <a:latin typeface="+mn-ea"/>
              <a:ea typeface="+mn-ea"/>
              <a:cs typeface="+mn-cs"/>
            </a:rPr>
            <a:t>百万円</a:t>
          </a:r>
          <a:endParaRPr lang="en-US" altLang="ja-JP" sz="2000" b="1" i="0" baseline="3000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29</xdr:col>
      <xdr:colOff>102974</xdr:colOff>
      <xdr:row>757</xdr:row>
      <xdr:rowOff>51487</xdr:rowOff>
    </xdr:from>
    <xdr:to>
      <xdr:col>29</xdr:col>
      <xdr:colOff>115845</xdr:colOff>
      <xdr:row>759</xdr:row>
      <xdr:rowOff>0</xdr:rowOff>
    </xdr:to>
    <xdr:cxnSp macro="">
      <xdr:nvCxnSpPr>
        <xdr:cNvPr id="5" name="直線矢印コネクタ 4"/>
        <xdr:cNvCxnSpPr/>
      </xdr:nvCxnSpPr>
      <xdr:spPr>
        <a:xfrm>
          <a:off x="5903699" y="42466312"/>
          <a:ext cx="12871" cy="1282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25744</xdr:colOff>
      <xdr:row>759</xdr:row>
      <xdr:rowOff>386149</xdr:rowOff>
    </xdr:from>
    <xdr:to>
      <xdr:col>41</xdr:col>
      <xdr:colOff>25745</xdr:colOff>
      <xdr:row>763</xdr:row>
      <xdr:rowOff>90101</xdr:rowOff>
    </xdr:to>
    <xdr:sp macro="" textlink="">
      <xdr:nvSpPr>
        <xdr:cNvPr id="6" name="正方形/長方形 5"/>
        <xdr:cNvSpPr/>
      </xdr:nvSpPr>
      <xdr:spPr bwMode="auto">
        <a:xfrm>
          <a:off x="3626194" y="44134474"/>
          <a:ext cx="4600576" cy="141845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rPr>
            <a:t>Ａ．民間業者</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17</a:t>
          </a:r>
          <a:r>
            <a:rPr lang="ja-JP" altLang="ja-JP" sz="2000" b="1" i="0" baseline="0">
              <a:solidFill>
                <a:sysClr val="windowText" lastClr="000000"/>
              </a:solidFill>
              <a:effectLst/>
              <a:latin typeface="+mn-ea"/>
              <a:ea typeface="+mn-ea"/>
              <a:cs typeface="+mn-cs"/>
            </a:rPr>
            <a:t>百万円</a:t>
          </a:r>
          <a:endParaRPr lang="en-US" altLang="ja-JP" sz="2000" b="1" i="0" baseline="3000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xdr:txBody>
    </xdr:sp>
    <xdr:clientData/>
  </xdr:twoCellAnchor>
  <xdr:twoCellAnchor>
    <xdr:from>
      <xdr:col>18</xdr:col>
      <xdr:colOff>12872</xdr:colOff>
      <xdr:row>752</xdr:row>
      <xdr:rowOff>0</xdr:rowOff>
    </xdr:from>
    <xdr:to>
      <xdr:col>41</xdr:col>
      <xdr:colOff>12870</xdr:colOff>
      <xdr:row>752</xdr:row>
      <xdr:rowOff>321791</xdr:rowOff>
    </xdr:to>
    <xdr:sp macro="" textlink="">
      <xdr:nvSpPr>
        <xdr:cNvPr id="7" name="テキスト ボックス 6"/>
        <xdr:cNvSpPr txBox="1"/>
      </xdr:nvSpPr>
      <xdr:spPr>
        <a:xfrm>
          <a:off x="3613322" y="40652700"/>
          <a:ext cx="4600573"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補助金交付（事業完了後）</a:t>
          </a:r>
        </a:p>
      </xdr:txBody>
    </xdr:sp>
    <xdr:clientData/>
  </xdr:twoCellAnchor>
  <xdr:twoCellAnchor>
    <xdr:from>
      <xdr:col>18</xdr:col>
      <xdr:colOff>25743</xdr:colOff>
      <xdr:row>759</xdr:row>
      <xdr:rowOff>38615</xdr:rowOff>
    </xdr:from>
    <xdr:to>
      <xdr:col>41</xdr:col>
      <xdr:colOff>12871</xdr:colOff>
      <xdr:row>759</xdr:row>
      <xdr:rowOff>360406</xdr:rowOff>
    </xdr:to>
    <xdr:sp macro="" textlink="">
      <xdr:nvSpPr>
        <xdr:cNvPr id="8" name="テキスト ボックス 7"/>
        <xdr:cNvSpPr txBox="1"/>
      </xdr:nvSpPr>
      <xdr:spPr>
        <a:xfrm>
          <a:off x="3626193" y="43786940"/>
          <a:ext cx="4587703"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委託（原則，一般競争入札）</a:t>
          </a:r>
        </a:p>
      </xdr:txBody>
    </xdr:sp>
    <xdr:clientData/>
  </xdr:twoCellAnchor>
  <xdr:twoCellAnchor>
    <xdr:from>
      <xdr:col>18</xdr:col>
      <xdr:colOff>38615</xdr:colOff>
      <xdr:row>763</xdr:row>
      <xdr:rowOff>38614</xdr:rowOff>
    </xdr:from>
    <xdr:to>
      <xdr:col>41</xdr:col>
      <xdr:colOff>38615</xdr:colOff>
      <xdr:row>764</xdr:row>
      <xdr:rowOff>205946</xdr:rowOff>
    </xdr:to>
    <xdr:sp macro="" textlink="">
      <xdr:nvSpPr>
        <xdr:cNvPr id="9" name="テキスト ボックス 8"/>
        <xdr:cNvSpPr txBox="1"/>
      </xdr:nvSpPr>
      <xdr:spPr>
        <a:xfrm>
          <a:off x="3639065" y="45501439"/>
          <a:ext cx="4600575" cy="54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施設改修等の実施</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117</v>
      </c>
      <c r="AT2" s="977"/>
      <c r="AU2" s="977"/>
      <c r="AV2" s="51" t="str">
        <f>IF(AW2="", "", "-")</f>
        <v/>
      </c>
      <c r="AW2" s="917"/>
      <c r="AX2" s="917"/>
    </row>
    <row r="3" spans="1:50" ht="21" customHeight="1" thickBot="1">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5" t="s">
        <v>531</v>
      </c>
      <c r="H5" s="846"/>
      <c r="I5" s="846"/>
      <c r="J5" s="846"/>
      <c r="K5" s="846"/>
      <c r="L5" s="846"/>
      <c r="M5" s="847" t="s">
        <v>66</v>
      </c>
      <c r="N5" s="848"/>
      <c r="O5" s="848"/>
      <c r="P5" s="848"/>
      <c r="Q5" s="848"/>
      <c r="R5" s="849"/>
      <c r="S5" s="850" t="s">
        <v>424</v>
      </c>
      <c r="T5" s="846"/>
      <c r="U5" s="846"/>
      <c r="V5" s="846"/>
      <c r="W5" s="846"/>
      <c r="X5" s="851"/>
      <c r="Y5" s="698" t="s">
        <v>3</v>
      </c>
      <c r="Z5" s="546"/>
      <c r="AA5" s="546"/>
      <c r="AB5" s="546"/>
      <c r="AC5" s="546"/>
      <c r="AD5" s="547"/>
      <c r="AE5" s="699" t="s">
        <v>575</v>
      </c>
      <c r="AF5" s="699"/>
      <c r="AG5" s="699"/>
      <c r="AH5" s="699"/>
      <c r="AI5" s="699"/>
      <c r="AJ5" s="699"/>
      <c r="AK5" s="699"/>
      <c r="AL5" s="699"/>
      <c r="AM5" s="699"/>
      <c r="AN5" s="699"/>
      <c r="AO5" s="699"/>
      <c r="AP5" s="700"/>
      <c r="AQ5" s="701" t="s">
        <v>608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8" t="s">
        <v>395</v>
      </c>
      <c r="Z7" s="446"/>
      <c r="AA7" s="446"/>
      <c r="AB7" s="446"/>
      <c r="AC7" s="446"/>
      <c r="AD7" s="929"/>
      <c r="AE7" s="918" t="s">
        <v>565</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8" t="s">
        <v>259</v>
      </c>
      <c r="B8" s="499"/>
      <c r="C8" s="499"/>
      <c r="D8" s="499"/>
      <c r="E8" s="499"/>
      <c r="F8" s="500"/>
      <c r="G8" s="944" t="str">
        <f>入力規則等!A27</f>
        <v>-</v>
      </c>
      <c r="H8" s="720"/>
      <c r="I8" s="720"/>
      <c r="J8" s="720"/>
      <c r="K8" s="720"/>
      <c r="L8" s="720"/>
      <c r="M8" s="720"/>
      <c r="N8" s="720"/>
      <c r="O8" s="720"/>
      <c r="P8" s="720"/>
      <c r="Q8" s="720"/>
      <c r="R8" s="720"/>
      <c r="S8" s="720"/>
      <c r="T8" s="720"/>
      <c r="U8" s="720"/>
      <c r="V8" s="720"/>
      <c r="W8" s="720"/>
      <c r="X8" s="945"/>
      <c r="Y8" s="852" t="s">
        <v>260</v>
      </c>
      <c r="Z8" s="853"/>
      <c r="AA8" s="853"/>
      <c r="AB8" s="853"/>
      <c r="AC8" s="853"/>
      <c r="AD8" s="854"/>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5" t="s">
        <v>23</v>
      </c>
      <c r="B9" s="856"/>
      <c r="C9" s="856"/>
      <c r="D9" s="856"/>
      <c r="E9" s="856"/>
      <c r="F9" s="856"/>
      <c r="G9" s="857" t="s">
        <v>572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87" t="s">
        <v>24</v>
      </c>
      <c r="B12" s="988"/>
      <c r="C12" s="988"/>
      <c r="D12" s="988"/>
      <c r="E12" s="988"/>
      <c r="F12" s="98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t="s">
        <v>568</v>
      </c>
      <c r="X13" s="658"/>
      <c r="Y13" s="658"/>
      <c r="Z13" s="658"/>
      <c r="AA13" s="658"/>
      <c r="AB13" s="658"/>
      <c r="AC13" s="659"/>
      <c r="AD13" s="657" t="s">
        <v>567</v>
      </c>
      <c r="AE13" s="658"/>
      <c r="AF13" s="658"/>
      <c r="AG13" s="658"/>
      <c r="AH13" s="658"/>
      <c r="AI13" s="658"/>
      <c r="AJ13" s="659"/>
      <c r="AK13" s="657" t="s">
        <v>614</v>
      </c>
      <c r="AL13" s="658"/>
      <c r="AM13" s="658"/>
      <c r="AN13" s="658"/>
      <c r="AO13" s="658"/>
      <c r="AP13" s="658"/>
      <c r="AQ13" s="659"/>
      <c r="AR13" s="925" t="s">
        <v>614</v>
      </c>
      <c r="AS13" s="926"/>
      <c r="AT13" s="926"/>
      <c r="AU13" s="926"/>
      <c r="AV13" s="926"/>
      <c r="AW13" s="926"/>
      <c r="AX13" s="927"/>
    </row>
    <row r="14" spans="1:50" ht="21" customHeight="1">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v>73</v>
      </c>
      <c r="X14" s="658"/>
      <c r="Y14" s="658"/>
      <c r="Z14" s="658"/>
      <c r="AA14" s="658"/>
      <c r="AB14" s="658"/>
      <c r="AC14" s="659"/>
      <c r="AD14" s="657" t="s">
        <v>614</v>
      </c>
      <c r="AE14" s="658"/>
      <c r="AF14" s="658"/>
      <c r="AG14" s="658"/>
      <c r="AH14" s="658"/>
      <c r="AI14" s="658"/>
      <c r="AJ14" s="659"/>
      <c r="AK14" s="657" t="s">
        <v>615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v>73</v>
      </c>
      <c r="AE15" s="658"/>
      <c r="AF15" s="658"/>
      <c r="AG15" s="658"/>
      <c r="AH15" s="658"/>
      <c r="AI15" s="658"/>
      <c r="AJ15" s="659"/>
      <c r="AK15" s="657" t="s">
        <v>614</v>
      </c>
      <c r="AL15" s="658"/>
      <c r="AM15" s="658"/>
      <c r="AN15" s="658"/>
      <c r="AO15" s="658"/>
      <c r="AP15" s="658"/>
      <c r="AQ15" s="659"/>
      <c r="AR15" s="657" t="s">
        <v>614</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v>-73</v>
      </c>
      <c r="X16" s="658"/>
      <c r="Y16" s="658"/>
      <c r="Z16" s="658"/>
      <c r="AA16" s="658"/>
      <c r="AB16" s="658"/>
      <c r="AC16" s="659"/>
      <c r="AD16" s="657" t="s">
        <v>614</v>
      </c>
      <c r="AE16" s="658"/>
      <c r="AF16" s="658"/>
      <c r="AG16" s="658"/>
      <c r="AH16" s="658"/>
      <c r="AI16" s="658"/>
      <c r="AJ16" s="659"/>
      <c r="AK16" s="657" t="s">
        <v>614</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614</v>
      </c>
      <c r="AE17" s="658"/>
      <c r="AF17" s="658"/>
      <c r="AG17" s="658"/>
      <c r="AH17" s="658"/>
      <c r="AI17" s="658"/>
      <c r="AJ17" s="659"/>
      <c r="AK17" s="657" t="s">
        <v>614</v>
      </c>
      <c r="AL17" s="658"/>
      <c r="AM17" s="658"/>
      <c r="AN17" s="658"/>
      <c r="AO17" s="658"/>
      <c r="AP17" s="658"/>
      <c r="AQ17" s="659"/>
      <c r="AR17" s="923"/>
      <c r="AS17" s="923"/>
      <c r="AT17" s="923"/>
      <c r="AU17" s="923"/>
      <c r="AV17" s="923"/>
      <c r="AW17" s="923"/>
      <c r="AX17" s="924"/>
    </row>
    <row r="18" spans="1:50" ht="24.75" customHeight="1">
      <c r="A18" s="614"/>
      <c r="B18" s="615"/>
      <c r="C18" s="615"/>
      <c r="D18" s="615"/>
      <c r="E18" s="615"/>
      <c r="F18" s="616"/>
      <c r="G18" s="727"/>
      <c r="H18" s="728"/>
      <c r="I18" s="716" t="s">
        <v>20</v>
      </c>
      <c r="J18" s="717"/>
      <c r="K18" s="717"/>
      <c r="L18" s="717"/>
      <c r="M18" s="717"/>
      <c r="N18" s="717"/>
      <c r="O18" s="718"/>
      <c r="P18" s="884">
        <f>SUM(P13:V17)</f>
        <v>0</v>
      </c>
      <c r="Q18" s="885"/>
      <c r="R18" s="885"/>
      <c r="S18" s="885"/>
      <c r="T18" s="885"/>
      <c r="U18" s="885"/>
      <c r="V18" s="886"/>
      <c r="W18" s="884">
        <f>SUM(W13:AC17)</f>
        <v>0</v>
      </c>
      <c r="X18" s="885"/>
      <c r="Y18" s="885"/>
      <c r="Z18" s="885"/>
      <c r="AA18" s="885"/>
      <c r="AB18" s="885"/>
      <c r="AC18" s="886"/>
      <c r="AD18" s="884">
        <f>SUM(AD13:AJ17)</f>
        <v>73</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c r="A19" s="614"/>
      <c r="B19" s="615"/>
      <c r="C19" s="615"/>
      <c r="D19" s="615"/>
      <c r="E19" s="615"/>
      <c r="F19" s="616"/>
      <c r="G19" s="882" t="s">
        <v>9</v>
      </c>
      <c r="H19" s="883"/>
      <c r="I19" s="883"/>
      <c r="J19" s="883"/>
      <c r="K19" s="883"/>
      <c r="L19" s="883"/>
      <c r="M19" s="883"/>
      <c r="N19" s="883"/>
      <c r="O19" s="883"/>
      <c r="P19" s="657" t="s">
        <v>567</v>
      </c>
      <c r="Q19" s="658"/>
      <c r="R19" s="658"/>
      <c r="S19" s="658"/>
      <c r="T19" s="658"/>
      <c r="U19" s="658"/>
      <c r="V19" s="659"/>
      <c r="W19" s="657">
        <v>0</v>
      </c>
      <c r="X19" s="658"/>
      <c r="Y19" s="658"/>
      <c r="Z19" s="658"/>
      <c r="AA19" s="658"/>
      <c r="AB19" s="658"/>
      <c r="AC19" s="659"/>
      <c r="AD19" s="657">
        <v>17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0.23287671232876711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5"/>
      <c r="B21" s="856"/>
      <c r="C21" s="856"/>
      <c r="D21" s="856"/>
      <c r="E21" s="856"/>
      <c r="F21" s="990"/>
      <c r="G21" s="314" t="s">
        <v>358</v>
      </c>
      <c r="H21" s="315"/>
      <c r="I21" s="315"/>
      <c r="J21" s="315"/>
      <c r="K21" s="315"/>
      <c r="L21" s="315"/>
      <c r="M21" s="315"/>
      <c r="N21" s="315"/>
      <c r="O21" s="315"/>
      <c r="P21" s="316" t="e">
        <f>IF(P19=0, "-", SUM(P19)/SUM(P13,P14))</f>
        <v>#DIV/0!</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c r="A23" s="960"/>
      <c r="B23" s="961"/>
      <c r="C23" s="961"/>
      <c r="D23" s="961"/>
      <c r="E23" s="961"/>
      <c r="F23" s="962"/>
      <c r="G23" s="996" t="s">
        <v>574</v>
      </c>
      <c r="H23" s="997"/>
      <c r="I23" s="997"/>
      <c r="J23" s="997"/>
      <c r="K23" s="997"/>
      <c r="L23" s="997"/>
      <c r="M23" s="997"/>
      <c r="N23" s="997"/>
      <c r="O23" s="998"/>
      <c r="P23" s="925" t="s">
        <v>567</v>
      </c>
      <c r="Q23" s="926"/>
      <c r="R23" s="926"/>
      <c r="S23" s="926"/>
      <c r="T23" s="926"/>
      <c r="U23" s="926"/>
      <c r="V23" s="947"/>
      <c r="W23" s="925" t="s">
        <v>614</v>
      </c>
      <c r="X23" s="926"/>
      <c r="Y23" s="926"/>
      <c r="Z23" s="926"/>
      <c r="AA23" s="926"/>
      <c r="AB23" s="926"/>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c r="H24" s="949"/>
      <c r="I24" s="949"/>
      <c r="J24" s="949"/>
      <c r="K24" s="949"/>
      <c r="L24" s="949"/>
      <c r="M24" s="949"/>
      <c r="N24" s="949"/>
      <c r="O24" s="950"/>
      <c r="P24" s="657"/>
      <c r="Q24" s="658"/>
      <c r="R24" s="658"/>
      <c r="S24" s="658"/>
      <c r="T24" s="658"/>
      <c r="U24" s="658"/>
      <c r="V24" s="659"/>
      <c r="W24" s="657"/>
      <c r="X24" s="658"/>
      <c r="Y24" s="658"/>
      <c r="Z24" s="658"/>
      <c r="AA24" s="658"/>
      <c r="AB24" s="658"/>
      <c r="AC24" s="659"/>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48"/>
      <c r="H25" s="949"/>
      <c r="I25" s="949"/>
      <c r="J25" s="949"/>
      <c r="K25" s="949"/>
      <c r="L25" s="949"/>
      <c r="M25" s="949"/>
      <c r="N25" s="949"/>
      <c r="O25" s="950"/>
      <c r="P25" s="657"/>
      <c r="Q25" s="658"/>
      <c r="R25" s="658"/>
      <c r="S25" s="658"/>
      <c r="T25" s="658"/>
      <c r="U25" s="658"/>
      <c r="V25" s="659"/>
      <c r="W25" s="657"/>
      <c r="X25" s="658"/>
      <c r="Y25" s="658"/>
      <c r="Z25" s="658"/>
      <c r="AA25" s="658"/>
      <c r="AB25" s="658"/>
      <c r="AC25" s="659"/>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57"/>
      <c r="Q26" s="658"/>
      <c r="R26" s="658"/>
      <c r="S26" s="658"/>
      <c r="T26" s="658"/>
      <c r="U26" s="658"/>
      <c r="V26" s="659"/>
      <c r="W26" s="657"/>
      <c r="X26" s="658"/>
      <c r="Y26" s="658"/>
      <c r="Z26" s="658"/>
      <c r="AA26" s="658"/>
      <c r="AB26" s="658"/>
      <c r="AC26" s="659"/>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57"/>
      <c r="Q27" s="658"/>
      <c r="R27" s="658"/>
      <c r="S27" s="658"/>
      <c r="T27" s="658"/>
      <c r="U27" s="658"/>
      <c r="V27" s="659"/>
      <c r="W27" s="657"/>
      <c r="X27" s="658"/>
      <c r="Y27" s="658"/>
      <c r="Z27" s="658"/>
      <c r="AA27" s="658"/>
      <c r="AB27" s="658"/>
      <c r="AC27" s="659"/>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51" t="s">
        <v>341</v>
      </c>
      <c r="H28" s="952"/>
      <c r="I28" s="952"/>
      <c r="J28" s="952"/>
      <c r="K28" s="952"/>
      <c r="L28" s="952"/>
      <c r="M28" s="952"/>
      <c r="N28" s="952"/>
      <c r="O28" s="953"/>
      <c r="P28" s="884" t="e">
        <f>P29-SUM(P23:P27)</f>
        <v>#VALUE!</v>
      </c>
      <c r="Q28" s="885"/>
      <c r="R28" s="885"/>
      <c r="S28" s="885"/>
      <c r="T28" s="885"/>
      <c r="U28" s="885"/>
      <c r="V28" s="886"/>
      <c r="W28" s="884" t="e">
        <f>W29-SUM(W23:W27)</f>
        <v>#VALUE!</v>
      </c>
      <c r="X28" s="885"/>
      <c r="Y28" s="885"/>
      <c r="Z28" s="885"/>
      <c r="AA28" s="885"/>
      <c r="AB28" s="885"/>
      <c r="AC28" s="886"/>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57" t="str">
        <f>AK13</f>
        <v>-</v>
      </c>
      <c r="Q29" s="658"/>
      <c r="R29" s="658"/>
      <c r="S29" s="658"/>
      <c r="T29" s="658"/>
      <c r="U29" s="658"/>
      <c r="V29" s="659"/>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67" t="s">
        <v>353</v>
      </c>
      <c r="B30" s="868"/>
      <c r="C30" s="868"/>
      <c r="D30" s="868"/>
      <c r="E30" s="868"/>
      <c r="F30" s="869"/>
      <c r="G30" s="773" t="s">
        <v>146</v>
      </c>
      <c r="H30" s="774"/>
      <c r="I30" s="774"/>
      <c r="J30" s="774"/>
      <c r="K30" s="774"/>
      <c r="L30" s="774"/>
      <c r="M30" s="774"/>
      <c r="N30" s="774"/>
      <c r="O30" s="775"/>
      <c r="P30" s="863" t="s">
        <v>59</v>
      </c>
      <c r="Q30" s="774"/>
      <c r="R30" s="774"/>
      <c r="S30" s="774"/>
      <c r="T30" s="774"/>
      <c r="U30" s="774"/>
      <c r="V30" s="774"/>
      <c r="W30" s="774"/>
      <c r="X30" s="775"/>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67" t="s">
        <v>235</v>
      </c>
      <c r="AR30" s="768"/>
      <c r="AS30" s="768"/>
      <c r="AT30" s="769"/>
      <c r="AU30" s="774" t="s">
        <v>134</v>
      </c>
      <c r="AV30" s="774"/>
      <c r="AW30" s="774"/>
      <c r="AX30" s="922"/>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567</v>
      </c>
      <c r="AR31" s="199"/>
      <c r="AS31" s="132" t="s">
        <v>236</v>
      </c>
      <c r="AT31" s="133"/>
      <c r="AU31" s="198" t="s">
        <v>624</v>
      </c>
      <c r="AV31" s="198"/>
      <c r="AW31" s="398" t="s">
        <v>181</v>
      </c>
      <c r="AX31" s="399"/>
    </row>
    <row r="32" spans="1:50" ht="23.25" customHeight="1">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t="s">
        <v>567</v>
      </c>
      <c r="AF32" s="217"/>
      <c r="AG32" s="217"/>
      <c r="AH32" s="217"/>
      <c r="AI32" s="216" t="s">
        <v>567</v>
      </c>
      <c r="AJ32" s="217"/>
      <c r="AK32" s="217"/>
      <c r="AL32" s="217"/>
      <c r="AM32" s="216">
        <v>1</v>
      </c>
      <c r="AN32" s="217"/>
      <c r="AO32" s="217"/>
      <c r="AP32" s="217"/>
      <c r="AQ32" s="340" t="s">
        <v>567</v>
      </c>
      <c r="AR32" s="206"/>
      <c r="AS32" s="206"/>
      <c r="AT32" s="341"/>
      <c r="AU32" s="217" t="s">
        <v>624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t="s">
        <v>567</v>
      </c>
      <c r="AF33" s="217"/>
      <c r="AG33" s="217"/>
      <c r="AH33" s="217"/>
      <c r="AI33" s="216" t="s">
        <v>567</v>
      </c>
      <c r="AJ33" s="217"/>
      <c r="AK33" s="217"/>
      <c r="AL33" s="217"/>
      <c r="AM33" s="216">
        <v>1</v>
      </c>
      <c r="AN33" s="217"/>
      <c r="AO33" s="217"/>
      <c r="AP33" s="217"/>
      <c r="AQ33" s="340" t="s">
        <v>579</v>
      </c>
      <c r="AR33" s="206"/>
      <c r="AS33" s="206"/>
      <c r="AT33" s="341"/>
      <c r="AU33" s="217" t="s">
        <v>625</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567</v>
      </c>
      <c r="AF34" s="217"/>
      <c r="AG34" s="217"/>
      <c r="AH34" s="217"/>
      <c r="AI34" s="216" t="s">
        <v>579</v>
      </c>
      <c r="AJ34" s="217"/>
      <c r="AK34" s="217"/>
      <c r="AL34" s="217"/>
      <c r="AM34" s="216">
        <v>100</v>
      </c>
      <c r="AN34" s="217"/>
      <c r="AO34" s="217"/>
      <c r="AP34" s="217"/>
      <c r="AQ34" s="340" t="s">
        <v>567</v>
      </c>
      <c r="AR34" s="206"/>
      <c r="AS34" s="206"/>
      <c r="AT34" s="341"/>
      <c r="AU34" s="217" t="s">
        <v>624</v>
      </c>
      <c r="AV34" s="217"/>
      <c r="AW34" s="217"/>
      <c r="AX34" s="219"/>
    </row>
    <row r="35" spans="1:50" ht="23.25" customHeight="1">
      <c r="A35" s="224" t="s">
        <v>386</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1"/>
    </row>
    <row r="80" spans="1:50" ht="18.75" hidden="1" customHeight="1">
      <c r="A80" s="870"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c r="A83" s="871"/>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c r="A84" s="871"/>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7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t="s">
        <v>567</v>
      </c>
      <c r="AF101" s="217"/>
      <c r="AG101" s="217"/>
      <c r="AH101" s="218"/>
      <c r="AI101" s="216">
        <v>1</v>
      </c>
      <c r="AJ101" s="217"/>
      <c r="AK101" s="217"/>
      <c r="AL101" s="218"/>
      <c r="AM101" s="216">
        <v>1</v>
      </c>
      <c r="AN101" s="217"/>
      <c r="AO101" s="217"/>
      <c r="AP101" s="218"/>
      <c r="AQ101" s="216" t="s">
        <v>584</v>
      </c>
      <c r="AR101" s="217"/>
      <c r="AS101" s="217"/>
      <c r="AT101" s="218"/>
      <c r="AU101" s="216" t="s">
        <v>567</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t="s">
        <v>567</v>
      </c>
      <c r="AF102" s="421"/>
      <c r="AG102" s="421"/>
      <c r="AH102" s="421"/>
      <c r="AI102" s="421">
        <v>1</v>
      </c>
      <c r="AJ102" s="421"/>
      <c r="AK102" s="421"/>
      <c r="AL102" s="421"/>
      <c r="AM102" s="421">
        <v>1</v>
      </c>
      <c r="AN102" s="421"/>
      <c r="AO102" s="421"/>
      <c r="AP102" s="421"/>
      <c r="AQ102" s="271" t="s">
        <v>567</v>
      </c>
      <c r="AR102" s="272"/>
      <c r="AS102" s="272"/>
      <c r="AT102" s="317"/>
      <c r="AU102" s="271" t="s">
        <v>568</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617</v>
      </c>
      <c r="AC116" s="466"/>
      <c r="AD116" s="467"/>
      <c r="AE116" s="421" t="s">
        <v>587</v>
      </c>
      <c r="AF116" s="421"/>
      <c r="AG116" s="421"/>
      <c r="AH116" s="421"/>
      <c r="AI116" s="421" t="s">
        <v>567</v>
      </c>
      <c r="AJ116" s="421"/>
      <c r="AK116" s="421"/>
      <c r="AL116" s="421"/>
      <c r="AM116" s="421">
        <v>17</v>
      </c>
      <c r="AN116" s="421"/>
      <c r="AO116" s="421"/>
      <c r="AP116" s="421"/>
      <c r="AQ116" s="216" t="s">
        <v>568</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619</v>
      </c>
      <c r="AC117" s="476"/>
      <c r="AD117" s="477"/>
      <c r="AE117" s="554" t="s">
        <v>567</v>
      </c>
      <c r="AF117" s="554"/>
      <c r="AG117" s="554"/>
      <c r="AH117" s="554"/>
      <c r="AI117" s="554" t="s">
        <v>567</v>
      </c>
      <c r="AJ117" s="554"/>
      <c r="AK117" s="554"/>
      <c r="AL117" s="554"/>
      <c r="AM117" s="554" t="s">
        <v>618</v>
      </c>
      <c r="AN117" s="554"/>
      <c r="AO117" s="554"/>
      <c r="AP117" s="554"/>
      <c r="AQ117" s="554" t="s">
        <v>567</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428</v>
      </c>
      <c r="D430" s="942"/>
      <c r="E430" s="173" t="s">
        <v>406</v>
      </c>
      <c r="F430" s="904"/>
      <c r="G430" s="905" t="s">
        <v>255</v>
      </c>
      <c r="H430" s="122"/>
      <c r="I430" s="122"/>
      <c r="J430" s="906" t="s">
        <v>566</v>
      </c>
      <c r="K430" s="907"/>
      <c r="L430" s="907"/>
      <c r="M430" s="907"/>
      <c r="N430" s="907"/>
      <c r="O430" s="907"/>
      <c r="P430" s="907"/>
      <c r="Q430" s="907"/>
      <c r="R430" s="907"/>
      <c r="S430" s="907"/>
      <c r="T430" s="908"/>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0" t="s">
        <v>568</v>
      </c>
      <c r="AR432" s="199"/>
      <c r="AS432" s="132" t="s">
        <v>236</v>
      </c>
      <c r="AT432" s="133"/>
      <c r="AU432" s="199" t="s">
        <v>567</v>
      </c>
      <c r="AV432" s="199"/>
      <c r="AW432" s="132" t="s">
        <v>181</v>
      </c>
      <c r="AX432" s="194"/>
    </row>
    <row r="433" spans="1:50" ht="23.25"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589</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c r="A702" s="876" t="s">
        <v>140</v>
      </c>
      <c r="B702" s="877"/>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c r="A703" s="878"/>
      <c r="B703" s="879"/>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570</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c r="A704" s="880"/>
      <c r="B704" s="881"/>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37.5"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7.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7.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591</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591</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39"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570</v>
      </c>
      <c r="AE713" s="327"/>
      <c r="AF713" s="663"/>
      <c r="AG713" s="100" t="s">
        <v>594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9" t="s">
        <v>409</v>
      </c>
      <c r="B737" s="209"/>
      <c r="C737" s="209"/>
      <c r="D737" s="210"/>
      <c r="E737" s="1000"/>
      <c r="F737" s="1000"/>
      <c r="G737" s="1000"/>
      <c r="H737" s="1000"/>
      <c r="I737" s="1000"/>
      <c r="J737" s="1000"/>
      <c r="K737" s="1000"/>
      <c r="L737" s="1000"/>
      <c r="M737" s="1000"/>
      <c r="N737" s="365" t="s">
        <v>404</v>
      </c>
      <c r="O737" s="365"/>
      <c r="P737" s="365"/>
      <c r="Q737" s="365"/>
      <c r="R737" s="1000"/>
      <c r="S737" s="1000"/>
      <c r="T737" s="1000"/>
      <c r="U737" s="1000"/>
      <c r="V737" s="1000"/>
      <c r="W737" s="1000"/>
      <c r="X737" s="1000"/>
      <c r="Y737" s="1000"/>
      <c r="Z737" s="1000"/>
      <c r="AA737" s="365" t="s">
        <v>403</v>
      </c>
      <c r="AB737" s="365"/>
      <c r="AC737" s="365"/>
      <c r="AD737" s="365"/>
      <c r="AE737" s="1000"/>
      <c r="AF737" s="1000"/>
      <c r="AG737" s="1000"/>
      <c r="AH737" s="1000"/>
      <c r="AI737" s="1000"/>
      <c r="AJ737" s="1000"/>
      <c r="AK737" s="1000"/>
      <c r="AL737" s="1000"/>
      <c r="AM737" s="1000"/>
      <c r="AN737" s="365" t="s">
        <v>402</v>
      </c>
      <c r="AO737" s="365"/>
      <c r="AP737" s="365"/>
      <c r="AQ737" s="365"/>
      <c r="AR737" s="1006"/>
      <c r="AS737" s="1007"/>
      <c r="AT737" s="1007"/>
      <c r="AU737" s="1007"/>
      <c r="AV737" s="1007"/>
      <c r="AW737" s="1007"/>
      <c r="AX737" s="1008"/>
      <c r="AY737" s="88"/>
      <c r="AZ737" s="88"/>
    </row>
    <row r="738" spans="1:52" ht="24.75" customHeight="1">
      <c r="A738" s="999" t="s">
        <v>401</v>
      </c>
      <c r="B738" s="209"/>
      <c r="C738" s="209"/>
      <c r="D738" s="210"/>
      <c r="E738" s="1000"/>
      <c r="F738" s="1000"/>
      <c r="G738" s="1000"/>
      <c r="H738" s="1000"/>
      <c r="I738" s="1000"/>
      <c r="J738" s="1000"/>
      <c r="K738" s="1000"/>
      <c r="L738" s="1000"/>
      <c r="M738" s="1000"/>
      <c r="N738" s="365" t="s">
        <v>400</v>
      </c>
      <c r="O738" s="365"/>
      <c r="P738" s="365"/>
      <c r="Q738" s="365"/>
      <c r="R738" s="1000" t="s">
        <v>599</v>
      </c>
      <c r="S738" s="1000"/>
      <c r="T738" s="1000"/>
      <c r="U738" s="1000"/>
      <c r="V738" s="1000"/>
      <c r="W738" s="1000"/>
      <c r="X738" s="1000"/>
      <c r="Y738" s="1000"/>
      <c r="Z738" s="1000"/>
      <c r="AA738" s="365" t="s">
        <v>399</v>
      </c>
      <c r="AB738" s="365"/>
      <c r="AC738" s="365"/>
      <c r="AD738" s="365"/>
      <c r="AE738" s="1000" t="s">
        <v>600</v>
      </c>
      <c r="AF738" s="1000"/>
      <c r="AG738" s="1000"/>
      <c r="AH738" s="1000"/>
      <c r="AI738" s="1000"/>
      <c r="AJ738" s="1000"/>
      <c r="AK738" s="1000"/>
      <c r="AL738" s="1000"/>
      <c r="AM738" s="1000"/>
      <c r="AN738" s="365" t="s">
        <v>398</v>
      </c>
      <c r="AO738" s="365"/>
      <c r="AP738" s="365"/>
      <c r="AQ738" s="365"/>
      <c r="AR738" s="1006" t="s">
        <v>567</v>
      </c>
      <c r="AS738" s="1007"/>
      <c r="AT738" s="1007"/>
      <c r="AU738" s="1007"/>
      <c r="AV738" s="1007"/>
      <c r="AW738" s="1007"/>
      <c r="AX738" s="1008"/>
    </row>
    <row r="739" spans="1:52" ht="24.75" customHeight="1">
      <c r="A739" s="999" t="s">
        <v>397</v>
      </c>
      <c r="B739" s="209"/>
      <c r="C739" s="209"/>
      <c r="D739" s="210"/>
      <c r="E739" s="1000" t="s">
        <v>567</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421</v>
      </c>
      <c r="B740" s="982"/>
      <c r="C740" s="982"/>
      <c r="D740" s="983"/>
      <c r="E740" s="984" t="s">
        <v>563</v>
      </c>
      <c r="F740" s="985"/>
      <c r="G740" s="985"/>
      <c r="H740" s="92" t="str">
        <f>IF(E740="", "", "(")</f>
        <v>(</v>
      </c>
      <c r="I740" s="985"/>
      <c r="J740" s="985"/>
      <c r="K740" s="92" t="str">
        <f>IF(OR(I740="　", I740=""), "", "-")</f>
        <v/>
      </c>
      <c r="L740" s="986">
        <v>112</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601</v>
      </c>
      <c r="H782" s="671"/>
      <c r="I782" s="671"/>
      <c r="J782" s="671"/>
      <c r="K782" s="672"/>
      <c r="L782" s="664" t="s">
        <v>604</v>
      </c>
      <c r="M782" s="665"/>
      <c r="N782" s="665"/>
      <c r="O782" s="665"/>
      <c r="P782" s="665"/>
      <c r="Q782" s="665"/>
      <c r="R782" s="665"/>
      <c r="S782" s="665"/>
      <c r="T782" s="665"/>
      <c r="U782" s="665"/>
      <c r="V782" s="665"/>
      <c r="W782" s="665"/>
      <c r="X782" s="666"/>
      <c r="Y782" s="388">
        <v>16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t="s">
        <v>602</v>
      </c>
      <c r="D838" s="347"/>
      <c r="E838" s="347"/>
      <c r="F838" s="347"/>
      <c r="G838" s="347"/>
      <c r="H838" s="347"/>
      <c r="I838" s="347"/>
      <c r="J838" s="348">
        <v>5010001008739</v>
      </c>
      <c r="K838" s="349"/>
      <c r="L838" s="349"/>
      <c r="M838" s="349"/>
      <c r="N838" s="349"/>
      <c r="O838" s="349"/>
      <c r="P838" s="350" t="s">
        <v>604</v>
      </c>
      <c r="Q838" s="350"/>
      <c r="R838" s="350"/>
      <c r="S838" s="350"/>
      <c r="T838" s="350"/>
      <c r="U838" s="350"/>
      <c r="V838" s="350"/>
      <c r="W838" s="350"/>
      <c r="X838" s="350"/>
      <c r="Y838" s="351">
        <v>16</v>
      </c>
      <c r="Z838" s="352"/>
      <c r="AA838" s="352"/>
      <c r="AB838" s="353"/>
      <c r="AC838" s="363" t="s">
        <v>378</v>
      </c>
      <c r="AD838" s="371"/>
      <c r="AE838" s="371"/>
      <c r="AF838" s="371"/>
      <c r="AG838" s="371"/>
      <c r="AH838" s="839">
        <v>2</v>
      </c>
      <c r="AI838" s="840"/>
      <c r="AJ838" s="840"/>
      <c r="AK838" s="841"/>
      <c r="AL838" s="357">
        <v>52.89</v>
      </c>
      <c r="AM838" s="358"/>
      <c r="AN838" s="358"/>
      <c r="AO838" s="359"/>
      <c r="AP838" s="360"/>
      <c r="AQ838" s="360"/>
      <c r="AR838" s="360"/>
      <c r="AS838" s="360"/>
      <c r="AT838" s="360"/>
      <c r="AU838" s="360"/>
      <c r="AV838" s="360"/>
      <c r="AW838" s="360"/>
      <c r="AX838" s="360"/>
    </row>
    <row r="839" spans="1:50" ht="47.25" customHeight="1">
      <c r="A839" s="376">
        <v>2</v>
      </c>
      <c r="B839" s="376">
        <v>1</v>
      </c>
      <c r="C839" s="361" t="s">
        <v>603</v>
      </c>
      <c r="D839" s="347"/>
      <c r="E839" s="347"/>
      <c r="F839" s="347"/>
      <c r="G839" s="347"/>
      <c r="H839" s="347"/>
      <c r="I839" s="347"/>
      <c r="J839" s="348">
        <v>7120001054043</v>
      </c>
      <c r="K839" s="349"/>
      <c r="L839" s="349"/>
      <c r="M839" s="349"/>
      <c r="N839" s="349"/>
      <c r="O839" s="349"/>
      <c r="P839" s="362" t="s">
        <v>605</v>
      </c>
      <c r="Q839" s="350"/>
      <c r="R839" s="350"/>
      <c r="S839" s="350"/>
      <c r="T839" s="350"/>
      <c r="U839" s="350"/>
      <c r="V839" s="350"/>
      <c r="W839" s="350"/>
      <c r="X839" s="350"/>
      <c r="Y839" s="351">
        <v>0.6</v>
      </c>
      <c r="Z839" s="352"/>
      <c r="AA839" s="352"/>
      <c r="AB839" s="353"/>
      <c r="AC839" s="205" t="s">
        <v>384</v>
      </c>
      <c r="AD839" s="940"/>
      <c r="AE839" s="940"/>
      <c r="AF839" s="940"/>
      <c r="AG839" s="941"/>
      <c r="AH839" s="839" t="s">
        <v>616</v>
      </c>
      <c r="AI839" s="840"/>
      <c r="AJ839" s="840"/>
      <c r="AK839" s="841"/>
      <c r="AL839" s="357" t="s">
        <v>616</v>
      </c>
      <c r="AM839" s="358"/>
      <c r="AN839" s="358"/>
      <c r="AO839" s="359"/>
      <c r="AP839" s="360"/>
      <c r="AQ839" s="360"/>
      <c r="AR839" s="360"/>
      <c r="AS839" s="360"/>
      <c r="AT839" s="360"/>
      <c r="AU839" s="360"/>
      <c r="AV839" s="360"/>
      <c r="AW839" s="360"/>
      <c r="AX839" s="360"/>
    </row>
    <row r="840" spans="1:50" ht="47.25" customHeight="1">
      <c r="A840" s="376">
        <v>3</v>
      </c>
      <c r="B840" s="376">
        <v>1</v>
      </c>
      <c r="C840" s="361" t="s">
        <v>603</v>
      </c>
      <c r="D840" s="347"/>
      <c r="E840" s="347"/>
      <c r="F840" s="347"/>
      <c r="G840" s="347"/>
      <c r="H840" s="347"/>
      <c r="I840" s="347"/>
      <c r="J840" s="348">
        <v>7120001054043</v>
      </c>
      <c r="K840" s="349"/>
      <c r="L840" s="349"/>
      <c r="M840" s="349"/>
      <c r="N840" s="349"/>
      <c r="O840" s="349"/>
      <c r="P840" s="362" t="s">
        <v>623</v>
      </c>
      <c r="Q840" s="350"/>
      <c r="R840" s="350"/>
      <c r="S840" s="350"/>
      <c r="T840" s="350"/>
      <c r="U840" s="350"/>
      <c r="V840" s="350"/>
      <c r="W840" s="350"/>
      <c r="X840" s="350"/>
      <c r="Y840" s="351">
        <v>0.5</v>
      </c>
      <c r="Z840" s="352"/>
      <c r="AA840" s="352"/>
      <c r="AB840" s="353"/>
      <c r="AC840" s="937" t="s">
        <v>384</v>
      </c>
      <c r="AD840" s="938"/>
      <c r="AE840" s="938"/>
      <c r="AF840" s="938"/>
      <c r="AG840" s="939"/>
      <c r="AH840" s="842" t="s">
        <v>616</v>
      </c>
      <c r="AI840" s="843"/>
      <c r="AJ840" s="843"/>
      <c r="AK840" s="844"/>
      <c r="AL840" s="357" t="s">
        <v>616</v>
      </c>
      <c r="AM840" s="358"/>
      <c r="AN840" s="358"/>
      <c r="AO840" s="359"/>
      <c r="AP840" s="360"/>
      <c r="AQ840" s="360"/>
      <c r="AR840" s="360"/>
      <c r="AS840" s="360"/>
      <c r="AT840" s="360"/>
      <c r="AU840" s="360"/>
      <c r="AV840" s="360"/>
      <c r="AW840" s="360"/>
      <c r="AX840" s="360"/>
    </row>
    <row r="841" spans="1:50" ht="47.25" customHeight="1">
      <c r="A841" s="376">
        <v>4</v>
      </c>
      <c r="B841" s="376">
        <v>1</v>
      </c>
      <c r="C841" s="361" t="s">
        <v>603</v>
      </c>
      <c r="D841" s="347"/>
      <c r="E841" s="347"/>
      <c r="F841" s="347"/>
      <c r="G841" s="347"/>
      <c r="H841" s="347"/>
      <c r="I841" s="347"/>
      <c r="J841" s="348">
        <v>7120001054043</v>
      </c>
      <c r="K841" s="349"/>
      <c r="L841" s="349"/>
      <c r="M841" s="349"/>
      <c r="N841" s="349"/>
      <c r="O841" s="349"/>
      <c r="P841" s="350" t="s">
        <v>606</v>
      </c>
      <c r="Q841" s="350"/>
      <c r="R841" s="350"/>
      <c r="S841" s="350"/>
      <c r="T841" s="350"/>
      <c r="U841" s="350"/>
      <c r="V841" s="350"/>
      <c r="W841" s="350"/>
      <c r="X841" s="350"/>
      <c r="Y841" s="351">
        <v>0.1</v>
      </c>
      <c r="Z841" s="352"/>
      <c r="AA841" s="352"/>
      <c r="AB841" s="353"/>
      <c r="AC841" s="205" t="s">
        <v>384</v>
      </c>
      <c r="AD841" s="940"/>
      <c r="AE841" s="940"/>
      <c r="AF841" s="940"/>
      <c r="AG841" s="941"/>
      <c r="AH841" s="842" t="s">
        <v>565</v>
      </c>
      <c r="AI841" s="843"/>
      <c r="AJ841" s="843"/>
      <c r="AK841" s="844"/>
      <c r="AL841" s="357" t="s">
        <v>565</v>
      </c>
      <c r="AM841" s="358"/>
      <c r="AN841" s="358"/>
      <c r="AO841" s="359"/>
      <c r="AP841" s="360"/>
      <c r="AQ841" s="360"/>
      <c r="AR841" s="360"/>
      <c r="AS841" s="360"/>
      <c r="AT841" s="360"/>
      <c r="AU841" s="360"/>
      <c r="AV841" s="360"/>
      <c r="AW841" s="360"/>
      <c r="AX841" s="360"/>
    </row>
    <row r="842" spans="1:50" ht="47.25" customHeight="1">
      <c r="A842" s="376">
        <v>5</v>
      </c>
      <c r="B842" s="376">
        <v>1</v>
      </c>
      <c r="C842" s="347" t="s">
        <v>603</v>
      </c>
      <c r="D842" s="347"/>
      <c r="E842" s="347"/>
      <c r="F842" s="347"/>
      <c r="G842" s="347"/>
      <c r="H842" s="347"/>
      <c r="I842" s="347"/>
      <c r="J842" s="348">
        <v>7120001054043</v>
      </c>
      <c r="K842" s="349"/>
      <c r="L842" s="349"/>
      <c r="M842" s="349"/>
      <c r="N842" s="349"/>
      <c r="O842" s="349"/>
      <c r="P842" s="350" t="s">
        <v>607</v>
      </c>
      <c r="Q842" s="350"/>
      <c r="R842" s="350"/>
      <c r="S842" s="350"/>
      <c r="T842" s="350"/>
      <c r="U842" s="350"/>
      <c r="V842" s="350"/>
      <c r="W842" s="350"/>
      <c r="X842" s="350"/>
      <c r="Y842" s="351">
        <v>0.1</v>
      </c>
      <c r="Z842" s="352"/>
      <c r="AA842" s="352"/>
      <c r="AB842" s="353"/>
      <c r="AC842" s="937" t="s">
        <v>384</v>
      </c>
      <c r="AD842" s="938"/>
      <c r="AE842" s="938"/>
      <c r="AF842" s="938"/>
      <c r="AG842" s="939"/>
      <c r="AH842" s="842" t="s">
        <v>565</v>
      </c>
      <c r="AI842" s="843"/>
      <c r="AJ842" s="843"/>
      <c r="AK842" s="844"/>
      <c r="AL842" s="357" t="s">
        <v>565</v>
      </c>
      <c r="AM842" s="358"/>
      <c r="AN842" s="358"/>
      <c r="AO842" s="359"/>
      <c r="AP842" s="360"/>
      <c r="AQ842" s="360"/>
      <c r="AR842" s="360"/>
      <c r="AS842" s="360"/>
      <c r="AT842" s="360"/>
      <c r="AU842" s="360"/>
      <c r="AV842" s="360"/>
      <c r="AW842" s="360"/>
      <c r="AX842" s="360"/>
    </row>
    <row r="843" spans="1:50" ht="30"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842"/>
      <c r="AI843" s="843"/>
      <c r="AJ843" s="843"/>
      <c r="AK843" s="844"/>
      <c r="AL843" s="357"/>
      <c r="AM843" s="358"/>
      <c r="AN843" s="358"/>
      <c r="AO843" s="359"/>
      <c r="AP843" s="360"/>
      <c r="AQ843" s="360"/>
      <c r="AR843" s="360"/>
      <c r="AS843" s="360"/>
      <c r="AT843" s="360"/>
      <c r="AU843" s="360"/>
      <c r="AV843" s="360"/>
      <c r="AW843" s="360"/>
      <c r="AX843" s="360"/>
    </row>
    <row r="844" spans="1:50" ht="30"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842"/>
      <c r="AI844" s="843"/>
      <c r="AJ844" s="843"/>
      <c r="AK844" s="844"/>
      <c r="AL844" s="357"/>
      <c r="AM844" s="358"/>
      <c r="AN844" s="358"/>
      <c r="AO844" s="359"/>
      <c r="AP844" s="360"/>
      <c r="AQ844" s="360"/>
      <c r="AR844" s="360"/>
      <c r="AS844" s="360"/>
      <c r="AT844" s="360"/>
      <c r="AU844" s="360"/>
      <c r="AV844" s="360"/>
      <c r="AW844" s="360"/>
      <c r="AX844" s="360"/>
    </row>
    <row r="845" spans="1:50" ht="30"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842"/>
      <c r="AI845" s="843"/>
      <c r="AJ845" s="843"/>
      <c r="AK845" s="844"/>
      <c r="AL845" s="357"/>
      <c r="AM845" s="358"/>
      <c r="AN845" s="358"/>
      <c r="AO845" s="359"/>
      <c r="AP845" s="360"/>
      <c r="AQ845" s="360"/>
      <c r="AR845" s="360"/>
      <c r="AS845" s="360"/>
      <c r="AT845" s="360"/>
      <c r="AU845" s="360"/>
      <c r="AV845" s="360"/>
      <c r="AW845" s="360"/>
      <c r="AX845" s="360"/>
    </row>
    <row r="846" spans="1:50" ht="30"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3:Y867">
    <cfRule type="expression" dxfId="2427" priority="2957">
      <formula>IF(RIGHT(TEXT(Y843,"0.#"),1)=".",FALSE,TRUE)</formula>
    </cfRule>
    <cfRule type="expression" dxfId="2426" priority="2958">
      <formula>IF(RIGHT(TEXT(Y843,"0.#"),1)=".",TRUE,FALSE)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9:Y840">
    <cfRule type="expression" dxfId="703" priority="3">
      <formula>IF(RIGHT(TEXT(Y839,"0.#"),1)=".",FALSE,TRUE)</formula>
    </cfRule>
    <cfRule type="expression" dxfId="702" priority="4">
      <formula>IF(RIGHT(TEXT(Y839,"0.#"),1)=".",TRUE,FALSE)</formula>
    </cfRule>
  </conditionalFormatting>
  <conditionalFormatting sqref="Y841:Y842">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8"/>
      <c r="Z2" s="829"/>
      <c r="AA2" s="830"/>
      <c r="AB2" s="1042" t="s">
        <v>11</v>
      </c>
      <c r="AC2" s="1043"/>
      <c r="AD2" s="104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15"/>
      <c r="I4" s="1015"/>
      <c r="J4" s="1015"/>
      <c r="K4" s="1015"/>
      <c r="L4" s="1015"/>
      <c r="M4" s="1015"/>
      <c r="N4" s="1015"/>
      <c r="O4" s="1016"/>
      <c r="P4" s="104"/>
      <c r="Q4" s="1023"/>
      <c r="R4" s="1023"/>
      <c r="S4" s="1023"/>
      <c r="T4" s="1023"/>
      <c r="U4" s="1023"/>
      <c r="V4" s="1023"/>
      <c r="W4" s="1023"/>
      <c r="X4" s="1024"/>
      <c r="Y4" s="1033" t="s">
        <v>12</v>
      </c>
      <c r="Z4" s="1034"/>
      <c r="AA4" s="1035"/>
      <c r="AB4" s="464"/>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8" t="s">
        <v>54</v>
      </c>
      <c r="Z5" s="1030"/>
      <c r="AA5" s="1031"/>
      <c r="AB5" s="526"/>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594"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8"/>
      <c r="Z9" s="829"/>
      <c r="AA9" s="830"/>
      <c r="AB9" s="1042" t="s">
        <v>11</v>
      </c>
      <c r="AC9" s="1043"/>
      <c r="AD9" s="104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4"/>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8" t="s">
        <v>54</v>
      </c>
      <c r="Z12" s="1030"/>
      <c r="AA12" s="1031"/>
      <c r="AB12" s="526"/>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4"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8"/>
      <c r="Z16" s="829"/>
      <c r="AA16" s="830"/>
      <c r="AB16" s="1042" t="s">
        <v>11</v>
      </c>
      <c r="AC16" s="1043"/>
      <c r="AD16" s="104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4"/>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8" t="s">
        <v>54</v>
      </c>
      <c r="Z19" s="1030"/>
      <c r="AA19" s="1031"/>
      <c r="AB19" s="526"/>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4"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8"/>
      <c r="Z23" s="829"/>
      <c r="AA23" s="830"/>
      <c r="AB23" s="1042" t="s">
        <v>11</v>
      </c>
      <c r="AC23" s="1043"/>
      <c r="AD23" s="104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4"/>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8" t="s">
        <v>54</v>
      </c>
      <c r="Z26" s="1030"/>
      <c r="AA26" s="1031"/>
      <c r="AB26" s="526"/>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4"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8"/>
      <c r="Z30" s="829"/>
      <c r="AA30" s="830"/>
      <c r="AB30" s="1042" t="s">
        <v>11</v>
      </c>
      <c r="AC30" s="1043"/>
      <c r="AD30" s="104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4"/>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8" t="s">
        <v>54</v>
      </c>
      <c r="Z33" s="1030"/>
      <c r="AA33" s="1031"/>
      <c r="AB33" s="526"/>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4"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8"/>
      <c r="Z37" s="829"/>
      <c r="AA37" s="830"/>
      <c r="AB37" s="1042" t="s">
        <v>11</v>
      </c>
      <c r="AC37" s="1043"/>
      <c r="AD37" s="104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4"/>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8" t="s">
        <v>54</v>
      </c>
      <c r="Z40" s="1030"/>
      <c r="AA40" s="1031"/>
      <c r="AB40" s="526"/>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4"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8"/>
      <c r="Z44" s="829"/>
      <c r="AA44" s="830"/>
      <c r="AB44" s="1042" t="s">
        <v>11</v>
      </c>
      <c r="AC44" s="1043"/>
      <c r="AD44" s="104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4"/>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8" t="s">
        <v>54</v>
      </c>
      <c r="Z47" s="1030"/>
      <c r="AA47" s="1031"/>
      <c r="AB47" s="526"/>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4"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8"/>
      <c r="Z51" s="829"/>
      <c r="AA51" s="830"/>
      <c r="AB51" s="242" t="s">
        <v>11</v>
      </c>
      <c r="AC51" s="1043"/>
      <c r="AD51" s="104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4"/>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8" t="s">
        <v>54</v>
      </c>
      <c r="Z54" s="1030"/>
      <c r="AA54" s="1031"/>
      <c r="AB54" s="526"/>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4"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8"/>
      <c r="Z58" s="829"/>
      <c r="AA58" s="830"/>
      <c r="AB58" s="1042" t="s">
        <v>11</v>
      </c>
      <c r="AC58" s="1043"/>
      <c r="AD58" s="104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4"/>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8" t="s">
        <v>54</v>
      </c>
      <c r="Z61" s="1030"/>
      <c r="AA61" s="1031"/>
      <c r="AB61" s="526"/>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4"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8"/>
      <c r="Z65" s="829"/>
      <c r="AA65" s="830"/>
      <c r="AB65" s="1042" t="s">
        <v>11</v>
      </c>
      <c r="AC65" s="1043"/>
      <c r="AD65" s="104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4"/>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8" t="s">
        <v>54</v>
      </c>
      <c r="Z68" s="1030"/>
      <c r="AA68" s="1031"/>
      <c r="AB68" s="526"/>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8" t="s">
        <v>13</v>
      </c>
      <c r="Z69" s="1030"/>
      <c r="AA69" s="103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60"/>
      <c r="B4" s="1061"/>
      <c r="C4" s="1061"/>
      <c r="D4" s="1061"/>
      <c r="E4" s="1061"/>
      <c r="F4" s="106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60"/>
      <c r="B5" s="1061"/>
      <c r="C5" s="1061"/>
      <c r="D5" s="1061"/>
      <c r="E5" s="1061"/>
      <c r="F5" s="106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60"/>
      <c r="B6" s="1061"/>
      <c r="C6" s="1061"/>
      <c r="D6" s="1061"/>
      <c r="E6" s="1061"/>
      <c r="F6" s="106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60"/>
      <c r="B7" s="1061"/>
      <c r="C7" s="1061"/>
      <c r="D7" s="1061"/>
      <c r="E7" s="1061"/>
      <c r="F7" s="106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60"/>
      <c r="B8" s="1061"/>
      <c r="C8" s="1061"/>
      <c r="D8" s="1061"/>
      <c r="E8" s="1061"/>
      <c r="F8" s="106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60"/>
      <c r="B9" s="1061"/>
      <c r="C9" s="1061"/>
      <c r="D9" s="1061"/>
      <c r="E9" s="1061"/>
      <c r="F9" s="106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60"/>
      <c r="B10" s="1061"/>
      <c r="C10" s="1061"/>
      <c r="D10" s="1061"/>
      <c r="E10" s="1061"/>
      <c r="F10" s="106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60"/>
      <c r="B11" s="1061"/>
      <c r="C11" s="1061"/>
      <c r="D11" s="1061"/>
      <c r="E11" s="1061"/>
      <c r="F11" s="106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60"/>
      <c r="B12" s="1061"/>
      <c r="C12" s="1061"/>
      <c r="D12" s="1061"/>
      <c r="E12" s="1061"/>
      <c r="F12" s="106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60"/>
      <c r="B13" s="1061"/>
      <c r="C13" s="1061"/>
      <c r="D13" s="1061"/>
      <c r="E13" s="1061"/>
      <c r="F13" s="106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60"/>
      <c r="B14" s="1061"/>
      <c r="C14" s="1061"/>
      <c r="D14" s="1061"/>
      <c r="E14" s="1061"/>
      <c r="F14" s="106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60"/>
      <c r="B15" s="1061"/>
      <c r="C15" s="1061"/>
      <c r="D15" s="1061"/>
      <c r="E15" s="1061"/>
      <c r="F15" s="106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60"/>
      <c r="B16" s="1061"/>
      <c r="C16" s="1061"/>
      <c r="D16" s="1061"/>
      <c r="E16" s="1061"/>
      <c r="F16" s="106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60"/>
      <c r="B17" s="1061"/>
      <c r="C17" s="1061"/>
      <c r="D17" s="1061"/>
      <c r="E17" s="1061"/>
      <c r="F17" s="106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60"/>
      <c r="B18" s="1061"/>
      <c r="C18" s="1061"/>
      <c r="D18" s="1061"/>
      <c r="E18" s="1061"/>
      <c r="F18" s="106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60"/>
      <c r="B19" s="1061"/>
      <c r="C19" s="1061"/>
      <c r="D19" s="1061"/>
      <c r="E19" s="1061"/>
      <c r="F19" s="106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60"/>
      <c r="B20" s="1061"/>
      <c r="C20" s="1061"/>
      <c r="D20" s="1061"/>
      <c r="E20" s="1061"/>
      <c r="F20" s="106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60"/>
      <c r="B21" s="1061"/>
      <c r="C21" s="1061"/>
      <c r="D21" s="1061"/>
      <c r="E21" s="1061"/>
      <c r="F21" s="106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60"/>
      <c r="B22" s="1061"/>
      <c r="C22" s="1061"/>
      <c r="D22" s="1061"/>
      <c r="E22" s="1061"/>
      <c r="F22" s="106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60"/>
      <c r="B23" s="1061"/>
      <c r="C23" s="1061"/>
      <c r="D23" s="1061"/>
      <c r="E23" s="1061"/>
      <c r="F23" s="106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60"/>
      <c r="B24" s="1061"/>
      <c r="C24" s="1061"/>
      <c r="D24" s="1061"/>
      <c r="E24" s="1061"/>
      <c r="F24" s="106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60"/>
      <c r="B25" s="1061"/>
      <c r="C25" s="1061"/>
      <c r="D25" s="1061"/>
      <c r="E25" s="1061"/>
      <c r="F25" s="106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60"/>
      <c r="B26" s="1061"/>
      <c r="C26" s="1061"/>
      <c r="D26" s="1061"/>
      <c r="E26" s="1061"/>
      <c r="F26" s="106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60"/>
      <c r="B27" s="1061"/>
      <c r="C27" s="1061"/>
      <c r="D27" s="1061"/>
      <c r="E27" s="1061"/>
      <c r="F27" s="106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60"/>
      <c r="B28" s="1061"/>
      <c r="C28" s="1061"/>
      <c r="D28" s="1061"/>
      <c r="E28" s="1061"/>
      <c r="F28" s="106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60"/>
      <c r="B29" s="1061"/>
      <c r="C29" s="1061"/>
      <c r="D29" s="1061"/>
      <c r="E29" s="1061"/>
      <c r="F29" s="106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60"/>
      <c r="B30" s="1061"/>
      <c r="C30" s="1061"/>
      <c r="D30" s="1061"/>
      <c r="E30" s="1061"/>
      <c r="F30" s="106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60"/>
      <c r="B31" s="1061"/>
      <c r="C31" s="1061"/>
      <c r="D31" s="1061"/>
      <c r="E31" s="1061"/>
      <c r="F31" s="106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60"/>
      <c r="B32" s="1061"/>
      <c r="C32" s="1061"/>
      <c r="D32" s="1061"/>
      <c r="E32" s="1061"/>
      <c r="F32" s="106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60"/>
      <c r="B33" s="1061"/>
      <c r="C33" s="1061"/>
      <c r="D33" s="1061"/>
      <c r="E33" s="1061"/>
      <c r="F33" s="106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60"/>
      <c r="B34" s="1061"/>
      <c r="C34" s="1061"/>
      <c r="D34" s="1061"/>
      <c r="E34" s="1061"/>
      <c r="F34" s="106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60"/>
      <c r="B35" s="1061"/>
      <c r="C35" s="1061"/>
      <c r="D35" s="1061"/>
      <c r="E35" s="1061"/>
      <c r="F35" s="106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60"/>
      <c r="B36" s="1061"/>
      <c r="C36" s="1061"/>
      <c r="D36" s="1061"/>
      <c r="E36" s="1061"/>
      <c r="F36" s="106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60"/>
      <c r="B37" s="1061"/>
      <c r="C37" s="1061"/>
      <c r="D37" s="1061"/>
      <c r="E37" s="1061"/>
      <c r="F37" s="106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60"/>
      <c r="B38" s="1061"/>
      <c r="C38" s="1061"/>
      <c r="D38" s="1061"/>
      <c r="E38" s="1061"/>
      <c r="F38" s="106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60"/>
      <c r="B39" s="1061"/>
      <c r="C39" s="1061"/>
      <c r="D39" s="1061"/>
      <c r="E39" s="1061"/>
      <c r="F39" s="106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60"/>
      <c r="B40" s="1061"/>
      <c r="C40" s="1061"/>
      <c r="D40" s="1061"/>
      <c r="E40" s="1061"/>
      <c r="F40" s="106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60"/>
      <c r="B41" s="1061"/>
      <c r="C41" s="1061"/>
      <c r="D41" s="1061"/>
      <c r="E41" s="1061"/>
      <c r="F41" s="106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60"/>
      <c r="B42" s="1061"/>
      <c r="C42" s="1061"/>
      <c r="D42" s="1061"/>
      <c r="E42" s="1061"/>
      <c r="F42" s="106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60"/>
      <c r="B43" s="1061"/>
      <c r="C43" s="1061"/>
      <c r="D43" s="1061"/>
      <c r="E43" s="1061"/>
      <c r="F43" s="106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60"/>
      <c r="B44" s="1061"/>
      <c r="C44" s="1061"/>
      <c r="D44" s="1061"/>
      <c r="E44" s="1061"/>
      <c r="F44" s="106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60"/>
      <c r="B45" s="1061"/>
      <c r="C45" s="1061"/>
      <c r="D45" s="1061"/>
      <c r="E45" s="1061"/>
      <c r="F45" s="106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60"/>
      <c r="B46" s="1061"/>
      <c r="C46" s="1061"/>
      <c r="D46" s="1061"/>
      <c r="E46" s="1061"/>
      <c r="F46" s="106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60"/>
      <c r="B47" s="1061"/>
      <c r="C47" s="1061"/>
      <c r="D47" s="1061"/>
      <c r="E47" s="1061"/>
      <c r="F47" s="106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60"/>
      <c r="B48" s="1061"/>
      <c r="C48" s="1061"/>
      <c r="D48" s="1061"/>
      <c r="E48" s="1061"/>
      <c r="F48" s="106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60"/>
      <c r="B49" s="1061"/>
      <c r="C49" s="1061"/>
      <c r="D49" s="1061"/>
      <c r="E49" s="1061"/>
      <c r="F49" s="106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60"/>
      <c r="B50" s="1061"/>
      <c r="C50" s="1061"/>
      <c r="D50" s="1061"/>
      <c r="E50" s="1061"/>
      <c r="F50" s="106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60"/>
      <c r="B51" s="1061"/>
      <c r="C51" s="1061"/>
      <c r="D51" s="1061"/>
      <c r="E51" s="1061"/>
      <c r="F51" s="106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60"/>
      <c r="B52" s="1061"/>
      <c r="C52" s="1061"/>
      <c r="D52" s="1061"/>
      <c r="E52" s="1061"/>
      <c r="F52" s="106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60"/>
      <c r="B56" s="1061"/>
      <c r="C56" s="1061"/>
      <c r="D56" s="1061"/>
      <c r="E56" s="1061"/>
      <c r="F56" s="106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60"/>
      <c r="B57" s="1061"/>
      <c r="C57" s="1061"/>
      <c r="D57" s="1061"/>
      <c r="E57" s="1061"/>
      <c r="F57" s="106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60"/>
      <c r="B58" s="1061"/>
      <c r="C58" s="1061"/>
      <c r="D58" s="1061"/>
      <c r="E58" s="1061"/>
      <c r="F58" s="106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60"/>
      <c r="B59" s="1061"/>
      <c r="C59" s="1061"/>
      <c r="D59" s="1061"/>
      <c r="E59" s="1061"/>
      <c r="F59" s="106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60"/>
      <c r="B60" s="1061"/>
      <c r="C60" s="1061"/>
      <c r="D60" s="1061"/>
      <c r="E60" s="1061"/>
      <c r="F60" s="106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60"/>
      <c r="B61" s="1061"/>
      <c r="C61" s="1061"/>
      <c r="D61" s="1061"/>
      <c r="E61" s="1061"/>
      <c r="F61" s="106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60"/>
      <c r="B62" s="1061"/>
      <c r="C62" s="1061"/>
      <c r="D62" s="1061"/>
      <c r="E62" s="1061"/>
      <c r="F62" s="106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60"/>
      <c r="B63" s="1061"/>
      <c r="C63" s="1061"/>
      <c r="D63" s="1061"/>
      <c r="E63" s="1061"/>
      <c r="F63" s="106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60"/>
      <c r="B64" s="1061"/>
      <c r="C64" s="1061"/>
      <c r="D64" s="1061"/>
      <c r="E64" s="1061"/>
      <c r="F64" s="106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60"/>
      <c r="B65" s="1061"/>
      <c r="C65" s="1061"/>
      <c r="D65" s="1061"/>
      <c r="E65" s="1061"/>
      <c r="F65" s="106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60"/>
      <c r="B66" s="1061"/>
      <c r="C66" s="1061"/>
      <c r="D66" s="1061"/>
      <c r="E66" s="1061"/>
      <c r="F66" s="106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60"/>
      <c r="B67" s="1061"/>
      <c r="C67" s="1061"/>
      <c r="D67" s="1061"/>
      <c r="E67" s="1061"/>
      <c r="F67" s="106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60"/>
      <c r="B68" s="1061"/>
      <c r="C68" s="1061"/>
      <c r="D68" s="1061"/>
      <c r="E68" s="1061"/>
      <c r="F68" s="106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60"/>
      <c r="B69" s="1061"/>
      <c r="C69" s="1061"/>
      <c r="D69" s="1061"/>
      <c r="E69" s="1061"/>
      <c r="F69" s="106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60"/>
      <c r="B70" s="1061"/>
      <c r="C70" s="1061"/>
      <c r="D70" s="1061"/>
      <c r="E70" s="1061"/>
      <c r="F70" s="106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60"/>
      <c r="B71" s="1061"/>
      <c r="C71" s="1061"/>
      <c r="D71" s="1061"/>
      <c r="E71" s="1061"/>
      <c r="F71" s="106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60"/>
      <c r="B72" s="1061"/>
      <c r="C72" s="1061"/>
      <c r="D72" s="1061"/>
      <c r="E72" s="1061"/>
      <c r="F72" s="106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60"/>
      <c r="B73" s="1061"/>
      <c r="C73" s="1061"/>
      <c r="D73" s="1061"/>
      <c r="E73" s="1061"/>
      <c r="F73" s="106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60"/>
      <c r="B74" s="1061"/>
      <c r="C74" s="1061"/>
      <c r="D74" s="1061"/>
      <c r="E74" s="1061"/>
      <c r="F74" s="106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60"/>
      <c r="B75" s="1061"/>
      <c r="C75" s="1061"/>
      <c r="D75" s="1061"/>
      <c r="E75" s="1061"/>
      <c r="F75" s="106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60"/>
      <c r="B76" s="1061"/>
      <c r="C76" s="1061"/>
      <c r="D76" s="1061"/>
      <c r="E76" s="1061"/>
      <c r="F76" s="106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60"/>
      <c r="B77" s="1061"/>
      <c r="C77" s="1061"/>
      <c r="D77" s="1061"/>
      <c r="E77" s="1061"/>
      <c r="F77" s="106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60"/>
      <c r="B78" s="1061"/>
      <c r="C78" s="1061"/>
      <c r="D78" s="1061"/>
      <c r="E78" s="1061"/>
      <c r="F78" s="106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60"/>
      <c r="B79" s="1061"/>
      <c r="C79" s="1061"/>
      <c r="D79" s="1061"/>
      <c r="E79" s="1061"/>
      <c r="F79" s="106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60"/>
      <c r="B80" s="1061"/>
      <c r="C80" s="1061"/>
      <c r="D80" s="1061"/>
      <c r="E80" s="1061"/>
      <c r="F80" s="106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60"/>
      <c r="B81" s="1061"/>
      <c r="C81" s="1061"/>
      <c r="D81" s="1061"/>
      <c r="E81" s="1061"/>
      <c r="F81" s="106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60"/>
      <c r="B82" s="1061"/>
      <c r="C82" s="1061"/>
      <c r="D82" s="1061"/>
      <c r="E82" s="1061"/>
      <c r="F82" s="106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60"/>
      <c r="B83" s="1061"/>
      <c r="C83" s="1061"/>
      <c r="D83" s="1061"/>
      <c r="E83" s="1061"/>
      <c r="F83" s="106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60"/>
      <c r="B84" s="1061"/>
      <c r="C84" s="1061"/>
      <c r="D84" s="1061"/>
      <c r="E84" s="1061"/>
      <c r="F84" s="106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60"/>
      <c r="B85" s="1061"/>
      <c r="C85" s="1061"/>
      <c r="D85" s="1061"/>
      <c r="E85" s="1061"/>
      <c r="F85" s="106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60"/>
      <c r="B86" s="1061"/>
      <c r="C86" s="1061"/>
      <c r="D86" s="1061"/>
      <c r="E86" s="1061"/>
      <c r="F86" s="106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60"/>
      <c r="B87" s="1061"/>
      <c r="C87" s="1061"/>
      <c r="D87" s="1061"/>
      <c r="E87" s="1061"/>
      <c r="F87" s="106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60"/>
      <c r="B88" s="1061"/>
      <c r="C88" s="1061"/>
      <c r="D88" s="1061"/>
      <c r="E88" s="1061"/>
      <c r="F88" s="106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60"/>
      <c r="B89" s="1061"/>
      <c r="C89" s="1061"/>
      <c r="D89" s="1061"/>
      <c r="E89" s="1061"/>
      <c r="F89" s="106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60"/>
      <c r="B90" s="1061"/>
      <c r="C90" s="1061"/>
      <c r="D90" s="1061"/>
      <c r="E90" s="1061"/>
      <c r="F90" s="106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60"/>
      <c r="B91" s="1061"/>
      <c r="C91" s="1061"/>
      <c r="D91" s="1061"/>
      <c r="E91" s="1061"/>
      <c r="F91" s="106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60"/>
      <c r="B92" s="1061"/>
      <c r="C92" s="1061"/>
      <c r="D92" s="1061"/>
      <c r="E92" s="1061"/>
      <c r="F92" s="106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60"/>
      <c r="B93" s="1061"/>
      <c r="C93" s="1061"/>
      <c r="D93" s="1061"/>
      <c r="E93" s="1061"/>
      <c r="F93" s="106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60"/>
      <c r="B94" s="1061"/>
      <c r="C94" s="1061"/>
      <c r="D94" s="1061"/>
      <c r="E94" s="1061"/>
      <c r="F94" s="106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60"/>
      <c r="B95" s="1061"/>
      <c r="C95" s="1061"/>
      <c r="D95" s="1061"/>
      <c r="E95" s="1061"/>
      <c r="F95" s="106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60"/>
      <c r="B96" s="1061"/>
      <c r="C96" s="1061"/>
      <c r="D96" s="1061"/>
      <c r="E96" s="1061"/>
      <c r="F96" s="106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60"/>
      <c r="B97" s="1061"/>
      <c r="C97" s="1061"/>
      <c r="D97" s="1061"/>
      <c r="E97" s="1061"/>
      <c r="F97" s="106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60"/>
      <c r="B98" s="1061"/>
      <c r="C98" s="1061"/>
      <c r="D98" s="1061"/>
      <c r="E98" s="1061"/>
      <c r="F98" s="106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60"/>
      <c r="B99" s="1061"/>
      <c r="C99" s="1061"/>
      <c r="D99" s="1061"/>
      <c r="E99" s="1061"/>
      <c r="F99" s="106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60"/>
      <c r="B100" s="1061"/>
      <c r="C100" s="1061"/>
      <c r="D100" s="1061"/>
      <c r="E100" s="1061"/>
      <c r="F100" s="106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60"/>
      <c r="B101" s="1061"/>
      <c r="C101" s="1061"/>
      <c r="D101" s="1061"/>
      <c r="E101" s="1061"/>
      <c r="F101" s="106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60"/>
      <c r="B102" s="1061"/>
      <c r="C102" s="1061"/>
      <c r="D102" s="1061"/>
      <c r="E102" s="1061"/>
      <c r="F102" s="106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60"/>
      <c r="B103" s="1061"/>
      <c r="C103" s="1061"/>
      <c r="D103" s="1061"/>
      <c r="E103" s="1061"/>
      <c r="F103" s="106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60"/>
      <c r="B104" s="1061"/>
      <c r="C104" s="1061"/>
      <c r="D104" s="1061"/>
      <c r="E104" s="1061"/>
      <c r="F104" s="106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60"/>
      <c r="B105" s="1061"/>
      <c r="C105" s="1061"/>
      <c r="D105" s="1061"/>
      <c r="E105" s="1061"/>
      <c r="F105" s="106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60"/>
      <c r="B109" s="1061"/>
      <c r="C109" s="1061"/>
      <c r="D109" s="1061"/>
      <c r="E109" s="1061"/>
      <c r="F109" s="106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60"/>
      <c r="B110" s="1061"/>
      <c r="C110" s="1061"/>
      <c r="D110" s="1061"/>
      <c r="E110" s="1061"/>
      <c r="F110" s="106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60"/>
      <c r="B111" s="1061"/>
      <c r="C111" s="1061"/>
      <c r="D111" s="1061"/>
      <c r="E111" s="1061"/>
      <c r="F111" s="106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60"/>
      <c r="B112" s="1061"/>
      <c r="C112" s="1061"/>
      <c r="D112" s="1061"/>
      <c r="E112" s="1061"/>
      <c r="F112" s="106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60"/>
      <c r="B113" s="1061"/>
      <c r="C113" s="1061"/>
      <c r="D113" s="1061"/>
      <c r="E113" s="1061"/>
      <c r="F113" s="106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60"/>
      <c r="B114" s="1061"/>
      <c r="C114" s="1061"/>
      <c r="D114" s="1061"/>
      <c r="E114" s="1061"/>
      <c r="F114" s="106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60"/>
      <c r="B115" s="1061"/>
      <c r="C115" s="1061"/>
      <c r="D115" s="1061"/>
      <c r="E115" s="1061"/>
      <c r="F115" s="106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60"/>
      <c r="B116" s="1061"/>
      <c r="C116" s="1061"/>
      <c r="D116" s="1061"/>
      <c r="E116" s="1061"/>
      <c r="F116" s="106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60"/>
      <c r="B117" s="1061"/>
      <c r="C117" s="1061"/>
      <c r="D117" s="1061"/>
      <c r="E117" s="1061"/>
      <c r="F117" s="106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60"/>
      <c r="B118" s="1061"/>
      <c r="C118" s="1061"/>
      <c r="D118" s="1061"/>
      <c r="E118" s="1061"/>
      <c r="F118" s="106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60"/>
      <c r="B119" s="1061"/>
      <c r="C119" s="1061"/>
      <c r="D119" s="1061"/>
      <c r="E119" s="1061"/>
      <c r="F119" s="106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60"/>
      <c r="B120" s="1061"/>
      <c r="C120" s="1061"/>
      <c r="D120" s="1061"/>
      <c r="E120" s="1061"/>
      <c r="F120" s="106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60"/>
      <c r="B121" s="1061"/>
      <c r="C121" s="1061"/>
      <c r="D121" s="1061"/>
      <c r="E121" s="1061"/>
      <c r="F121" s="106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60"/>
      <c r="B122" s="1061"/>
      <c r="C122" s="1061"/>
      <c r="D122" s="1061"/>
      <c r="E122" s="1061"/>
      <c r="F122" s="106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60"/>
      <c r="B123" s="1061"/>
      <c r="C123" s="1061"/>
      <c r="D123" s="1061"/>
      <c r="E123" s="1061"/>
      <c r="F123" s="106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60"/>
      <c r="B124" s="1061"/>
      <c r="C124" s="1061"/>
      <c r="D124" s="1061"/>
      <c r="E124" s="1061"/>
      <c r="F124" s="106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60"/>
      <c r="B125" s="1061"/>
      <c r="C125" s="1061"/>
      <c r="D125" s="1061"/>
      <c r="E125" s="1061"/>
      <c r="F125" s="106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60"/>
      <c r="B126" s="1061"/>
      <c r="C126" s="1061"/>
      <c r="D126" s="1061"/>
      <c r="E126" s="1061"/>
      <c r="F126" s="106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60"/>
      <c r="B127" s="1061"/>
      <c r="C127" s="1061"/>
      <c r="D127" s="1061"/>
      <c r="E127" s="1061"/>
      <c r="F127" s="106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60"/>
      <c r="B128" s="1061"/>
      <c r="C128" s="1061"/>
      <c r="D128" s="1061"/>
      <c r="E128" s="1061"/>
      <c r="F128" s="106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60"/>
      <c r="B129" s="1061"/>
      <c r="C129" s="1061"/>
      <c r="D129" s="1061"/>
      <c r="E129" s="1061"/>
      <c r="F129" s="106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60"/>
      <c r="B130" s="1061"/>
      <c r="C130" s="1061"/>
      <c r="D130" s="1061"/>
      <c r="E130" s="1061"/>
      <c r="F130" s="106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60"/>
      <c r="B131" s="1061"/>
      <c r="C131" s="1061"/>
      <c r="D131" s="1061"/>
      <c r="E131" s="1061"/>
      <c r="F131" s="106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60"/>
      <c r="B132" s="1061"/>
      <c r="C132" s="1061"/>
      <c r="D132" s="1061"/>
      <c r="E132" s="1061"/>
      <c r="F132" s="106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60"/>
      <c r="B133" s="1061"/>
      <c r="C133" s="1061"/>
      <c r="D133" s="1061"/>
      <c r="E133" s="1061"/>
      <c r="F133" s="106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60"/>
      <c r="B134" s="1061"/>
      <c r="C134" s="1061"/>
      <c r="D134" s="1061"/>
      <c r="E134" s="1061"/>
      <c r="F134" s="106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60"/>
      <c r="B135" s="1061"/>
      <c r="C135" s="1061"/>
      <c r="D135" s="1061"/>
      <c r="E135" s="1061"/>
      <c r="F135" s="106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60"/>
      <c r="B136" s="1061"/>
      <c r="C136" s="1061"/>
      <c r="D136" s="1061"/>
      <c r="E136" s="1061"/>
      <c r="F136" s="106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60"/>
      <c r="B137" s="1061"/>
      <c r="C137" s="1061"/>
      <c r="D137" s="1061"/>
      <c r="E137" s="1061"/>
      <c r="F137" s="106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60"/>
      <c r="B138" s="1061"/>
      <c r="C138" s="1061"/>
      <c r="D138" s="1061"/>
      <c r="E138" s="1061"/>
      <c r="F138" s="106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60"/>
      <c r="B139" s="1061"/>
      <c r="C139" s="1061"/>
      <c r="D139" s="1061"/>
      <c r="E139" s="1061"/>
      <c r="F139" s="106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60"/>
      <c r="B140" s="1061"/>
      <c r="C140" s="1061"/>
      <c r="D140" s="1061"/>
      <c r="E140" s="1061"/>
      <c r="F140" s="106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60"/>
      <c r="B141" s="1061"/>
      <c r="C141" s="1061"/>
      <c r="D141" s="1061"/>
      <c r="E141" s="1061"/>
      <c r="F141" s="106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60"/>
      <c r="B142" s="1061"/>
      <c r="C142" s="1061"/>
      <c r="D142" s="1061"/>
      <c r="E142" s="1061"/>
      <c r="F142" s="106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60"/>
      <c r="B143" s="1061"/>
      <c r="C143" s="1061"/>
      <c r="D143" s="1061"/>
      <c r="E143" s="1061"/>
      <c r="F143" s="106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60"/>
      <c r="B144" s="1061"/>
      <c r="C144" s="1061"/>
      <c r="D144" s="1061"/>
      <c r="E144" s="1061"/>
      <c r="F144" s="106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60"/>
      <c r="B145" s="1061"/>
      <c r="C145" s="1061"/>
      <c r="D145" s="1061"/>
      <c r="E145" s="1061"/>
      <c r="F145" s="106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60"/>
      <c r="B146" s="1061"/>
      <c r="C146" s="1061"/>
      <c r="D146" s="1061"/>
      <c r="E146" s="1061"/>
      <c r="F146" s="106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60"/>
      <c r="B147" s="1061"/>
      <c r="C147" s="1061"/>
      <c r="D147" s="1061"/>
      <c r="E147" s="1061"/>
      <c r="F147" s="106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60"/>
      <c r="B148" s="1061"/>
      <c r="C148" s="1061"/>
      <c r="D148" s="1061"/>
      <c r="E148" s="1061"/>
      <c r="F148" s="106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60"/>
      <c r="B149" s="1061"/>
      <c r="C149" s="1061"/>
      <c r="D149" s="1061"/>
      <c r="E149" s="1061"/>
      <c r="F149" s="106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60"/>
      <c r="B150" s="1061"/>
      <c r="C150" s="1061"/>
      <c r="D150" s="1061"/>
      <c r="E150" s="1061"/>
      <c r="F150" s="106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60"/>
      <c r="B151" s="1061"/>
      <c r="C151" s="1061"/>
      <c r="D151" s="1061"/>
      <c r="E151" s="1061"/>
      <c r="F151" s="106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60"/>
      <c r="B152" s="1061"/>
      <c r="C152" s="1061"/>
      <c r="D152" s="1061"/>
      <c r="E152" s="1061"/>
      <c r="F152" s="106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60"/>
      <c r="B153" s="1061"/>
      <c r="C153" s="1061"/>
      <c r="D153" s="1061"/>
      <c r="E153" s="1061"/>
      <c r="F153" s="106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60"/>
      <c r="B154" s="1061"/>
      <c r="C154" s="1061"/>
      <c r="D154" s="1061"/>
      <c r="E154" s="1061"/>
      <c r="F154" s="106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60"/>
      <c r="B155" s="1061"/>
      <c r="C155" s="1061"/>
      <c r="D155" s="1061"/>
      <c r="E155" s="1061"/>
      <c r="F155" s="106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60"/>
      <c r="B156" s="1061"/>
      <c r="C156" s="1061"/>
      <c r="D156" s="1061"/>
      <c r="E156" s="1061"/>
      <c r="F156" s="106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60"/>
      <c r="B157" s="1061"/>
      <c r="C157" s="1061"/>
      <c r="D157" s="1061"/>
      <c r="E157" s="1061"/>
      <c r="F157" s="106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60"/>
      <c r="B158" s="1061"/>
      <c r="C158" s="1061"/>
      <c r="D158" s="1061"/>
      <c r="E158" s="1061"/>
      <c r="F158" s="106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60"/>
      <c r="B162" s="1061"/>
      <c r="C162" s="1061"/>
      <c r="D162" s="1061"/>
      <c r="E162" s="1061"/>
      <c r="F162" s="106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60"/>
      <c r="B163" s="1061"/>
      <c r="C163" s="1061"/>
      <c r="D163" s="1061"/>
      <c r="E163" s="1061"/>
      <c r="F163" s="106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60"/>
      <c r="B164" s="1061"/>
      <c r="C164" s="1061"/>
      <c r="D164" s="1061"/>
      <c r="E164" s="1061"/>
      <c r="F164" s="106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60"/>
      <c r="B165" s="1061"/>
      <c r="C165" s="1061"/>
      <c r="D165" s="1061"/>
      <c r="E165" s="1061"/>
      <c r="F165" s="106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60"/>
      <c r="B166" s="1061"/>
      <c r="C166" s="1061"/>
      <c r="D166" s="1061"/>
      <c r="E166" s="1061"/>
      <c r="F166" s="106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60"/>
      <c r="B167" s="1061"/>
      <c r="C167" s="1061"/>
      <c r="D167" s="1061"/>
      <c r="E167" s="1061"/>
      <c r="F167" s="106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60"/>
      <c r="B168" s="1061"/>
      <c r="C168" s="1061"/>
      <c r="D168" s="1061"/>
      <c r="E168" s="1061"/>
      <c r="F168" s="106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60"/>
      <c r="B169" s="1061"/>
      <c r="C169" s="1061"/>
      <c r="D169" s="1061"/>
      <c r="E169" s="1061"/>
      <c r="F169" s="106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60"/>
      <c r="B170" s="1061"/>
      <c r="C170" s="1061"/>
      <c r="D170" s="1061"/>
      <c r="E170" s="1061"/>
      <c r="F170" s="106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60"/>
      <c r="B171" s="1061"/>
      <c r="C171" s="1061"/>
      <c r="D171" s="1061"/>
      <c r="E171" s="1061"/>
      <c r="F171" s="106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60"/>
      <c r="B172" s="1061"/>
      <c r="C172" s="1061"/>
      <c r="D172" s="1061"/>
      <c r="E172" s="1061"/>
      <c r="F172" s="106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60"/>
      <c r="B173" s="1061"/>
      <c r="C173" s="1061"/>
      <c r="D173" s="1061"/>
      <c r="E173" s="1061"/>
      <c r="F173" s="106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60"/>
      <c r="B174" s="1061"/>
      <c r="C174" s="1061"/>
      <c r="D174" s="1061"/>
      <c r="E174" s="1061"/>
      <c r="F174" s="106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60"/>
      <c r="B175" s="1061"/>
      <c r="C175" s="1061"/>
      <c r="D175" s="1061"/>
      <c r="E175" s="1061"/>
      <c r="F175" s="106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60"/>
      <c r="B176" s="1061"/>
      <c r="C176" s="1061"/>
      <c r="D176" s="1061"/>
      <c r="E176" s="1061"/>
      <c r="F176" s="106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60"/>
      <c r="B177" s="1061"/>
      <c r="C177" s="1061"/>
      <c r="D177" s="1061"/>
      <c r="E177" s="1061"/>
      <c r="F177" s="106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60"/>
      <c r="B178" s="1061"/>
      <c r="C178" s="1061"/>
      <c r="D178" s="1061"/>
      <c r="E178" s="1061"/>
      <c r="F178" s="106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60"/>
      <c r="B179" s="1061"/>
      <c r="C179" s="1061"/>
      <c r="D179" s="1061"/>
      <c r="E179" s="1061"/>
      <c r="F179" s="106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60"/>
      <c r="B180" s="1061"/>
      <c r="C180" s="1061"/>
      <c r="D180" s="1061"/>
      <c r="E180" s="1061"/>
      <c r="F180" s="106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60"/>
      <c r="B181" s="1061"/>
      <c r="C181" s="1061"/>
      <c r="D181" s="1061"/>
      <c r="E181" s="1061"/>
      <c r="F181" s="106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60"/>
      <c r="B182" s="1061"/>
      <c r="C182" s="1061"/>
      <c r="D182" s="1061"/>
      <c r="E182" s="1061"/>
      <c r="F182" s="106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60"/>
      <c r="B183" s="1061"/>
      <c r="C183" s="1061"/>
      <c r="D183" s="1061"/>
      <c r="E183" s="1061"/>
      <c r="F183" s="106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60"/>
      <c r="B184" s="1061"/>
      <c r="C184" s="1061"/>
      <c r="D184" s="1061"/>
      <c r="E184" s="1061"/>
      <c r="F184" s="106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60"/>
      <c r="B185" s="1061"/>
      <c r="C185" s="1061"/>
      <c r="D185" s="1061"/>
      <c r="E185" s="1061"/>
      <c r="F185" s="106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60"/>
      <c r="B186" s="1061"/>
      <c r="C186" s="1061"/>
      <c r="D186" s="1061"/>
      <c r="E186" s="1061"/>
      <c r="F186" s="106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60"/>
      <c r="B187" s="1061"/>
      <c r="C187" s="1061"/>
      <c r="D187" s="1061"/>
      <c r="E187" s="1061"/>
      <c r="F187" s="106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60"/>
      <c r="B188" s="1061"/>
      <c r="C188" s="1061"/>
      <c r="D188" s="1061"/>
      <c r="E188" s="1061"/>
      <c r="F188" s="106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60"/>
      <c r="B189" s="1061"/>
      <c r="C189" s="1061"/>
      <c r="D189" s="1061"/>
      <c r="E189" s="1061"/>
      <c r="F189" s="106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60"/>
      <c r="B190" s="1061"/>
      <c r="C190" s="1061"/>
      <c r="D190" s="1061"/>
      <c r="E190" s="1061"/>
      <c r="F190" s="106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60"/>
      <c r="B191" s="1061"/>
      <c r="C191" s="1061"/>
      <c r="D191" s="1061"/>
      <c r="E191" s="1061"/>
      <c r="F191" s="106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60"/>
      <c r="B192" s="1061"/>
      <c r="C192" s="1061"/>
      <c r="D192" s="1061"/>
      <c r="E192" s="1061"/>
      <c r="F192" s="106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60"/>
      <c r="B193" s="1061"/>
      <c r="C193" s="1061"/>
      <c r="D193" s="1061"/>
      <c r="E193" s="1061"/>
      <c r="F193" s="106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60"/>
      <c r="B194" s="1061"/>
      <c r="C194" s="1061"/>
      <c r="D194" s="1061"/>
      <c r="E194" s="1061"/>
      <c r="F194" s="106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60"/>
      <c r="B195" s="1061"/>
      <c r="C195" s="1061"/>
      <c r="D195" s="1061"/>
      <c r="E195" s="1061"/>
      <c r="F195" s="106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60"/>
      <c r="B196" s="1061"/>
      <c r="C196" s="1061"/>
      <c r="D196" s="1061"/>
      <c r="E196" s="1061"/>
      <c r="F196" s="106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60"/>
      <c r="B197" s="1061"/>
      <c r="C197" s="1061"/>
      <c r="D197" s="1061"/>
      <c r="E197" s="1061"/>
      <c r="F197" s="106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60"/>
      <c r="B198" s="1061"/>
      <c r="C198" s="1061"/>
      <c r="D198" s="1061"/>
      <c r="E198" s="1061"/>
      <c r="F198" s="106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60"/>
      <c r="B199" s="1061"/>
      <c r="C199" s="1061"/>
      <c r="D199" s="1061"/>
      <c r="E199" s="1061"/>
      <c r="F199" s="106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60"/>
      <c r="B200" s="1061"/>
      <c r="C200" s="1061"/>
      <c r="D200" s="1061"/>
      <c r="E200" s="1061"/>
      <c r="F200" s="106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60"/>
      <c r="B201" s="1061"/>
      <c r="C201" s="1061"/>
      <c r="D201" s="1061"/>
      <c r="E201" s="1061"/>
      <c r="F201" s="106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60"/>
      <c r="B202" s="1061"/>
      <c r="C202" s="1061"/>
      <c r="D202" s="1061"/>
      <c r="E202" s="1061"/>
      <c r="F202" s="106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60"/>
      <c r="B203" s="1061"/>
      <c r="C203" s="1061"/>
      <c r="D203" s="1061"/>
      <c r="E203" s="1061"/>
      <c r="F203" s="106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60"/>
      <c r="B204" s="1061"/>
      <c r="C204" s="1061"/>
      <c r="D204" s="1061"/>
      <c r="E204" s="1061"/>
      <c r="F204" s="106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60"/>
      <c r="B205" s="1061"/>
      <c r="C205" s="1061"/>
      <c r="D205" s="1061"/>
      <c r="E205" s="1061"/>
      <c r="F205" s="106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60"/>
      <c r="B206" s="1061"/>
      <c r="C206" s="1061"/>
      <c r="D206" s="1061"/>
      <c r="E206" s="1061"/>
      <c r="F206" s="106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60"/>
      <c r="B207" s="1061"/>
      <c r="C207" s="1061"/>
      <c r="D207" s="1061"/>
      <c r="E207" s="1061"/>
      <c r="F207" s="106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60"/>
      <c r="B208" s="1061"/>
      <c r="C208" s="1061"/>
      <c r="D208" s="1061"/>
      <c r="E208" s="1061"/>
      <c r="F208" s="106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60"/>
      <c r="B209" s="1061"/>
      <c r="C209" s="1061"/>
      <c r="D209" s="1061"/>
      <c r="E209" s="1061"/>
      <c r="F209" s="106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60"/>
      <c r="B210" s="1061"/>
      <c r="C210" s="1061"/>
      <c r="D210" s="1061"/>
      <c r="E210" s="1061"/>
      <c r="F210" s="106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60"/>
      <c r="B211" s="1061"/>
      <c r="C211" s="1061"/>
      <c r="D211" s="1061"/>
      <c r="E211" s="1061"/>
      <c r="F211" s="106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60"/>
      <c r="B215" s="1061"/>
      <c r="C215" s="1061"/>
      <c r="D215" s="1061"/>
      <c r="E215" s="1061"/>
      <c r="F215" s="106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60"/>
      <c r="B216" s="1061"/>
      <c r="C216" s="1061"/>
      <c r="D216" s="1061"/>
      <c r="E216" s="1061"/>
      <c r="F216" s="106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60"/>
      <c r="B217" s="1061"/>
      <c r="C217" s="1061"/>
      <c r="D217" s="1061"/>
      <c r="E217" s="1061"/>
      <c r="F217" s="106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60"/>
      <c r="B218" s="1061"/>
      <c r="C218" s="1061"/>
      <c r="D218" s="1061"/>
      <c r="E218" s="1061"/>
      <c r="F218" s="106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60"/>
      <c r="B219" s="1061"/>
      <c r="C219" s="1061"/>
      <c r="D219" s="1061"/>
      <c r="E219" s="1061"/>
      <c r="F219" s="106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60"/>
      <c r="B220" s="1061"/>
      <c r="C220" s="1061"/>
      <c r="D220" s="1061"/>
      <c r="E220" s="1061"/>
      <c r="F220" s="106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60"/>
      <c r="B221" s="1061"/>
      <c r="C221" s="1061"/>
      <c r="D221" s="1061"/>
      <c r="E221" s="1061"/>
      <c r="F221" s="106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60"/>
      <c r="B222" s="1061"/>
      <c r="C222" s="1061"/>
      <c r="D222" s="1061"/>
      <c r="E222" s="1061"/>
      <c r="F222" s="106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60"/>
      <c r="B223" s="1061"/>
      <c r="C223" s="1061"/>
      <c r="D223" s="1061"/>
      <c r="E223" s="1061"/>
      <c r="F223" s="106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60"/>
      <c r="B224" s="1061"/>
      <c r="C224" s="1061"/>
      <c r="D224" s="1061"/>
      <c r="E224" s="1061"/>
      <c r="F224" s="106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60"/>
      <c r="B225" s="1061"/>
      <c r="C225" s="1061"/>
      <c r="D225" s="1061"/>
      <c r="E225" s="1061"/>
      <c r="F225" s="106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60"/>
      <c r="B226" s="1061"/>
      <c r="C226" s="1061"/>
      <c r="D226" s="1061"/>
      <c r="E226" s="1061"/>
      <c r="F226" s="106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60"/>
      <c r="B227" s="1061"/>
      <c r="C227" s="1061"/>
      <c r="D227" s="1061"/>
      <c r="E227" s="1061"/>
      <c r="F227" s="106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60"/>
      <c r="B228" s="1061"/>
      <c r="C228" s="1061"/>
      <c r="D228" s="1061"/>
      <c r="E228" s="1061"/>
      <c r="F228" s="106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60"/>
      <c r="B229" s="1061"/>
      <c r="C229" s="1061"/>
      <c r="D229" s="1061"/>
      <c r="E229" s="1061"/>
      <c r="F229" s="106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60"/>
      <c r="B230" s="1061"/>
      <c r="C230" s="1061"/>
      <c r="D230" s="1061"/>
      <c r="E230" s="1061"/>
      <c r="F230" s="106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60"/>
      <c r="B231" s="1061"/>
      <c r="C231" s="1061"/>
      <c r="D231" s="1061"/>
      <c r="E231" s="1061"/>
      <c r="F231" s="106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60"/>
      <c r="B232" s="1061"/>
      <c r="C232" s="1061"/>
      <c r="D232" s="1061"/>
      <c r="E232" s="1061"/>
      <c r="F232" s="106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60"/>
      <c r="B233" s="1061"/>
      <c r="C233" s="1061"/>
      <c r="D233" s="1061"/>
      <c r="E233" s="1061"/>
      <c r="F233" s="106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60"/>
      <c r="B234" s="1061"/>
      <c r="C234" s="1061"/>
      <c r="D234" s="1061"/>
      <c r="E234" s="1061"/>
      <c r="F234" s="106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60"/>
      <c r="B235" s="1061"/>
      <c r="C235" s="1061"/>
      <c r="D235" s="1061"/>
      <c r="E235" s="1061"/>
      <c r="F235" s="106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60"/>
      <c r="B236" s="1061"/>
      <c r="C236" s="1061"/>
      <c r="D236" s="1061"/>
      <c r="E236" s="1061"/>
      <c r="F236" s="106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60"/>
      <c r="B237" s="1061"/>
      <c r="C237" s="1061"/>
      <c r="D237" s="1061"/>
      <c r="E237" s="1061"/>
      <c r="F237" s="106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60"/>
      <c r="B238" s="1061"/>
      <c r="C238" s="1061"/>
      <c r="D238" s="1061"/>
      <c r="E238" s="1061"/>
      <c r="F238" s="106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60"/>
      <c r="B239" s="1061"/>
      <c r="C239" s="1061"/>
      <c r="D239" s="1061"/>
      <c r="E239" s="1061"/>
      <c r="F239" s="106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60"/>
      <c r="B240" s="1061"/>
      <c r="C240" s="1061"/>
      <c r="D240" s="1061"/>
      <c r="E240" s="1061"/>
      <c r="F240" s="106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60"/>
      <c r="B241" s="1061"/>
      <c r="C241" s="1061"/>
      <c r="D241" s="1061"/>
      <c r="E241" s="1061"/>
      <c r="F241" s="106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60"/>
      <c r="B242" s="1061"/>
      <c r="C242" s="1061"/>
      <c r="D242" s="1061"/>
      <c r="E242" s="1061"/>
      <c r="F242" s="106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60"/>
      <c r="B243" s="1061"/>
      <c r="C243" s="1061"/>
      <c r="D243" s="1061"/>
      <c r="E243" s="1061"/>
      <c r="F243" s="106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60"/>
      <c r="B244" s="1061"/>
      <c r="C244" s="1061"/>
      <c r="D244" s="1061"/>
      <c r="E244" s="1061"/>
      <c r="F244" s="106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60"/>
      <c r="B245" s="1061"/>
      <c r="C245" s="1061"/>
      <c r="D245" s="1061"/>
      <c r="E245" s="1061"/>
      <c r="F245" s="106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60"/>
      <c r="B246" s="1061"/>
      <c r="C246" s="1061"/>
      <c r="D246" s="1061"/>
      <c r="E246" s="1061"/>
      <c r="F246" s="106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60"/>
      <c r="B247" s="1061"/>
      <c r="C247" s="1061"/>
      <c r="D247" s="1061"/>
      <c r="E247" s="1061"/>
      <c r="F247" s="106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60"/>
      <c r="B248" s="1061"/>
      <c r="C248" s="1061"/>
      <c r="D248" s="1061"/>
      <c r="E248" s="1061"/>
      <c r="F248" s="106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60"/>
      <c r="B249" s="1061"/>
      <c r="C249" s="1061"/>
      <c r="D249" s="1061"/>
      <c r="E249" s="1061"/>
      <c r="F249" s="106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60"/>
      <c r="B250" s="1061"/>
      <c r="C250" s="1061"/>
      <c r="D250" s="1061"/>
      <c r="E250" s="1061"/>
      <c r="F250" s="106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60"/>
      <c r="B251" s="1061"/>
      <c r="C251" s="1061"/>
      <c r="D251" s="1061"/>
      <c r="E251" s="1061"/>
      <c r="F251" s="106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60"/>
      <c r="B252" s="1061"/>
      <c r="C252" s="1061"/>
      <c r="D252" s="1061"/>
      <c r="E252" s="1061"/>
      <c r="F252" s="106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60"/>
      <c r="B253" s="1061"/>
      <c r="C253" s="1061"/>
      <c r="D253" s="1061"/>
      <c r="E253" s="1061"/>
      <c r="F253" s="106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60"/>
      <c r="B254" s="1061"/>
      <c r="C254" s="1061"/>
      <c r="D254" s="1061"/>
      <c r="E254" s="1061"/>
      <c r="F254" s="106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60"/>
      <c r="B255" s="1061"/>
      <c r="C255" s="1061"/>
      <c r="D255" s="1061"/>
      <c r="E255" s="1061"/>
      <c r="F255" s="106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60"/>
      <c r="B256" s="1061"/>
      <c r="C256" s="1061"/>
      <c r="D256" s="1061"/>
      <c r="E256" s="1061"/>
      <c r="F256" s="106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60"/>
      <c r="B257" s="1061"/>
      <c r="C257" s="1061"/>
      <c r="D257" s="1061"/>
      <c r="E257" s="1061"/>
      <c r="F257" s="106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60"/>
      <c r="B258" s="1061"/>
      <c r="C258" s="1061"/>
      <c r="D258" s="1061"/>
      <c r="E258" s="1061"/>
      <c r="F258" s="106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60"/>
      <c r="B259" s="1061"/>
      <c r="C259" s="1061"/>
      <c r="D259" s="1061"/>
      <c r="E259" s="1061"/>
      <c r="F259" s="106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60"/>
      <c r="B260" s="1061"/>
      <c r="C260" s="1061"/>
      <c r="D260" s="1061"/>
      <c r="E260" s="1061"/>
      <c r="F260" s="106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60"/>
      <c r="B261" s="1061"/>
      <c r="C261" s="1061"/>
      <c r="D261" s="1061"/>
      <c r="E261" s="1061"/>
      <c r="F261" s="106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60"/>
      <c r="B262" s="1061"/>
      <c r="C262" s="1061"/>
      <c r="D262" s="1061"/>
      <c r="E262" s="1061"/>
      <c r="F262" s="106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60"/>
      <c r="B263" s="1061"/>
      <c r="C263" s="1061"/>
      <c r="D263" s="1061"/>
      <c r="E263" s="1061"/>
      <c r="F263" s="106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60"/>
      <c r="B264" s="1061"/>
      <c r="C264" s="1061"/>
      <c r="D264" s="1061"/>
      <c r="E264" s="1061"/>
      <c r="F264" s="106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2020-06-03T05:57:35Z</cp:lastPrinted>
  <dcterms:created xsi:type="dcterms:W3CDTF">2012-03-13T00:50:25Z</dcterms:created>
  <dcterms:modified xsi:type="dcterms:W3CDTF">2020-09-15T04:59:23Z</dcterms:modified>
</cp:coreProperties>
</file>