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0" yWindow="0" windowWidth="1391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<sst xmlns="http://schemas.openxmlformats.org/spreadsheetml/2006/main" count="2853" uniqueCount="634">
  <si>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</si>
  <si>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</si>
  <si>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</si>
  <si>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</si>
  <si>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</si>
  <si>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</si>
  <si>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</si>
  <si>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</si>
  <si>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</si>
  <si>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</si>
  <si>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</si>
  <si>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</si>
  <si>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</si>
  <si>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</si>
  <si>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</si>
  <si>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</si>
  <si>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</si>
  <si>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</si>
  <si>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</si>
  <si>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</si>
  <si>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</si>
  <si>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</si>
  <si>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</si>
  <si>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</si>
  <si>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</si>
  <si>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</si>
  <si>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</si>
  <si>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</si>
  <si>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</si>
  <si>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</si>
  <si>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</si>
  <si>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</si>
  <si>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</si>
  <si>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</si>
  <si>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</si>
  <si>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</si>
  <si>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</si>
  <si>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</si>
  <si>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</si>
  <si>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</si>
  <si>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</si>
  <si>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</si>
  <si>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</si>
  <si>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</si>
  <si>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</si>
  <si>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</si>
  <si>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</si>
  <si>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</si>
  <si>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</si>
  <si>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</si>
  <si>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</si>
  <si>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</si>
  <si>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</si>
  <si>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</si>
  <si>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</si>
  <si>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</si>
  <si>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</si>
  <si>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</si>
  <si>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</si>
  <si>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</si>
  <si>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</si>
  <si>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</si>
  <si>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</si>
  <si>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</si>
  <si>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</si>
  <si>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</si>
  <si>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</si>
  <si>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</si>
  <si>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</si>
  <si>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</si>
  <si>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</si>
  <si>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</si>
  <si>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</si>
  <si>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</si>
  <si>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</si>
  <si>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</si>
  <si>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</si>
  <si>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</si>
  <si>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</si>
  <si>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</si>
  <si>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</si>
  <si>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</si>
  <si>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</si>
  <si>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</si>
  <si>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</si>
  <si>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</si>
  <si>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</si>
  <si>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</si>
  <si>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</si>
  <si>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</si>
  <si>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</si>
  <si>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</si>
  <si>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</si>
  <si>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</si>
  <si>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</si>
  <si>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</si>
  <si>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</si>
  <si>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</si>
  <si>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</si>
  <si>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</si>
  <si>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</si>
  <si>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</si>
  <si>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</si>
  <si>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</si>
  <si>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</si>
  <si>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</si>
  <si>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</si>
  <si>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</si>
  <si>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</si>
  <si>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</si>
  <si>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</si>
  <si>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</si>
  <si>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</si>
  <si>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</si>
  <si>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</si>
  <si>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</si>
  <si>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</si>
  <si>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</si>
  <si>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</si>
  <si>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</si>
  <si>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</si>
  <si>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</si>
  <si>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</si>
  <si>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</si>
  <si>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</si>
  <si>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</si>
  <si>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</si>
  <si>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</si>
  <si>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</si>
  <si>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</si>
  <si>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</si>
  <si>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</si>
  <si>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</si>
  <si>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</si>
  <si>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</si>
  <si>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</si>
  <si>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</si>
  <si>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</si>
  <si>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</si>
  <si>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</si>
  <si>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</si>
  <si>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</si>
  <si>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</si>
  <si>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</si>
  <si>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</si>
  <si>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</si>
  <si>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</si>
  <si>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</si>
  <si>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</si>
  <si>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</si>
  <si>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</si>
  <si>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</si>
  <si>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</si>
  <si>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</si>
  <si>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</si>
  <si>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</si>
  <si>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</si>
  <si>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</si>
  <si>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</si>
  <si>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</si>
  <si>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</si>
  <si>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</si>
  <si>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</si>
  <si>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</si>
  <si>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</si>
  <si>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</si>
  <si>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</si>
  <si>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</si>
  <si>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</si>
  <si>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</si>
  <si>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</si>
  <si>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</si>
  <si>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</si>
  <si>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</si>
  <si>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</si>
  <si>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</si>
  <si>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</si>
  <si>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</si>
  <si>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</si>
  <si>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</si>
  <si>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</si>
  <si>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</si>
  <si>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</si>
  <si>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</si>
  <si>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</si>
  <si>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</si>
  <si>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</si>
  <si>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</si>
  <si>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</si>
  <si>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</si>
  <si>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</si>
  <si>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</si>
  <si>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</si>
  <si>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</si>
  <si>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</si>
  <si>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</si>
  <si>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</si>
  <si>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</si>
  <si>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</si>
  <si>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</si>
  <si>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</si>
  <si>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</si>
  <si>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</si>
  <si>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</si>
  <si>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</si>
  <si>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</si>
  <si>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</si>
  <si>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</si>
  <si>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</si>
  <si>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</si>
  <si>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</si>
  <si>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</si>
  <si>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</si>
  <si>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</si>
  <si>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</si>
  <si>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</si>
  <si>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</si>
  <si>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</si>
  <si>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</si>
  <si>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</si>
  <si>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</si>
  <si>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</si>
  <si>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</si>
  <si>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</si>
  <si>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</si>
  <si>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</si>
  <si>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</si>
  <si>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</si>
  <si>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</si>
  <si>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</si>
  <si>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</si>
  <si>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</si>
  <si>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</si>
  <si>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</si>
  <si>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</si>
  <si>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</si>
  <si>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</si>
  <si>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</si>
  <si>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</si>
  <si>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</si>
  <si>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</si>
  <si>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</si>
  <si>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</si>
  <si>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</si>
  <si>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</si>
  <si>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</si>
  <si>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</si>
  <si>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</si>
  <si>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</si>
  <si>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</si>
  <si>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</si>
  <si>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</si>
  <si>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</si>
  <si>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</si>
  <si>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</si>
  <si>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</si>
  <si>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</si>
  <si>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</si>
  <si>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</si>
  <si>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</si>
  <si>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</si>
  <si>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</si>
  <si>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</si>
  <si>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</si>
  <si>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</si>
  <si>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</si>
  <si>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</si>
  <si>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</si>
  <si>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</si>
  <si>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</si>
  <si>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</si>
  <si>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</si>
  <si>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</si>
  <si>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</si>
  <si>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</si>
  <si>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</si>
  <si>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</si>
  <si>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</si>
  <si>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</si>
  <si>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</si>
  <si>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</si>
  <si>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</si>
  <si>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</si>
  <si>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</si>
  <si>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</si>
  <si>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</si>
  <si>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</si>
  <si>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</si>
  <si>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</si>
  <si>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</si>
  <si>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</si>
  <si>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</si>
  <si>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</si>
  <si>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</si>
  <si>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</si>
  <si>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</si>
  <si>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</si>
  <si>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</si>
  <si>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</si>
  <si>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</si>
  <si>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</si>
  <si>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</si>
  <si>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</si>
  <si>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</si>
  <si>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</si>
  <si>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</si>
  <si>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</si>
  <si>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</si>
  <si>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</si>
  <si>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</si>
  <si>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</si>
  <si>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</si>
  <si>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</si>
  <si>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</si>
  <si>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</si>
  <si>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</si>
  <si>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</si>
  <si>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</si>
  <si>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</si>
  <si>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</si>
  <si>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</si>
  <si>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</si>
  <si>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</si>
  <si>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</si>
  <si>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</si>
  <si>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</si>
  <si>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</si>
  <si>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</si>
  <si>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</si>
  <si>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</si>
  <si>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</si>
  <si>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</si>
  <si>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</si>
  <si>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</si>
  <si>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</si>
  <si>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</si>
  <si>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</si>
  <si>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</si>
  <si>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</si>
  <si>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</si>
  <si>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</si>
  <si>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</si>
  <si>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</si>
  <si>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</si>
  <si>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</si>
  <si>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</si>
  <si>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</si>
  <si>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</si>
  <si>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</si>
  <si>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</si>
  <si>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</si>
  <si>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</si>
  <si>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</si>
  <si>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</si>
  <si>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</si>
  <si>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</si>
  <si>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</si>
  <si>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</si>
  <si>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</si>
  <si>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</si>
  <si>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</si>
  <si>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</si>
  <si>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</si>
  <si>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</si>
  <si>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</si>
  <si>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</si>
  <si>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</si>
  <si>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</si>
  <si>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</si>
  <si>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</si>
  <si>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</si>
  <si>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</si>
  <si>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</si>
  <si>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</si>
  <si>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</si>
  <si>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</si>
  <si>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</si>
  <si>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</si>
  <si>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</si>
  <si>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</si>
  <si>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</si>
  <si>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</si>
  <si>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</si>
  <si>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</si>
  <si>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</si>
  <si>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</si>
  <si>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</si>
  <si>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</si>
  <si>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</si>
  <si>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</si>
  <si>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</si>
  <si>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</si>
  <si>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</si>
  <si>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</si>
  <si>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</si>
  <si>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</si>
  <si>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</si>
  <si>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</si>
  <si>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</si>
  <si>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</si>
  <si>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</si>
  <si>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</si>
  <si>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</si>
  <si>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</si>
  <si>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</si>
  <si>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</si>
  <si>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</si>
  <si>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</si>
  <si>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</si>
  <si>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</si>
  <si>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</si>
  <si>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</si>
  <si>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</si>
  <si>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</si>
  <si>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</si>
  <si>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</si>
  <si>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</si>
  <si>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</si>
  <si>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</si>
  <si>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</si>
  <si>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</si>
  <si>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</si>
  <si>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</si>
  <si>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</si>
  <si>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</si>
  <si>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</si>
  <si>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</si>
  <si>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</si>
  <si>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</si>
  <si>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</si>
  <si>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</si>
  <si>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</si>
  <si>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</si>
  <si>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</si>
  <si>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</si>
  <si>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</si>
  <si>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</si>
  <si>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</si>
  <si>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</si>
  <si>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</si>
  <si>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</si>
  <si>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</si>
  <si>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</si>
  <si>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</si>
  <si>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</si>
  <si>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</si>
  <si>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</si>
  <si>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</si>
  <si>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</si>
  <si>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</si>
  <si>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</si>
  <si>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</si>
  <si>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</si>
  <si>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</si>
  <si>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</si>
  <si>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</si>
  <si>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</si>
  <si>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</si>
  <si>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</si>
  <si>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</si>
  <si>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</si>
  <si>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</si>
  <si>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</si>
  <si>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</si>
  <si>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</si>
  <si>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</si>
  <si>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</si>
  <si>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</si>
  <si>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</si>
  <si>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</si>
  <si>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</si>
  <si>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</si>
  <si>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</si>
  <si>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</si>
  <si>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</si>
  <si>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</si>
  <si>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</si>
  <si>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</si>
  <si>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</si>
  <si>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</si>
  <si>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</si>
  <si>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</si>
  <si>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</si>
  <si>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</si>
  <si>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</si>
  <si>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</si>
  <si>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</si>
  <si>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</si>
  <si>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</si>
  <si>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</si>
  <si>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</si>
  <si>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</si>
  <si>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</si>
  <si>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</si>
  <si>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</si>
  <si>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</si>
  <si>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</si>
  <si>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</si>
  <si>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</si>
  <si>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</si>
  <si>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</si>
  <si>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</si>
  <si>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</si>
  <si>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</si>
  <si>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</si>
  <si>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</si>
  <si>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</si>
  <si>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</si>
  <si>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</si>
  <si>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</si>
  <si>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</si>
  <si>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</si>
  <si>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</si>
  <si>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</si>
  <si>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</si>
  <si>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</si>
  <si>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</si>
  <si>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</si>
  <si>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</si>
  <si>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</si>
  <si>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</si>
  <si>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</si>
  <si>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</si>
  <si>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</si>
  <si>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</si>
  <si>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</si>
  <si>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</si>
  <si>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</si>
  <si>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</si>
  <si>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</si>
  <si>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</si>
  <si>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</si>
  <si>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</si>
  <si>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</si>
  <si>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</si>
  <si>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</si>
  <si>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</si>
  <si>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</si>
  <si>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</si>
  <si>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</si>
  <si>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</si>
  <si>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</si>
  <si>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</si>
  <si>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</si>
  <si>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</si>
  <si>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</si>
  <si>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</si>
  <si>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</si>
  <si>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</si>
  <si>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</si>
  <si>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</si>
  <si>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</si>
  <si>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</si>
  <si>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</si>
  <si>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</si>
  <si>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</si>
  <si>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</si>
  <si>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</si>
  <si>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</si>
  <si>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</si>
  <si>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</si>
  <si>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</si>
  <si>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</si>
  <si>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</si>
  <si>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</si>
  <si>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独立行政法人国際交流基金運営費交付金</t>
    <phoneticPr fontId="5"/>
  </si>
  <si>
    <t>広報文化外交戦略課
文化交流・海外広報課</t>
    <phoneticPr fontId="5"/>
  </si>
  <si>
    <t>課長　岡崎　泰之
課長　川瀬　和広</t>
    <phoneticPr fontId="5"/>
  </si>
  <si>
    <t>外務省報道官・広報文化組織</t>
    <phoneticPr fontId="5"/>
  </si>
  <si>
    <t>独立行政法人通則法
独立行政法人国際交流基金法</t>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</si>
  <si>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</si>
  <si>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</si>
  <si>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</si>
  <si>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t>
  </si>
  <si>
    <t>［決算前につき、平成30年度の情報を仮記入］</t>
    <rPh sb="1" eb="3">
      <t>ケッサン</t>
    </rPh>
    <rPh sb="3" eb="4">
      <t>マエ</t>
    </rPh>
    <rPh sb="8" eb="10">
      <t>ヘイセイ</t>
    </rPh>
    <rPh sb="12" eb="14">
      <t>ネンド</t>
    </rPh>
    <rPh sb="15" eb="17">
      <t>ジョウホウ</t>
    </rPh>
    <rPh sb="18" eb="19">
      <t>カリ</t>
    </rPh>
    <rPh sb="19" eb="21">
      <t>キニュウ</t>
    </rPh>
    <phoneticPr fontId="5"/>
  </si>
  <si>
    <t>0096</t>
  </si>
  <si>
    <t>71</t>
  </si>
  <si>
    <t>194</t>
  </si>
  <si>
    <t>93</t>
  </si>
  <si>
    <t>221</t>
  </si>
  <si>
    <t>72</t>
  </si>
  <si>
    <t>230</t>
  </si>
  <si>
    <t>68</t>
  </si>
  <si>
    <t>0101</t>
    <phoneticPr fontId="5"/>
  </si>
  <si>
    <t>-</t>
  </si>
  <si>
    <t>-</t>
    <phoneticPr fontId="5"/>
  </si>
  <si>
    <t>海外日本語事業費</t>
    <rPh sb="0" eb="2">
      <t>カイガイ</t>
    </rPh>
    <rPh sb="2" eb="5">
      <t>ニホンゴ</t>
    </rPh>
    <rPh sb="5" eb="7">
      <t>ジギョウ</t>
    </rPh>
    <rPh sb="7" eb="8">
      <t>ヒ</t>
    </rPh>
    <phoneticPr fontId="5"/>
  </si>
  <si>
    <t>在外事業費</t>
    <rPh sb="0" eb="2">
      <t>ザイガイ</t>
    </rPh>
    <rPh sb="2" eb="4">
      <t>ジギョウ</t>
    </rPh>
    <rPh sb="4" eb="5">
      <t>ヒ</t>
    </rPh>
    <phoneticPr fontId="5"/>
  </si>
  <si>
    <t>文化芸術交流事業費</t>
    <rPh sb="0" eb="2">
      <t>ブンカ</t>
    </rPh>
    <rPh sb="2" eb="4">
      <t>ゲイジュツ</t>
    </rPh>
    <rPh sb="4" eb="6">
      <t>コウリュウ</t>
    </rPh>
    <rPh sb="6" eb="8">
      <t>ジギョウ</t>
    </rPh>
    <rPh sb="8" eb="9">
      <t>ヒ</t>
    </rPh>
    <phoneticPr fontId="5"/>
  </si>
  <si>
    <t>海外日本研究・知的交流事業費</t>
    <rPh sb="0" eb="2">
      <t>カイガイ</t>
    </rPh>
    <rPh sb="2" eb="4">
      <t>ニホン</t>
    </rPh>
    <rPh sb="4" eb="6">
      <t>ケンキュウ</t>
    </rPh>
    <rPh sb="7" eb="9">
      <t>チテキ</t>
    </rPh>
    <rPh sb="9" eb="11">
      <t>コウリュウ</t>
    </rPh>
    <rPh sb="11" eb="14">
      <t>ジギョウヒ</t>
    </rPh>
    <phoneticPr fontId="5"/>
  </si>
  <si>
    <t>調査研究・情報提供等事業費</t>
    <rPh sb="0" eb="2">
      <t>チョウサ</t>
    </rPh>
    <rPh sb="2" eb="4">
      <t>ケンキュウ</t>
    </rPh>
    <rPh sb="5" eb="7">
      <t>ジョウホウ</t>
    </rPh>
    <rPh sb="7" eb="10">
      <t>テイキョウナド</t>
    </rPh>
    <rPh sb="10" eb="13">
      <t>ジギョウヒ</t>
    </rPh>
    <phoneticPr fontId="5"/>
  </si>
  <si>
    <t>主催公演の来場者数</t>
  </si>
  <si>
    <t>1公演あたり平均500人以上</t>
  </si>
  <si>
    <t>平成27年度の実績平均値　1公演あたり453人
（国際交流基金第4期中期目標における指標に基づく）</t>
  </si>
  <si>
    <t>人</t>
    <rPh sb="0" eb="1">
      <t>ニン</t>
    </rPh>
    <phoneticPr fontId="5"/>
  </si>
  <si>
    <t>日本語eラーニングの登録者数</t>
  </si>
  <si>
    <t>中期目標期間中20,000人</t>
  </si>
  <si>
    <t>平成28年度12月末時点の登録者数　6,141人
（国際交流基金第4期中期目標における指標に基づく）</t>
  </si>
  <si>
    <t>日本研究フェローシップ終了後3年以内の博士論文フェローの学位取得割合</t>
  </si>
  <si>
    <t>50％以上（フェローシップ終了後３年以内に博士号を取得した人数／フェローシップ支給対象者数）</t>
  </si>
  <si>
    <t>日本における人文科学・社会科学分野の博士課程在籍者の学位取得率平均値　47％（文部科学省「平成27年度学校基本調査」参照）
（国際交流基金第4期中期目標における指標に基づく）</t>
  </si>
  <si>
    <t>％</t>
    <phoneticPr fontId="5"/>
  </si>
  <si>
    <t>％</t>
    <phoneticPr fontId="5"/>
  </si>
  <si>
    <t>本部SNS利用者数</t>
  </si>
  <si>
    <t>年間134,548件以上</t>
  </si>
  <si>
    <t>平成27年度実績　134,548件
（国際交流基金第4期中期目標における指標に基づく）</t>
  </si>
  <si>
    <t>件</t>
    <rPh sb="0" eb="1">
      <t>ケン</t>
    </rPh>
    <phoneticPr fontId="5"/>
  </si>
  <si>
    <t>海外事務所催しスペースの稼働率</t>
  </si>
  <si>
    <t>74%（催しスペース使用日数／催しスペース使用可能日数）</t>
  </si>
  <si>
    <t>平成24～27年度の実績平均値74％
（国際交流基金第4期中期目標における指標に基づく）</t>
  </si>
  <si>
    <t>主催事業実施件数（年度）</t>
  </si>
  <si>
    <t>日本研究フェローシップ招聘人数</t>
  </si>
  <si>
    <t>日本語教育機関支援（助成）の実施件数</t>
  </si>
  <si>
    <t>本部図書館利用者数</t>
  </si>
  <si>
    <t>海外事務所催しスペースにおける事業実施件数</t>
  </si>
  <si>
    <t>-</t>
    <phoneticPr fontId="5"/>
  </si>
  <si>
    <t>-</t>
    <phoneticPr fontId="5"/>
  </si>
  <si>
    <t>-</t>
    <phoneticPr fontId="5"/>
  </si>
  <si>
    <t>-</t>
    <phoneticPr fontId="5"/>
  </si>
  <si>
    <t>-</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</si>
  <si>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</si>
  <si>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施策Ⅲ－１　国内広報・海外広報・ＩＴ広報・文化交流・報道対策
４　国際文化交流の促進</t>
  </si>
  <si>
    <t>－</t>
    <phoneticPr fontId="5"/>
  </si>
  <si>
    <t>Ⅲ-1-4　測定指標1
文化事業の実施，日本語の普及，海外日本研究の促進</t>
  </si>
  <si>
    <t>各国国民の対日理解を促進し，親日感の醸成を図る。</t>
  </si>
  <si>
    <t>国際交流基金を通じて，我が国に対する諸外国の理解を深め，国際相互理解を増進し，及び文化その他の分野において世界に貢献し，もって良好な国際環境の整備並びに我が国の調和ある対外関係の維持及び発展を目的とした国際文化交流事業を総合的かつ効率的に行うことは，諸外国国民の対日理解及び新日感の醸成を増進し，日本外交を展開する上での環境を整備することに資する。</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</si>
  <si>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</si>
  <si>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</si>
  <si>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</si>
  <si>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元年度年度実績集計後に評価を行う。</t>
    <rPh sb="0" eb="2">
      <t>ガンネン</t>
    </rPh>
    <rPh sb="2" eb="3">
      <t>ド</t>
    </rPh>
    <rPh sb="3" eb="5">
      <t>ネンド</t>
    </rPh>
    <rPh sb="5" eb="7">
      <t>ジッセキ</t>
    </rPh>
    <rPh sb="7" eb="9">
      <t>シュウケイ</t>
    </rPh>
    <rPh sb="9" eb="10">
      <t>ゴ</t>
    </rPh>
    <rPh sb="11" eb="13">
      <t>ヒョウカ</t>
    </rPh>
    <rPh sb="14" eb="15">
      <t>オコナ</t>
    </rPh>
    <phoneticPr fontId="5"/>
  </si>
  <si>
    <t>平成29年度
国際交流基金を通じて，各国国民の対日理解の促進や親日感の醸成を目的とする事業を実施する。特に｢文化のWAプロジェクト｣を着実に実施する。
平成30年度
国際交流基金を通じて，各国国民の対日理解の促進や親日感の醸成を目的とする事業を実施する。特に｢文化のWAプロジェクト｣を着実に実施する。
令和元年度
国際交流基金を通じて，各国国民の対日理解の促進や親日感の醸成を目的とする事業を実施する。特に｢文化のWAプロジェクト｣を着実に実施する。</t>
    <rPh sb="0" eb="2">
      <t>ヘイセイ</t>
    </rPh>
    <rPh sb="77" eb="79">
      <t>ヘイセイ</t>
    </rPh>
    <rPh sb="154" eb="156">
      <t>レイワ</t>
    </rPh>
    <rPh sb="156" eb="158">
      <t>ガンネン</t>
    </rPh>
    <rPh sb="158" eb="159">
      <t>ド</t>
    </rPh>
    <phoneticPr fontId="5"/>
  </si>
  <si>
    <t>平成29年度
国際交流基金を通じて，各国国民の対日理解の促進や親日感の醸成に資する各種の文化事業を実施した。特に「文化のWAプロジェクト」及び「放送コンテンツ事業」を実施した。
平成30年度
国際交流基金を通じて，各国国民の対日理解の促進や親日感の醸成に資する各種の文化事業を実施した。特に「文化のWAプロジェクト」及び「放送コンテンツ事業」を実施した。
令和元年度
国際交流基金を通じて，各国国民の対日理解の促進や親日感の醸成に資する各種の文化事業を実施した。特に「文化のWAプロジェクト」及び「放送コンテンツ事業」を実施した。</t>
    <rPh sb="0" eb="2">
      <t>ヘイセイ</t>
    </rPh>
    <rPh sb="90" eb="92">
      <t>ヘイセイ</t>
    </rPh>
    <rPh sb="180" eb="182">
      <t>レイワ</t>
    </rPh>
    <rPh sb="182" eb="184">
      <t>ガンネン</t>
    </rPh>
    <rPh sb="184" eb="185">
      <t>ド</t>
    </rPh>
    <phoneticPr fontId="5"/>
  </si>
  <si>
    <t>元年度年度実績集計後に評価を行う</t>
    <rPh sb="0" eb="2">
      <t>ガンネン</t>
    </rPh>
    <rPh sb="2" eb="3">
      <t>ド</t>
    </rPh>
    <rPh sb="3" eb="5">
      <t>ネンド</t>
    </rPh>
    <rPh sb="5" eb="7">
      <t>ジッセキ</t>
    </rPh>
    <rPh sb="7" eb="9">
      <t>シュウケイ</t>
    </rPh>
    <rPh sb="9" eb="10">
      <t>ゴ</t>
    </rPh>
    <rPh sb="11" eb="13">
      <t>ヒョウカ</t>
    </rPh>
    <rPh sb="14" eb="15">
      <t>オコナ</t>
    </rPh>
    <phoneticPr fontId="5"/>
  </si>
  <si>
    <t>●行政事業レビュー公開プロセス（平成27年6月）指摘事項
日本語事業について「国別・地域別の中期的な目標を設定し、資源の適正な地域配分に努めるべき。事業全体及び個別のスキーム毎の費用対効果が見えにくい。評価できるシステムを真剣に検討すべき」や「他の日本語普及関連の事業や他の政府機関・大学等教育機関の取組との連携強化、日本語能力試験実施等の外部委託の可能性等を検討すべき」等の指摘がなされた。
指摘事項に対する対応状況
平成27年度に行った海外日本語教育調査結果等に基づき地域別の中期的な方針を策定。当該方針に則して、限られた資源を最大限有効に配分し、第四期中期目標に定められた数値目標の達成に取り組んだ。
他機関との連携に関しては日本語教育学会や文化庁主催の日本語教育推進会議などで日本語教育に関わる機関との情報交換や関係構築を不断に行っている。
日本語能力試験については、運営費交付金ではなく、自己財源（受験料収入）により実施しているが、運営業務の民間への外部委託を実施してきているところであり、今後も引続き外部委託を通じた効率的な実施に努めていく。
●行政事業レビュー公開プロセス（令和元年6月）指摘事項
「各地域・国別の政策手段別の実施状況と成果の把握を一段と強くするべきである。
レビューシートにおけるアウトカムについて，実態に合わせ，また，重点的に取り組む国や地域ごとに設定するべきではないか。
また，セグメントシートについて資金の流れを各政策手段別に区別して明確に示すべきではないか。」との指摘が日本語事業についてなされた。　
指摘事項に対する対応状況
国際交流基金は、中期目標に基づきアウトカムの設定を行っており、次期中期目標に向け、その設定について引き続き検討することとする。
●行政事業レビュー秋の年次公開検証（令和元年11月）指摘事項
文化芸術交流事業について「中期目標に到達するための段階的な個別分野ごとの適切なアウトカム指標へ改善すべきである。」等の指摘がなされた。
指摘事項に対する対応状況
指摘を踏まえ、適切なアウトカム指標の設定等について検討を進める。</t>
    <rPh sb="754" eb="756">
      <t>ギョウセイ</t>
    </rPh>
    <rPh sb="756" eb="758">
      <t>ジギョウ</t>
    </rPh>
    <rPh sb="762" eb="763">
      <t>アキ</t>
    </rPh>
    <rPh sb="764" eb="766">
      <t>ネンジ</t>
    </rPh>
    <rPh sb="766" eb="768">
      <t>コウカイ</t>
    </rPh>
    <rPh sb="768" eb="770">
      <t>ケンショウ</t>
    </rPh>
    <rPh sb="771" eb="773">
      <t>レイワ</t>
    </rPh>
    <rPh sb="773" eb="775">
      <t>ガンネン</t>
    </rPh>
    <rPh sb="777" eb="778">
      <t>ガツ</t>
    </rPh>
    <rPh sb="779" eb="781">
      <t>シテキ</t>
    </rPh>
    <rPh sb="781" eb="783">
      <t>ジコウ</t>
    </rPh>
    <rPh sb="784" eb="786">
      <t>ブンカ</t>
    </rPh>
    <rPh sb="786" eb="788">
      <t>ゲイジュツ</t>
    </rPh>
    <rPh sb="788" eb="790">
      <t>コウリュウ</t>
    </rPh>
    <rPh sb="790" eb="792">
      <t>ジギョウ</t>
    </rPh>
    <rPh sb="841" eb="842">
      <t>トウ</t>
    </rPh>
    <rPh sb="843" eb="845">
      <t>シテキ</t>
    </rPh>
    <rPh sb="866" eb="868">
      <t>シテキ</t>
    </rPh>
    <rPh sb="869" eb="870">
      <t>フ</t>
    </rPh>
    <rPh sb="873" eb="875">
      <t>テキセツ</t>
    </rPh>
    <rPh sb="881" eb="883">
      <t>シヒョウ</t>
    </rPh>
    <rPh sb="884" eb="886">
      <t>セッテイ</t>
    </rPh>
    <rPh sb="886" eb="887">
      <t>トウ</t>
    </rPh>
    <rPh sb="891" eb="893">
      <t>ケントウ</t>
    </rPh>
    <rPh sb="894" eb="895">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</si>
</sst>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3" fillId="0" borderId="72" xfId="4" applyFont="1" applyFill="1" applyBorder="1" applyAlignment="1" applyProtection="1">
      <alignment horizontal="center" vertical="center" wrapText="1"/>
      <protection locked="0"/>
    </xf>
    <xf numFmtId="0" fontId="3" fillId="0" borderId="14" xfId="4" applyFont="1" applyFill="1" applyBorder="1" applyAlignment="1" applyProtection="1">
      <alignment horizontal="center" vertical="center" wrapText="1"/>
      <protection locked="0"/>
    </xf>
    <xf numFmtId="0" fontId="3" fillId="0" borderId="15" xfId="4"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4" applyFont="1" applyFill="1" applyBorder="1" applyAlignment="1" applyProtection="1">
      <alignment horizontal="center" vertical="center" wrapText="1"/>
      <protection locked="0"/>
    </xf>
    <xf numFmtId="0" fontId="0" fillId="0" borderId="72" xfId="7" applyFont="1" applyFill="1" applyBorder="1" applyAlignment="1" applyProtection="1">
      <alignment horizontal="center" vertical="center" wrapText="1"/>
      <protection locked="0"/>
    </xf>
    <xf numFmtId="0" fontId="3" fillId="0" borderId="14" xfId="7" applyFont="1" applyFill="1" applyBorder="1" applyAlignment="1" applyProtection="1">
      <alignment horizontal="center" vertical="center" wrapText="1"/>
      <protection locked="0"/>
    </xf>
    <xf numFmtId="0" fontId="3" fillId="0" borderId="15" xfId="7"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196848</xdr:colOff>
      <xdr:row>743</xdr:row>
      <xdr:rowOff>76200</xdr:rowOff>
    </xdr:from>
    <xdr:to>
      <xdr:col>38</xdr:col>
      <xdr:colOff>188071</xdr:colOff>
      <xdr:row>746</xdr:row>
      <xdr:rowOff>47626</xdr:rowOff>
    </xdr:to>
    <xdr:sp macro="" textlink="">
      <xdr:nvSpPr>
        <xdr:cNvPr id="2" name="テキスト ボックス 1"/>
        <xdr:cNvSpPr txBox="1"/>
      </xdr:nvSpPr>
      <xdr:spPr>
        <a:xfrm>
          <a:off x="3597273" y="62388750"/>
          <a:ext cx="4191748" cy="102870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16,443</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28</xdr:col>
      <xdr:colOff>146795</xdr:colOff>
      <xdr:row>746</xdr:row>
      <xdr:rowOff>73959</xdr:rowOff>
    </xdr:from>
    <xdr:to>
      <xdr:col>28</xdr:col>
      <xdr:colOff>146795</xdr:colOff>
      <xdr:row>748</xdr:row>
      <xdr:rowOff>156511</xdr:rowOff>
    </xdr:to>
    <xdr:cxnSp macro="">
      <xdr:nvCxnSpPr>
        <xdr:cNvPr id="3" name="直線矢印コネクタ 2"/>
        <xdr:cNvCxnSpPr/>
      </xdr:nvCxnSpPr>
      <xdr:spPr>
        <a:xfrm>
          <a:off x="5747495" y="63443784"/>
          <a:ext cx="0" cy="78740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200583</xdr:colOff>
      <xdr:row>748</xdr:row>
      <xdr:rowOff>191995</xdr:rowOff>
    </xdr:from>
    <xdr:to>
      <xdr:col>34</xdr:col>
      <xdr:colOff>117100</xdr:colOff>
      <xdr:row>749</xdr:row>
      <xdr:rowOff>325344</xdr:rowOff>
    </xdr:to>
    <xdr:sp macro="" textlink="">
      <xdr:nvSpPr>
        <xdr:cNvPr id="4" name="テキスト ボックス 3"/>
        <xdr:cNvSpPr txBox="1"/>
      </xdr:nvSpPr>
      <xdr:spPr>
        <a:xfrm>
          <a:off x="4601133" y="64266670"/>
          <a:ext cx="2316817" cy="48577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163230</xdr:colOff>
      <xdr:row>749</xdr:row>
      <xdr:rowOff>318248</xdr:rowOff>
    </xdr:from>
    <xdr:to>
      <xdr:col>40</xdr:col>
      <xdr:colOff>21288</xdr:colOff>
      <xdr:row>752</xdr:row>
      <xdr:rowOff>216648</xdr:rowOff>
    </xdr:to>
    <xdr:sp macro="" textlink="">
      <xdr:nvSpPr>
        <xdr:cNvPr id="5" name="テキスト ボックス 4"/>
        <xdr:cNvSpPr txBox="1"/>
      </xdr:nvSpPr>
      <xdr:spPr>
        <a:xfrm>
          <a:off x="3563655" y="64745348"/>
          <a:ext cx="4458633" cy="95567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16,443</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28</xdr:col>
      <xdr:colOff>158001</xdr:colOff>
      <xdr:row>752</xdr:row>
      <xdr:rowOff>248771</xdr:rowOff>
    </xdr:from>
    <xdr:to>
      <xdr:col>28</xdr:col>
      <xdr:colOff>158001</xdr:colOff>
      <xdr:row>754</xdr:row>
      <xdr:rowOff>165101</xdr:rowOff>
    </xdr:to>
    <xdr:cxnSp macro="">
      <xdr:nvCxnSpPr>
        <xdr:cNvPr id="6" name="直線コネクタ 5"/>
        <xdr:cNvCxnSpPr/>
      </xdr:nvCxnSpPr>
      <xdr:spPr>
        <a:xfrm>
          <a:off x="5758701" y="65733146"/>
          <a:ext cx="0" cy="62118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165470</xdr:colOff>
      <xdr:row>754</xdr:row>
      <xdr:rowOff>165101</xdr:rowOff>
    </xdr:from>
    <xdr:to>
      <xdr:col>47</xdr:col>
      <xdr:colOff>125128</xdr:colOff>
      <xdr:row>754</xdr:row>
      <xdr:rowOff>165101</xdr:rowOff>
    </xdr:to>
    <xdr:cxnSp macro="">
      <xdr:nvCxnSpPr>
        <xdr:cNvPr id="7" name="直線コネクタ 6"/>
        <xdr:cNvCxnSpPr/>
      </xdr:nvCxnSpPr>
      <xdr:spPr>
        <a:xfrm>
          <a:off x="1765670" y="66354326"/>
          <a:ext cx="7760633" cy="0"/>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8</xdr:col>
      <xdr:colOff>165471</xdr:colOff>
      <xdr:row>754</xdr:row>
      <xdr:rowOff>166781</xdr:rowOff>
    </xdr:from>
    <xdr:ext cx="12193" cy="658425"/>
    <xdr:pic>
      <xdr:nvPicPr>
        <xdr:cNvPr id="8" name="図 7"/>
        <xdr:cNvPicPr>
          <a:picLocks noChangeAspect="1"/>
        </xdr:cNvPicPr>
      </xdr:nvPicPr>
      <xdr:blipFill>
        <a:blip xmlns:r="http://schemas.openxmlformats.org/officeDocument/2006/relationships" r:embed="rId1"/>
        <a:stretch>
          <a:fillRect/>
        </a:stretch>
      </xdr:blipFill>
      <xdr:spPr>
        <a:xfrm>
          <a:off x="1765671" y="66356006"/>
          <a:ext cx="12193" cy="658425"/>
        </a:xfrm>
        <a:prstGeom prst="rect">
          <a:avLst/>
        </a:prstGeom>
      </xdr:spPr>
    </xdr:pic>
    <xdr:clientData/>
  </xdr:oneCellAnchor>
  <xdr:oneCellAnchor>
    <xdr:from>
      <xdr:col>39</xdr:col>
      <xdr:colOff>141565</xdr:colOff>
      <xdr:row>754</xdr:row>
      <xdr:rowOff>166782</xdr:rowOff>
    </xdr:from>
    <xdr:ext cx="12193" cy="658425"/>
    <xdr:pic>
      <xdr:nvPicPr>
        <xdr:cNvPr id="9" name="図 8"/>
        <xdr:cNvPicPr>
          <a:picLocks noChangeAspect="1"/>
        </xdr:cNvPicPr>
      </xdr:nvPicPr>
      <xdr:blipFill>
        <a:blip xmlns:r="http://schemas.openxmlformats.org/officeDocument/2006/relationships" r:embed="rId1"/>
        <a:stretch>
          <a:fillRect/>
        </a:stretch>
      </xdr:blipFill>
      <xdr:spPr>
        <a:xfrm>
          <a:off x="7942540" y="66356007"/>
          <a:ext cx="12193" cy="658425"/>
        </a:xfrm>
        <a:prstGeom prst="rect">
          <a:avLst/>
        </a:prstGeom>
      </xdr:spPr>
    </xdr:pic>
    <xdr:clientData/>
  </xdr:oneCellAnchor>
  <xdr:oneCellAnchor>
    <xdr:from>
      <xdr:col>16</xdr:col>
      <xdr:colOff>164723</xdr:colOff>
      <xdr:row>754</xdr:row>
      <xdr:rowOff>166781</xdr:rowOff>
    </xdr:from>
    <xdr:ext cx="12193" cy="658425"/>
    <xdr:pic>
      <xdr:nvPicPr>
        <xdr:cNvPr id="10" name="図 9"/>
        <xdr:cNvPicPr>
          <a:picLocks noChangeAspect="1"/>
        </xdr:cNvPicPr>
      </xdr:nvPicPr>
      <xdr:blipFill>
        <a:blip xmlns:r="http://schemas.openxmlformats.org/officeDocument/2006/relationships" r:embed="rId1"/>
        <a:stretch>
          <a:fillRect/>
        </a:stretch>
      </xdr:blipFill>
      <xdr:spPr>
        <a:xfrm>
          <a:off x="3365123" y="66356006"/>
          <a:ext cx="12193" cy="658425"/>
        </a:xfrm>
        <a:prstGeom prst="rect">
          <a:avLst/>
        </a:prstGeom>
      </xdr:spPr>
    </xdr:pic>
    <xdr:clientData/>
  </xdr:oneCellAnchor>
  <xdr:oneCellAnchor>
    <xdr:from>
      <xdr:col>47</xdr:col>
      <xdr:colOff>129612</xdr:colOff>
      <xdr:row>754</xdr:row>
      <xdr:rowOff>187512</xdr:rowOff>
    </xdr:from>
    <xdr:ext cx="12193" cy="658425"/>
    <xdr:pic>
      <xdr:nvPicPr>
        <xdr:cNvPr id="11" name="図 10"/>
        <xdr:cNvPicPr>
          <a:picLocks noChangeAspect="1"/>
        </xdr:cNvPicPr>
      </xdr:nvPicPr>
      <xdr:blipFill>
        <a:blip xmlns:r="http://schemas.openxmlformats.org/officeDocument/2006/relationships" r:embed="rId1"/>
        <a:stretch>
          <a:fillRect/>
        </a:stretch>
      </xdr:blipFill>
      <xdr:spPr>
        <a:xfrm>
          <a:off x="9530787" y="66376737"/>
          <a:ext cx="12193" cy="658425"/>
        </a:xfrm>
        <a:prstGeom prst="rect">
          <a:avLst/>
        </a:prstGeom>
      </xdr:spPr>
    </xdr:pic>
    <xdr:clientData/>
  </xdr:oneCellAnchor>
  <xdr:oneCellAnchor>
    <xdr:from>
      <xdr:col>32</xdr:col>
      <xdr:colOff>118406</xdr:colOff>
      <xdr:row>754</xdr:row>
      <xdr:rowOff>166782</xdr:rowOff>
    </xdr:from>
    <xdr:ext cx="12193" cy="658425"/>
    <xdr:pic>
      <xdr:nvPicPr>
        <xdr:cNvPr id="12" name="図 11"/>
        <xdr:cNvPicPr>
          <a:picLocks noChangeAspect="1"/>
        </xdr:cNvPicPr>
      </xdr:nvPicPr>
      <xdr:blipFill>
        <a:blip xmlns:r="http://schemas.openxmlformats.org/officeDocument/2006/relationships" r:embed="rId1"/>
        <a:stretch>
          <a:fillRect/>
        </a:stretch>
      </xdr:blipFill>
      <xdr:spPr>
        <a:xfrm>
          <a:off x="6519206" y="66356007"/>
          <a:ext cx="12193" cy="658425"/>
        </a:xfrm>
        <a:prstGeom prst="rect">
          <a:avLst/>
        </a:prstGeom>
      </xdr:spPr>
    </xdr:pic>
    <xdr:clientData/>
  </xdr:oneCellAnchor>
  <xdr:oneCellAnchor>
    <xdr:from>
      <xdr:col>24</xdr:col>
      <xdr:colOff>152771</xdr:colOff>
      <xdr:row>754</xdr:row>
      <xdr:rowOff>166781</xdr:rowOff>
    </xdr:from>
    <xdr:ext cx="12193" cy="658425"/>
    <xdr:pic>
      <xdr:nvPicPr>
        <xdr:cNvPr id="13" name="図 12"/>
        <xdr:cNvPicPr>
          <a:picLocks noChangeAspect="1"/>
        </xdr:cNvPicPr>
      </xdr:nvPicPr>
      <xdr:blipFill>
        <a:blip xmlns:r="http://schemas.openxmlformats.org/officeDocument/2006/relationships" r:embed="rId1"/>
        <a:stretch>
          <a:fillRect/>
        </a:stretch>
      </xdr:blipFill>
      <xdr:spPr>
        <a:xfrm>
          <a:off x="4953371" y="66356006"/>
          <a:ext cx="12193" cy="658425"/>
        </a:xfrm>
        <a:prstGeom prst="rect">
          <a:avLst/>
        </a:prstGeom>
      </xdr:spPr>
    </xdr:pic>
    <xdr:clientData/>
  </xdr:oneCellAnchor>
  <xdr:twoCellAnchor>
    <xdr:from>
      <xdr:col>6</xdr:col>
      <xdr:colOff>88900</xdr:colOff>
      <xdr:row>756</xdr:row>
      <xdr:rowOff>137452</xdr:rowOff>
    </xdr:from>
    <xdr:to>
      <xdr:col>13</xdr:col>
      <xdr:colOff>10644</xdr:colOff>
      <xdr:row>763</xdr:row>
      <xdr:rowOff>294708</xdr:rowOff>
    </xdr:to>
    <xdr:sp macro="" textlink="">
      <xdr:nvSpPr>
        <xdr:cNvPr id="14" name="テキスト ボックス 13"/>
        <xdr:cNvSpPr txBox="1"/>
      </xdr:nvSpPr>
      <xdr:spPr>
        <a:xfrm>
          <a:off x="1289050" y="67031527"/>
          <a:ext cx="1321919" cy="355768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Ａ</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文化芸術</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交流事業費</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（公的機関等）</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2,145</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eaLnBrk="1" fontAlgn="auto" latinLnBrk="0" hangingPunct="1"/>
          <a:endParaRPr lang="en-US" altLang="ja-JP" sz="1050" b="0" i="0" baseline="0">
            <a:effectLst/>
            <a:latin typeface="+mn-ea"/>
            <a:ea typeface="+mn-ea"/>
            <a:cs typeface="+mn-cs"/>
          </a:endParaRPr>
        </a:p>
        <a:p>
          <a:pPr eaLnBrk="1" fontAlgn="auto" latinLnBrk="0" hangingPunct="1"/>
          <a:endParaRPr lang="en-US" altLang="ja-JP" sz="1050" b="0" i="0" baseline="0">
            <a:effectLst/>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r>
            <a:rPr kumimoji="1" lang="ja-JP" altLang="ja-JP" sz="1050" b="0" i="0" baseline="0">
              <a:effectLst/>
              <a:latin typeface="+mn-ea"/>
              <a:ea typeface="+mn-ea"/>
              <a:cs typeface="+mn-cs"/>
            </a:rPr>
            <a:t>随意</a:t>
          </a:r>
          <a:endParaRPr lang="ja-JP" altLang="ja-JP" sz="1050">
            <a:effectLst/>
            <a:latin typeface="+mn-ea"/>
            <a:ea typeface="+mn-ea"/>
          </a:endParaRPr>
        </a:p>
        <a:p>
          <a:pPr algn="ctr"/>
          <a:r>
            <a:rPr kumimoji="1" lang="ja-JP" altLang="ja-JP" sz="1050" b="0" i="0" baseline="0">
              <a:effectLst/>
              <a:latin typeface="+mn-ea"/>
              <a:ea typeface="+mn-ea"/>
              <a:cs typeface="+mn-cs"/>
            </a:rPr>
            <a:t>契約</a:t>
          </a:r>
          <a:r>
            <a:rPr kumimoji="1" lang="en-US" altLang="ja-JP" sz="1050" b="0" i="0" baseline="0">
              <a:effectLst/>
              <a:latin typeface="+mn-ea"/>
              <a:ea typeface="+mn-ea"/>
              <a:cs typeface="+mn-cs"/>
            </a:rPr>
            <a:t>(</a:t>
          </a:r>
          <a:r>
            <a:rPr kumimoji="1" lang="ja-JP" altLang="ja-JP" sz="1050" b="0" i="0" baseline="0">
              <a:effectLst/>
              <a:latin typeface="+mn-ea"/>
              <a:ea typeface="+mn-ea"/>
              <a:cs typeface="+mn-cs"/>
            </a:rPr>
            <a:t>その他</a:t>
          </a:r>
          <a:r>
            <a:rPr kumimoji="1" lang="en-US" altLang="ja-JP" sz="1050" b="0" i="0" baseline="0">
              <a:effectLst/>
              <a:latin typeface="+mn-ea"/>
              <a:ea typeface="+mn-ea"/>
              <a:cs typeface="+mn-cs"/>
            </a:rPr>
            <a:t>)</a:t>
          </a:r>
          <a:r>
            <a:rPr kumimoji="1" lang="ja-JP" altLang="ja-JP" sz="1050" b="0" i="0" baseline="0">
              <a:effectLst/>
              <a:latin typeface="+mn-ea"/>
              <a:ea typeface="+mn-ea"/>
              <a:cs typeface="+mn-cs"/>
            </a:rPr>
            <a:t>等</a:t>
          </a:r>
          <a:r>
            <a:rPr lang="en-US" altLang="ja-JP" sz="1050" b="0" i="0" baseline="0">
              <a:effectLst/>
              <a:latin typeface="+mn-ea"/>
              <a:ea typeface="+mn-ea"/>
              <a:cs typeface="+mn-cs"/>
            </a:rPr>
            <a:t>】</a:t>
          </a:r>
          <a:endParaRPr lang="ja-JP" altLang="ja-JP" sz="1050">
            <a:effectLst/>
            <a:latin typeface="+mn-ea"/>
            <a:ea typeface="+mn-ea"/>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13</xdr:col>
      <xdr:colOff>154639</xdr:colOff>
      <xdr:row>756</xdr:row>
      <xdr:rowOff>121771</xdr:rowOff>
    </xdr:from>
    <xdr:to>
      <xdr:col>20</xdr:col>
      <xdr:colOff>78630</xdr:colOff>
      <xdr:row>763</xdr:row>
      <xdr:rowOff>273984</xdr:rowOff>
    </xdr:to>
    <xdr:sp macro="" textlink="">
      <xdr:nvSpPr>
        <xdr:cNvPr id="15" name="テキスト ボックス 14"/>
        <xdr:cNvSpPr txBox="1"/>
      </xdr:nvSpPr>
      <xdr:spPr>
        <a:xfrm>
          <a:off x="2754964" y="67015846"/>
          <a:ext cx="1324166" cy="355263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Ｂ</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kumimoji="1" lang="ja-JP" altLang="en-US" sz="1050" b="0" i="0" baseline="0">
              <a:effectLst/>
              <a:latin typeface="+mn-ea"/>
              <a:ea typeface="+mn-ea"/>
              <a:cs typeface="+mn-cs"/>
            </a:rPr>
            <a:t>日本語教育</a:t>
          </a:r>
          <a:endParaRPr kumimoji="1" lang="en-US" altLang="ja-JP" sz="1050" b="0" i="0" baseline="0">
            <a:effectLst/>
            <a:latin typeface="+mn-ea"/>
            <a:ea typeface="+mn-ea"/>
            <a:cs typeface="+mn-cs"/>
          </a:endParaRPr>
        </a:p>
        <a:p>
          <a:pPr algn="ctr" eaLnBrk="1" fontAlgn="auto" latinLnBrk="0" hangingPunct="1"/>
          <a:r>
            <a:rPr kumimoji="1" lang="ja-JP" altLang="ja-JP" sz="1050" b="0" i="0" baseline="0">
              <a:effectLst/>
              <a:latin typeface="+mn-ea"/>
              <a:ea typeface="+mn-ea"/>
              <a:cs typeface="+mn-cs"/>
            </a:rPr>
            <a:t>事業費</a:t>
          </a:r>
          <a:endParaRPr lang="ja-JP" altLang="ja-JP" sz="1050">
            <a:effectLst/>
            <a:latin typeface="+mn-ea"/>
            <a:ea typeface="+mn-ea"/>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3,906</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r>
            <a:rPr kumimoji="1" lang="ja-JP" altLang="en-US" sz="1050" b="0" i="0" baseline="0">
              <a:effectLst/>
              <a:latin typeface="+mn-ea"/>
              <a:ea typeface="+mn-ea"/>
              <a:cs typeface="+mn-cs"/>
            </a:rPr>
            <a:t>総合評価入札</a:t>
          </a:r>
          <a:r>
            <a:rPr kumimoji="1" lang="ja-JP" altLang="ja-JP" sz="1050" b="0" i="0" baseline="0">
              <a:effectLst/>
              <a:latin typeface="+mn-ea"/>
              <a:ea typeface="+mn-ea"/>
              <a:cs typeface="+mn-cs"/>
            </a:rPr>
            <a:t>等</a:t>
          </a:r>
          <a:r>
            <a:rPr lang="en-US"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21</xdr:col>
      <xdr:colOff>43513</xdr:colOff>
      <xdr:row>756</xdr:row>
      <xdr:rowOff>124572</xdr:rowOff>
    </xdr:from>
    <xdr:to>
      <xdr:col>28</xdr:col>
      <xdr:colOff>93006</xdr:colOff>
      <xdr:row>763</xdr:row>
      <xdr:rowOff>293034</xdr:rowOff>
    </xdr:to>
    <xdr:sp macro="" textlink="">
      <xdr:nvSpPr>
        <xdr:cNvPr id="16" name="テキスト ボックス 15"/>
        <xdr:cNvSpPr txBox="1"/>
      </xdr:nvSpPr>
      <xdr:spPr>
        <a:xfrm>
          <a:off x="4244038" y="67018647"/>
          <a:ext cx="1449668" cy="356888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Ｃ</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日本研究・知的交流</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事業費</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（教育機関等）</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1,098</a:t>
          </a: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契約方式：助成金等のため該当なし</a:t>
          </a: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29</xdr:col>
      <xdr:colOff>10270</xdr:colOff>
      <xdr:row>756</xdr:row>
      <xdr:rowOff>115049</xdr:rowOff>
    </xdr:from>
    <xdr:to>
      <xdr:col>35</xdr:col>
      <xdr:colOff>115605</xdr:colOff>
      <xdr:row>763</xdr:row>
      <xdr:rowOff>302560</xdr:rowOff>
    </xdr:to>
    <xdr:sp macro="" textlink="">
      <xdr:nvSpPr>
        <xdr:cNvPr id="17" name="テキスト ボックス 16"/>
        <xdr:cNvSpPr txBox="1"/>
      </xdr:nvSpPr>
      <xdr:spPr>
        <a:xfrm>
          <a:off x="5810995" y="67009124"/>
          <a:ext cx="1305485" cy="358793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Ｄ</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調査研究・情報提供等事業費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562</a:t>
          </a: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r>
            <a:rPr kumimoji="1" lang="ja-JP" altLang="ja-JP" sz="1050" b="0" i="0" baseline="0">
              <a:effectLst/>
              <a:latin typeface="+mn-ea"/>
              <a:ea typeface="+mn-ea"/>
              <a:cs typeface="+mn-cs"/>
            </a:rPr>
            <a:t>総合評価入札等</a:t>
          </a:r>
          <a:r>
            <a:rPr lang="en-US"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36</xdr:col>
      <xdr:colOff>28385</xdr:colOff>
      <xdr:row>756</xdr:row>
      <xdr:rowOff>103842</xdr:rowOff>
    </xdr:from>
    <xdr:to>
      <xdr:col>43</xdr:col>
      <xdr:colOff>27452</xdr:colOff>
      <xdr:row>763</xdr:row>
      <xdr:rowOff>302559</xdr:rowOff>
    </xdr:to>
    <xdr:sp macro="" textlink="">
      <xdr:nvSpPr>
        <xdr:cNvPr id="18" name="テキスト ボックス 17"/>
        <xdr:cNvSpPr txBox="1"/>
      </xdr:nvSpPr>
      <xdr:spPr bwMode="auto">
        <a:xfrm>
          <a:off x="7229285" y="66997917"/>
          <a:ext cx="1399242" cy="359914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Ｅ</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在外事業費</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（海外拠点等）</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3,915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mn-ea"/>
              <a:ea typeface="+mn-ea"/>
              <a:cs typeface="+mn-cs"/>
            </a:rPr>
            <a:t>【</a:t>
          </a:r>
          <a:r>
            <a:rPr kumimoji="0" lang="ja-JP" altLang="en-US" sz="1050" b="0" i="0" u="none" strike="noStrike" kern="0" cap="none" spc="0" normalizeH="0" baseline="0" noProof="0">
              <a:ln>
                <a:noFill/>
              </a:ln>
              <a:solidFill>
                <a:prstClr val="black"/>
              </a:solidFill>
              <a:effectLst/>
              <a:uLnTx/>
              <a:uFillTx/>
              <a:latin typeface="+mn-ea"/>
              <a:ea typeface="+mn-ea"/>
              <a:cs typeface="+mn-cs"/>
            </a:rPr>
            <a:t>契約方式：海外</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拠点への支出等のため該当なし</a:t>
          </a:r>
          <a:r>
            <a:rPr kumimoji="0" lang="en-US" altLang="ja-JP" sz="1050" b="0" i="0" u="none" strike="noStrike" kern="0" cap="none" spc="0" normalizeH="0" baseline="0" noProof="0">
              <a:ln>
                <a:noFill/>
              </a:ln>
              <a:solidFill>
                <a:prstClr val="black"/>
              </a:solidFill>
              <a:effectLst/>
              <a:uLnTx/>
              <a:uFillTx/>
              <a:latin typeface="+mn-ea"/>
              <a:ea typeface="+mn-ea"/>
              <a:cs typeface="+mn-cs"/>
            </a:rPr>
            <a:t>】</a:t>
          </a:r>
        </a:p>
      </xdr:txBody>
    </xdr:sp>
    <xdr:clientData/>
  </xdr:twoCellAnchor>
  <xdr:twoCellAnchor>
    <xdr:from>
      <xdr:col>43</xdr:col>
      <xdr:colOff>172008</xdr:colOff>
      <xdr:row>756</xdr:row>
      <xdr:rowOff>103843</xdr:rowOff>
    </xdr:from>
    <xdr:to>
      <xdr:col>49</xdr:col>
      <xdr:colOff>323288</xdr:colOff>
      <xdr:row>763</xdr:row>
      <xdr:rowOff>307042</xdr:rowOff>
    </xdr:to>
    <xdr:sp macro="" textlink="">
      <xdr:nvSpPr>
        <xdr:cNvPr id="19" name="テキスト ボックス 18"/>
        <xdr:cNvSpPr txBox="1"/>
      </xdr:nvSpPr>
      <xdr:spPr bwMode="auto">
        <a:xfrm>
          <a:off x="8773083" y="66997918"/>
          <a:ext cx="1351430" cy="360362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Ｆ</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一般管理費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1,402</a:t>
          </a: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r>
            <a:rPr kumimoji="1" lang="ja-JP" altLang="en-US" sz="1050" b="0" i="0" baseline="0">
              <a:effectLst/>
              <a:latin typeface="+mn-ea"/>
              <a:ea typeface="+mn-ea"/>
              <a:cs typeface="+mn-cs"/>
            </a:rPr>
            <a:t>一般競争</a:t>
          </a:r>
          <a:r>
            <a:rPr kumimoji="1" lang="ja-JP" altLang="ja-JP" sz="1050" b="0" i="0" baseline="0">
              <a:effectLst/>
              <a:latin typeface="+mn-ea"/>
              <a:ea typeface="+mn-ea"/>
              <a:cs typeface="+mn-cs"/>
            </a:rPr>
            <a:t>入札等</a:t>
          </a:r>
          <a:r>
            <a:rPr lang="en-US"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6</xdr:col>
      <xdr:colOff>44817</xdr:colOff>
      <xdr:row>764</xdr:row>
      <xdr:rowOff>280141</xdr:rowOff>
    </xdr:from>
    <xdr:to>
      <xdr:col>49</xdr:col>
      <xdr:colOff>493052</xdr:colOff>
      <xdr:row>769</xdr:row>
      <xdr:rowOff>44823</xdr:rowOff>
    </xdr:to>
    <xdr:sp macro="" textlink="">
      <xdr:nvSpPr>
        <xdr:cNvPr id="20" name="テキスト ボックス 19"/>
        <xdr:cNvSpPr txBox="1"/>
      </xdr:nvSpPr>
      <xdr:spPr>
        <a:xfrm>
          <a:off x="1244967" y="70955641"/>
          <a:ext cx="9049310" cy="1336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30</a:t>
          </a:r>
          <a:r>
            <a:rPr kumimoji="1" lang="ja-JP" altLang="en-US" sz="1100">
              <a:solidFill>
                <a:sysClr val="windowText" lastClr="000000"/>
              </a:solidFill>
            </a:rPr>
            <a:t>年度においては、国から国際交流基金へ文化交流事業費として交付された</a:t>
          </a:r>
          <a:r>
            <a:rPr kumimoji="1" lang="en-US" altLang="ja-JP" sz="1100">
              <a:solidFill>
                <a:sysClr val="windowText" lastClr="000000"/>
              </a:solidFill>
            </a:rPr>
            <a:t>16,443</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2,120</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13,027</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5,535</a:t>
          </a:r>
          <a:r>
            <a:rPr kumimoji="1" lang="ja-JP" altLang="en-US" sz="1100">
              <a:solidFill>
                <a:sysClr val="windowText" lastClr="000000"/>
              </a:solidFill>
            </a:rPr>
            <a:t>百万円のうち</a:t>
          </a:r>
          <a:r>
            <a:rPr kumimoji="1" lang="en-US" altLang="ja-JP" sz="1100">
              <a:solidFill>
                <a:sysClr val="windowText" lastClr="000000"/>
              </a:solidFill>
            </a:rPr>
            <a:t>5,271</a:t>
          </a:r>
          <a:r>
            <a:rPr kumimoji="1" lang="ja-JP" altLang="en-US" sz="1100">
              <a:solidFill>
                <a:sysClr val="windowText" lastClr="000000"/>
              </a:solidFill>
            </a:rPr>
            <a:t>百万円は、事業実施における都合のため、支出時期が令和元年度に繰り下がったことによる運営費交付金債務の繰越分となる。残りの</a:t>
          </a:r>
          <a:r>
            <a:rPr kumimoji="1" lang="en-US" altLang="ja-JP" sz="1100">
              <a:solidFill>
                <a:sysClr val="windowText" lastClr="000000"/>
              </a:solidFill>
            </a:rPr>
            <a:t>264</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表示単位未満の四捨五入のため各項目の積上げと合計額の表記が一致しない場合がある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116</v>
      </c>
      <c r="AT2" s="969"/>
      <c r="AU2" s="969"/>
      <c r="AV2" s="51" t="str">
        <f>IF(AW2="", "", "-")</f>
        <v/>
      </c>
      <c r="AW2" s="911"/>
      <c r="AX2" s="911"/>
    </row>
    <row r="3" spans="1:50" ht="21" customHeight="1" thickBot="1">
      <c r="A3" s="867" t="s">
        <v>432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517</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396</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3.75" customHeight="1">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9" t="s">
        <v>24</v>
      </c>
      <c r="B12" s="980"/>
      <c r="C12" s="980"/>
      <c r="D12" s="980"/>
      <c r="E12" s="980"/>
      <c r="F12" s="981"/>
      <c r="G12" s="760"/>
      <c r="H12" s="761"/>
      <c r="I12" s="761"/>
      <c r="J12" s="761"/>
      <c r="K12" s="761"/>
      <c r="L12" s="761"/>
      <c r="M12" s="761"/>
      <c r="N12" s="761"/>
      <c r="O12" s="761"/>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12735</v>
      </c>
      <c r="Q13" s="658"/>
      <c r="R13" s="658"/>
      <c r="S13" s="658"/>
      <c r="T13" s="658"/>
      <c r="U13" s="658"/>
      <c r="V13" s="659"/>
      <c r="W13" s="657">
        <v>12562</v>
      </c>
      <c r="X13" s="658"/>
      <c r="Y13" s="658"/>
      <c r="Z13" s="658"/>
      <c r="AA13" s="658"/>
      <c r="AB13" s="658"/>
      <c r="AC13" s="659"/>
      <c r="AD13" s="657">
        <v>13322</v>
      </c>
      <c r="AE13" s="658"/>
      <c r="AF13" s="658"/>
      <c r="AG13" s="658"/>
      <c r="AH13" s="658"/>
      <c r="AI13" s="658"/>
      <c r="AJ13" s="659"/>
      <c r="AK13" s="657">
        <v>12672</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v>2349</v>
      </c>
      <c r="Q14" s="658"/>
      <c r="R14" s="658"/>
      <c r="S14" s="658"/>
      <c r="T14" s="658"/>
      <c r="U14" s="658"/>
      <c r="V14" s="659"/>
      <c r="W14" s="657">
        <v>3881</v>
      </c>
      <c r="X14" s="658"/>
      <c r="Y14" s="658"/>
      <c r="Z14" s="658"/>
      <c r="AA14" s="658"/>
      <c r="AB14" s="658"/>
      <c r="AC14" s="659"/>
      <c r="AD14" s="657">
        <v>3139</v>
      </c>
      <c r="AE14" s="658"/>
      <c r="AF14" s="658"/>
      <c r="AG14" s="658"/>
      <c r="AH14" s="658"/>
      <c r="AI14" s="658"/>
      <c r="AJ14" s="659"/>
      <c r="AK14" s="657" t="s">
        <v>585</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584</v>
      </c>
      <c r="Q15" s="658"/>
      <c r="R15" s="658"/>
      <c r="S15" s="658"/>
      <c r="T15" s="658"/>
      <c r="U15" s="658"/>
      <c r="V15" s="659"/>
      <c r="W15" s="657" t="s">
        <v>584</v>
      </c>
      <c r="X15" s="658"/>
      <c r="Y15" s="658"/>
      <c r="Z15" s="658"/>
      <c r="AA15" s="658"/>
      <c r="AB15" s="658"/>
      <c r="AC15" s="659"/>
      <c r="AD15" s="657" t="s">
        <v>584</v>
      </c>
      <c r="AE15" s="658"/>
      <c r="AF15" s="658"/>
      <c r="AG15" s="658"/>
      <c r="AH15" s="658"/>
      <c r="AI15" s="658"/>
      <c r="AJ15" s="659"/>
      <c r="AK15" s="657" t="s">
        <v>585</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584</v>
      </c>
      <c r="Q16" s="658"/>
      <c r="R16" s="658"/>
      <c r="S16" s="658"/>
      <c r="T16" s="658"/>
      <c r="U16" s="658"/>
      <c r="V16" s="659"/>
      <c r="W16" s="657" t="s">
        <v>584</v>
      </c>
      <c r="X16" s="658"/>
      <c r="Y16" s="658"/>
      <c r="Z16" s="658"/>
      <c r="AA16" s="658"/>
      <c r="AB16" s="658"/>
      <c r="AC16" s="659"/>
      <c r="AD16" s="657" t="s">
        <v>584</v>
      </c>
      <c r="AE16" s="658"/>
      <c r="AF16" s="658"/>
      <c r="AG16" s="658"/>
      <c r="AH16" s="658"/>
      <c r="AI16" s="658"/>
      <c r="AJ16" s="659"/>
      <c r="AK16" s="657" t="s">
        <v>585</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584</v>
      </c>
      <c r="Q17" s="658"/>
      <c r="R17" s="658"/>
      <c r="S17" s="658"/>
      <c r="T17" s="658"/>
      <c r="U17" s="658"/>
      <c r="V17" s="659"/>
      <c r="W17" s="657" t="s">
        <v>584</v>
      </c>
      <c r="X17" s="658"/>
      <c r="Y17" s="658"/>
      <c r="Z17" s="658"/>
      <c r="AA17" s="658"/>
      <c r="AB17" s="658"/>
      <c r="AC17" s="659"/>
      <c r="AD17" s="657" t="s">
        <v>584</v>
      </c>
      <c r="AE17" s="658"/>
      <c r="AF17" s="658"/>
      <c r="AG17" s="658"/>
      <c r="AH17" s="658"/>
      <c r="AI17" s="658"/>
      <c r="AJ17" s="659"/>
      <c r="AK17" s="657" t="s">
        <v>585</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15084</v>
      </c>
      <c r="Q18" s="879"/>
      <c r="R18" s="879"/>
      <c r="S18" s="879"/>
      <c r="T18" s="879"/>
      <c r="U18" s="879"/>
      <c r="V18" s="880"/>
      <c r="W18" s="878">
        <f>SUM(W13:AC17)</f>
        <v>16443</v>
      </c>
      <c r="X18" s="879"/>
      <c r="Y18" s="879"/>
      <c r="Z18" s="879"/>
      <c r="AA18" s="879"/>
      <c r="AB18" s="879"/>
      <c r="AC18" s="880"/>
      <c r="AD18" s="878">
        <f>SUM(AD13:AJ17)</f>
        <v>16461</v>
      </c>
      <c r="AE18" s="879"/>
      <c r="AF18" s="879"/>
      <c r="AG18" s="879"/>
      <c r="AH18" s="879"/>
      <c r="AI18" s="879"/>
      <c r="AJ18" s="880"/>
      <c r="AK18" s="878">
        <f>SUM(AK13:AQ17)</f>
        <v>12672</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15084</v>
      </c>
      <c r="Q19" s="658"/>
      <c r="R19" s="658"/>
      <c r="S19" s="658"/>
      <c r="T19" s="658"/>
      <c r="U19" s="658"/>
      <c r="V19" s="659"/>
      <c r="W19" s="657">
        <v>16443</v>
      </c>
      <c r="X19" s="658"/>
      <c r="Y19" s="658"/>
      <c r="Z19" s="658"/>
      <c r="AA19" s="658"/>
      <c r="AB19" s="658"/>
      <c r="AC19" s="659"/>
      <c r="AD19" s="657">
        <v>16461</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82"/>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9" t="s">
        <v>435</v>
      </c>
      <c r="B22" s="950"/>
      <c r="C22" s="950"/>
      <c r="D22" s="950"/>
      <c r="E22" s="950"/>
      <c r="F22" s="951"/>
      <c r="G22" s="987" t="s">
        <v>337</v>
      </c>
      <c r="H22" s="220"/>
      <c r="I22" s="220"/>
      <c r="J22" s="220"/>
      <c r="K22" s="220"/>
      <c r="L22" s="220"/>
      <c r="M22" s="220"/>
      <c r="N22" s="220"/>
      <c r="O22" s="221"/>
      <c r="P22" s="935" t="s">
        <v>436</v>
      </c>
      <c r="Q22" s="220"/>
      <c r="R22" s="220"/>
      <c r="S22" s="220"/>
      <c r="T22" s="220"/>
      <c r="U22" s="220"/>
      <c r="V22" s="221"/>
      <c r="W22" s="935" t="s">
        <v>437</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c r="A23" s="952"/>
      <c r="B23" s="953"/>
      <c r="C23" s="953"/>
      <c r="D23" s="953"/>
      <c r="E23" s="953"/>
      <c r="F23" s="954"/>
      <c r="G23" s="988" t="s">
        <v>586</v>
      </c>
      <c r="H23" s="938"/>
      <c r="I23" s="938"/>
      <c r="J23" s="938"/>
      <c r="K23" s="938"/>
      <c r="L23" s="938"/>
      <c r="M23" s="938"/>
      <c r="N23" s="938"/>
      <c r="O23" s="939"/>
      <c r="P23" s="919">
        <v>3976</v>
      </c>
      <c r="Q23" s="920"/>
      <c r="R23" s="920"/>
      <c r="S23" s="920"/>
      <c r="T23" s="920"/>
      <c r="U23" s="920"/>
      <c r="V23" s="936"/>
      <c r="W23" s="919"/>
      <c r="X23" s="920"/>
      <c r="Y23" s="920"/>
      <c r="Z23" s="920"/>
      <c r="AA23" s="920"/>
      <c r="AB23" s="920"/>
      <c r="AC23" s="936"/>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c r="A24" s="952"/>
      <c r="B24" s="953"/>
      <c r="C24" s="953"/>
      <c r="D24" s="953"/>
      <c r="E24" s="953"/>
      <c r="F24" s="954"/>
      <c r="G24" s="988" t="s">
        <v>587</v>
      </c>
      <c r="H24" s="938"/>
      <c r="I24" s="938"/>
      <c r="J24" s="938"/>
      <c r="K24" s="938"/>
      <c r="L24" s="938"/>
      <c r="M24" s="938"/>
      <c r="N24" s="938"/>
      <c r="O24" s="939"/>
      <c r="P24" s="657">
        <v>3571</v>
      </c>
      <c r="Q24" s="658"/>
      <c r="R24" s="658"/>
      <c r="S24" s="658"/>
      <c r="T24" s="658"/>
      <c r="U24" s="658"/>
      <c r="V24" s="659"/>
      <c r="W24" s="657"/>
      <c r="X24" s="658"/>
      <c r="Y24" s="658"/>
      <c r="Z24" s="658"/>
      <c r="AA24" s="658"/>
      <c r="AB24" s="658"/>
      <c r="AC24" s="659"/>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c r="A25" s="952"/>
      <c r="B25" s="953"/>
      <c r="C25" s="953"/>
      <c r="D25" s="953"/>
      <c r="E25" s="953"/>
      <c r="F25" s="954"/>
      <c r="G25" s="989" t="s">
        <v>588</v>
      </c>
      <c r="H25" s="990"/>
      <c r="I25" s="990"/>
      <c r="J25" s="990"/>
      <c r="K25" s="990"/>
      <c r="L25" s="990"/>
      <c r="M25" s="990"/>
      <c r="N25" s="990"/>
      <c r="O25" s="991"/>
      <c r="P25" s="657">
        <v>1604</v>
      </c>
      <c r="Q25" s="658"/>
      <c r="R25" s="658"/>
      <c r="S25" s="658"/>
      <c r="T25" s="658"/>
      <c r="U25" s="658"/>
      <c r="V25" s="659"/>
      <c r="W25" s="657"/>
      <c r="X25" s="658"/>
      <c r="Y25" s="658"/>
      <c r="Z25" s="658"/>
      <c r="AA25" s="658"/>
      <c r="AB25" s="658"/>
      <c r="AC25" s="659"/>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c r="A26" s="952"/>
      <c r="B26" s="953"/>
      <c r="C26" s="953"/>
      <c r="D26" s="953"/>
      <c r="E26" s="953"/>
      <c r="F26" s="954"/>
      <c r="G26" s="937" t="s">
        <v>589</v>
      </c>
      <c r="H26" s="938"/>
      <c r="I26" s="938"/>
      <c r="J26" s="938"/>
      <c r="K26" s="938"/>
      <c r="L26" s="938"/>
      <c r="M26" s="938"/>
      <c r="N26" s="938"/>
      <c r="O26" s="939"/>
      <c r="P26" s="657">
        <v>1229</v>
      </c>
      <c r="Q26" s="658"/>
      <c r="R26" s="658"/>
      <c r="S26" s="658"/>
      <c r="T26" s="658"/>
      <c r="U26" s="658"/>
      <c r="V26" s="659"/>
      <c r="W26" s="657"/>
      <c r="X26" s="658"/>
      <c r="Y26" s="658"/>
      <c r="Z26" s="658"/>
      <c r="AA26" s="658"/>
      <c r="AB26" s="658"/>
      <c r="AC26" s="659"/>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c r="A27" s="952"/>
      <c r="B27" s="953"/>
      <c r="C27" s="953"/>
      <c r="D27" s="953"/>
      <c r="E27" s="953"/>
      <c r="F27" s="954"/>
      <c r="G27" s="940" t="s">
        <v>590</v>
      </c>
      <c r="H27" s="941"/>
      <c r="I27" s="941"/>
      <c r="J27" s="941"/>
      <c r="K27" s="941"/>
      <c r="L27" s="941"/>
      <c r="M27" s="941"/>
      <c r="N27" s="941"/>
      <c r="O27" s="942"/>
      <c r="P27" s="657">
        <v>533</v>
      </c>
      <c r="Q27" s="658"/>
      <c r="R27" s="658"/>
      <c r="S27" s="658"/>
      <c r="T27" s="658"/>
      <c r="U27" s="658"/>
      <c r="V27" s="659"/>
      <c r="W27" s="657"/>
      <c r="X27" s="658"/>
      <c r="Y27" s="658"/>
      <c r="Z27" s="658"/>
      <c r="AA27" s="658"/>
      <c r="AB27" s="658"/>
      <c r="AC27" s="659"/>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c r="A28" s="952"/>
      <c r="B28" s="953"/>
      <c r="C28" s="953"/>
      <c r="D28" s="953"/>
      <c r="E28" s="953"/>
      <c r="F28" s="954"/>
      <c r="G28" s="943" t="s">
        <v>341</v>
      </c>
      <c r="H28" s="944"/>
      <c r="I28" s="944"/>
      <c r="J28" s="944"/>
      <c r="K28" s="944"/>
      <c r="L28" s="944"/>
      <c r="M28" s="944"/>
      <c r="N28" s="944"/>
      <c r="O28" s="945"/>
      <c r="P28" s="878">
        <f>P29-SUM(P23:P27)</f>
        <v>1759</v>
      </c>
      <c r="Q28" s="879"/>
      <c r="R28" s="879"/>
      <c r="S28" s="879"/>
      <c r="T28" s="879"/>
      <c r="U28" s="879"/>
      <c r="V28" s="880"/>
      <c r="W28" s="878">
        <f>W29-SUM(W23:W27)</f>
        <v>0</v>
      </c>
      <c r="X28" s="879"/>
      <c r="Y28" s="879"/>
      <c r="Z28" s="879"/>
      <c r="AA28" s="879"/>
      <c r="AB28" s="879"/>
      <c r="AC28" s="880"/>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c r="A29" s="955"/>
      <c r="B29" s="956"/>
      <c r="C29" s="956"/>
      <c r="D29" s="956"/>
      <c r="E29" s="956"/>
      <c r="F29" s="957"/>
      <c r="G29" s="946" t="s">
        <v>338</v>
      </c>
      <c r="H29" s="947"/>
      <c r="I29" s="947"/>
      <c r="J29" s="947"/>
      <c r="K29" s="947"/>
      <c r="L29" s="947"/>
      <c r="M29" s="947"/>
      <c r="N29" s="947"/>
      <c r="O29" s="948"/>
      <c r="P29" s="657">
        <f>AK13</f>
        <v>12672</v>
      </c>
      <c r="Q29" s="658"/>
      <c r="R29" s="658"/>
      <c r="S29" s="658"/>
      <c r="T29" s="658"/>
      <c r="U29" s="658"/>
      <c r="V29" s="659"/>
      <c r="W29" s="970">
        <f>AR13</f>
        <v>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399</v>
      </c>
      <c r="AF30" s="859"/>
      <c r="AG30" s="859"/>
      <c r="AH30" s="860"/>
      <c r="AI30" s="858" t="s">
        <v>421</v>
      </c>
      <c r="AJ30" s="859"/>
      <c r="AK30" s="859"/>
      <c r="AL30" s="860"/>
      <c r="AM30" s="915" t="s">
        <v>426</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3</v>
      </c>
      <c r="AR31" s="199"/>
      <c r="AS31" s="132" t="s">
        <v>236</v>
      </c>
      <c r="AT31" s="133"/>
      <c r="AU31" s="198"/>
      <c r="AV31" s="198"/>
      <c r="AW31" s="398" t="s">
        <v>181</v>
      </c>
      <c r="AX31" s="399"/>
    </row>
    <row r="32" spans="1:50" ht="23.25" customHeight="1">
      <c r="A32" s="403"/>
      <c r="B32" s="401"/>
      <c r="C32" s="401"/>
      <c r="D32" s="401"/>
      <c r="E32" s="401"/>
      <c r="F32" s="402"/>
      <c r="G32" s="564" t="s">
        <v>591</v>
      </c>
      <c r="H32" s="565"/>
      <c r="I32" s="565"/>
      <c r="J32" s="565"/>
      <c r="K32" s="565"/>
      <c r="L32" s="565"/>
      <c r="M32" s="565"/>
      <c r="N32" s="565"/>
      <c r="O32" s="566"/>
      <c r="P32" s="104" t="s">
        <v>592</v>
      </c>
      <c r="Q32" s="104"/>
      <c r="R32" s="104"/>
      <c r="S32" s="104"/>
      <c r="T32" s="104"/>
      <c r="U32" s="104"/>
      <c r="V32" s="104"/>
      <c r="W32" s="104"/>
      <c r="X32" s="105"/>
      <c r="Y32" s="474" t="s">
        <v>12</v>
      </c>
      <c r="Z32" s="534"/>
      <c r="AA32" s="535"/>
      <c r="AB32" s="464" t="s">
        <v>594</v>
      </c>
      <c r="AC32" s="464"/>
      <c r="AD32" s="464"/>
      <c r="AE32" s="216">
        <v>603</v>
      </c>
      <c r="AF32" s="217"/>
      <c r="AG32" s="217"/>
      <c r="AH32" s="217"/>
      <c r="AI32" s="216">
        <v>956</v>
      </c>
      <c r="AJ32" s="217"/>
      <c r="AK32" s="217"/>
      <c r="AL32" s="217"/>
      <c r="AM32" s="216"/>
      <c r="AN32" s="217"/>
      <c r="AO32" s="217"/>
      <c r="AP32" s="217"/>
      <c r="AQ32" s="340"/>
      <c r="AR32" s="206"/>
      <c r="AS32" s="206"/>
      <c r="AT32" s="341"/>
      <c r="AU32" s="217"/>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594</v>
      </c>
      <c r="AC33" s="526"/>
      <c r="AD33" s="526"/>
      <c r="AE33" s="216">
        <v>500</v>
      </c>
      <c r="AF33" s="217"/>
      <c r="AG33" s="217"/>
      <c r="AH33" s="217"/>
      <c r="AI33" s="216">
        <v>500</v>
      </c>
      <c r="AJ33" s="217"/>
      <c r="AK33" s="217"/>
      <c r="AL33" s="217"/>
      <c r="AM33" s="216">
        <v>500</v>
      </c>
      <c r="AN33" s="217"/>
      <c r="AO33" s="217"/>
      <c r="AP33" s="217"/>
      <c r="AQ33" s="340">
        <v>500</v>
      </c>
      <c r="AR33" s="206"/>
      <c r="AS33" s="206"/>
      <c r="AT33" s="341"/>
      <c r="AU33" s="217"/>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121</v>
      </c>
      <c r="AF34" s="217"/>
      <c r="AG34" s="217"/>
      <c r="AH34" s="217"/>
      <c r="AI34" s="216">
        <v>191</v>
      </c>
      <c r="AJ34" s="217"/>
      <c r="AK34" s="217"/>
      <c r="AL34" s="217"/>
      <c r="AM34" s="216"/>
      <c r="AN34" s="217"/>
      <c r="AO34" s="217"/>
      <c r="AP34" s="217"/>
      <c r="AQ34" s="340"/>
      <c r="AR34" s="206"/>
      <c r="AS34" s="206"/>
      <c r="AT34" s="341"/>
      <c r="AU34" s="217"/>
      <c r="AV34" s="217"/>
      <c r="AW34" s="217"/>
      <c r="AX34" s="219"/>
    </row>
    <row r="35" spans="1:50" ht="23.25" customHeight="1">
      <c r="A35" s="224" t="s">
        <v>386</v>
      </c>
      <c r="B35" s="225"/>
      <c r="C35" s="225"/>
      <c r="D35" s="225"/>
      <c r="E35" s="225"/>
      <c r="F35" s="226"/>
      <c r="G35" s="230" t="s">
        <v>593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10"/>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3</v>
      </c>
      <c r="AR38" s="199"/>
      <c r="AS38" s="132" t="s">
        <v>236</v>
      </c>
      <c r="AT38" s="133"/>
      <c r="AU38" s="198"/>
      <c r="AV38" s="198"/>
      <c r="AW38" s="398" t="s">
        <v>181</v>
      </c>
      <c r="AX38" s="399"/>
    </row>
    <row r="39" spans="1:50" ht="23.25" customHeight="1">
      <c r="A39" s="403"/>
      <c r="B39" s="401"/>
      <c r="C39" s="401"/>
      <c r="D39" s="401"/>
      <c r="E39" s="401"/>
      <c r="F39" s="402"/>
      <c r="G39" s="564" t="s">
        <v>595</v>
      </c>
      <c r="H39" s="565"/>
      <c r="I39" s="565"/>
      <c r="J39" s="565"/>
      <c r="K39" s="565"/>
      <c r="L39" s="565"/>
      <c r="M39" s="565"/>
      <c r="N39" s="565"/>
      <c r="O39" s="566"/>
      <c r="P39" s="104" t="s">
        <v>596</v>
      </c>
      <c r="Q39" s="104"/>
      <c r="R39" s="104"/>
      <c r="S39" s="104"/>
      <c r="T39" s="104"/>
      <c r="U39" s="104"/>
      <c r="V39" s="104"/>
      <c r="W39" s="104"/>
      <c r="X39" s="105"/>
      <c r="Y39" s="474" t="s">
        <v>12</v>
      </c>
      <c r="Z39" s="534"/>
      <c r="AA39" s="535"/>
      <c r="AB39" s="464" t="s">
        <v>594</v>
      </c>
      <c r="AC39" s="464"/>
      <c r="AD39" s="464"/>
      <c r="AE39" s="216">
        <v>22502</v>
      </c>
      <c r="AF39" s="217"/>
      <c r="AG39" s="217"/>
      <c r="AH39" s="217"/>
      <c r="AI39" s="216">
        <v>62474</v>
      </c>
      <c r="AJ39" s="217"/>
      <c r="AK39" s="217"/>
      <c r="AL39" s="217"/>
      <c r="AM39" s="216"/>
      <c r="AN39" s="217"/>
      <c r="AO39" s="217"/>
      <c r="AP39" s="217"/>
      <c r="AQ39" s="340"/>
      <c r="AR39" s="206"/>
      <c r="AS39" s="206"/>
      <c r="AT39" s="341"/>
      <c r="AU39" s="217"/>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594</v>
      </c>
      <c r="AC40" s="526"/>
      <c r="AD40" s="526"/>
      <c r="AE40" s="216">
        <v>12000</v>
      </c>
      <c r="AF40" s="217"/>
      <c r="AG40" s="217"/>
      <c r="AH40" s="217"/>
      <c r="AI40" s="216">
        <v>37000</v>
      </c>
      <c r="AJ40" s="217"/>
      <c r="AK40" s="217"/>
      <c r="AL40" s="217"/>
      <c r="AM40" s="216">
        <v>75000</v>
      </c>
      <c r="AN40" s="217"/>
      <c r="AO40" s="217"/>
      <c r="AP40" s="217"/>
      <c r="AQ40" s="340">
        <v>20000</v>
      </c>
      <c r="AR40" s="206"/>
      <c r="AS40" s="206"/>
      <c r="AT40" s="341"/>
      <c r="AU40" s="217"/>
      <c r="AV40" s="217"/>
      <c r="AW40" s="217"/>
      <c r="AX40" s="219"/>
    </row>
    <row r="41" spans="1:50" ht="23.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188</v>
      </c>
      <c r="AF41" s="217"/>
      <c r="AG41" s="217"/>
      <c r="AH41" s="217"/>
      <c r="AI41" s="216">
        <v>169</v>
      </c>
      <c r="AJ41" s="217"/>
      <c r="AK41" s="217"/>
      <c r="AL41" s="217"/>
      <c r="AM41" s="216"/>
      <c r="AN41" s="217"/>
      <c r="AO41" s="217"/>
      <c r="AP41" s="217"/>
      <c r="AQ41" s="340"/>
      <c r="AR41" s="206"/>
      <c r="AS41" s="206"/>
      <c r="AT41" s="341"/>
      <c r="AU41" s="217"/>
      <c r="AV41" s="217"/>
      <c r="AW41" s="217"/>
      <c r="AX41" s="219"/>
    </row>
    <row r="42" spans="1:50" ht="23.25" customHeight="1">
      <c r="A42" s="224" t="s">
        <v>386</v>
      </c>
      <c r="B42" s="225"/>
      <c r="C42" s="225"/>
      <c r="D42" s="225"/>
      <c r="E42" s="225"/>
      <c r="F42" s="226"/>
      <c r="G42" s="230" t="s">
        <v>597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10"/>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v>3</v>
      </c>
      <c r="AR45" s="199"/>
      <c r="AS45" s="132" t="s">
        <v>236</v>
      </c>
      <c r="AT45" s="133"/>
      <c r="AU45" s="198"/>
      <c r="AV45" s="198"/>
      <c r="AW45" s="398" t="s">
        <v>181</v>
      </c>
      <c r="AX45" s="399"/>
    </row>
    <row r="46" spans="1:50" ht="23.25" customHeight="1">
      <c r="A46" s="403"/>
      <c r="B46" s="401"/>
      <c r="C46" s="401"/>
      <c r="D46" s="401"/>
      <c r="E46" s="401"/>
      <c r="F46" s="402"/>
      <c r="G46" s="564" t="s">
        <v>598</v>
      </c>
      <c r="H46" s="565"/>
      <c r="I46" s="565"/>
      <c r="J46" s="565"/>
      <c r="K46" s="565"/>
      <c r="L46" s="565"/>
      <c r="M46" s="565"/>
      <c r="N46" s="565"/>
      <c r="O46" s="566"/>
      <c r="P46" s="104" t="s">
        <v>599</v>
      </c>
      <c r="Q46" s="104"/>
      <c r="R46" s="104"/>
      <c r="S46" s="104"/>
      <c r="T46" s="104"/>
      <c r="U46" s="104"/>
      <c r="V46" s="104"/>
      <c r="W46" s="104"/>
      <c r="X46" s="105"/>
      <c r="Y46" s="474" t="s">
        <v>12</v>
      </c>
      <c r="Z46" s="534"/>
      <c r="AA46" s="535"/>
      <c r="AB46" s="464" t="s">
        <v>601</v>
      </c>
      <c r="AC46" s="464"/>
      <c r="AD46" s="464"/>
      <c r="AE46" s="216">
        <v>52</v>
      </c>
      <c r="AF46" s="217"/>
      <c r="AG46" s="217"/>
      <c r="AH46" s="217"/>
      <c r="AI46" s="216">
        <v>66</v>
      </c>
      <c r="AJ46" s="217"/>
      <c r="AK46" s="217"/>
      <c r="AL46" s="217"/>
      <c r="AM46" s="216"/>
      <c r="AN46" s="217"/>
      <c r="AO46" s="217"/>
      <c r="AP46" s="217"/>
      <c r="AQ46" s="340"/>
      <c r="AR46" s="206"/>
      <c r="AS46" s="206"/>
      <c r="AT46" s="341"/>
      <c r="AU46" s="217"/>
      <c r="AV46" s="217"/>
      <c r="AW46" s="217"/>
      <c r="AX46" s="219"/>
    </row>
    <row r="47" spans="1:50" ht="23.25"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602</v>
      </c>
      <c r="AC47" s="526"/>
      <c r="AD47" s="526"/>
      <c r="AE47" s="216">
        <v>50</v>
      </c>
      <c r="AF47" s="217"/>
      <c r="AG47" s="217"/>
      <c r="AH47" s="217"/>
      <c r="AI47" s="216">
        <v>50</v>
      </c>
      <c r="AJ47" s="217"/>
      <c r="AK47" s="217"/>
      <c r="AL47" s="217"/>
      <c r="AM47" s="216">
        <v>50</v>
      </c>
      <c r="AN47" s="217"/>
      <c r="AO47" s="217"/>
      <c r="AP47" s="217"/>
      <c r="AQ47" s="340">
        <v>50</v>
      </c>
      <c r="AR47" s="206"/>
      <c r="AS47" s="206"/>
      <c r="AT47" s="341"/>
      <c r="AU47" s="217"/>
      <c r="AV47" s="217"/>
      <c r="AW47" s="217"/>
      <c r="AX47" s="219"/>
    </row>
    <row r="48" spans="1:50" ht="23.25"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104</v>
      </c>
      <c r="AF48" s="217"/>
      <c r="AG48" s="217"/>
      <c r="AH48" s="217"/>
      <c r="AI48" s="216">
        <v>132</v>
      </c>
      <c r="AJ48" s="217"/>
      <c r="AK48" s="217"/>
      <c r="AL48" s="217"/>
      <c r="AM48" s="216"/>
      <c r="AN48" s="217"/>
      <c r="AO48" s="217"/>
      <c r="AP48" s="217"/>
      <c r="AQ48" s="340"/>
      <c r="AR48" s="206"/>
      <c r="AS48" s="206"/>
      <c r="AT48" s="341"/>
      <c r="AU48" s="217"/>
      <c r="AV48" s="217"/>
      <c r="AW48" s="217"/>
      <c r="AX48" s="219"/>
    </row>
    <row r="49" spans="1:50" ht="23.25" customHeight="1">
      <c r="A49" s="224" t="s">
        <v>386</v>
      </c>
      <c r="B49" s="225"/>
      <c r="C49" s="225"/>
      <c r="D49" s="225"/>
      <c r="E49" s="225"/>
      <c r="F49" s="226"/>
      <c r="G49" s="230" t="s">
        <v>600</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24" t="s">
        <v>134</v>
      </c>
      <c r="AV51" s="924"/>
      <c r="AW51" s="924"/>
      <c r="AX51" s="925"/>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v>3</v>
      </c>
      <c r="AR52" s="199"/>
      <c r="AS52" s="132" t="s">
        <v>236</v>
      </c>
      <c r="AT52" s="133"/>
      <c r="AU52" s="198"/>
      <c r="AV52" s="198"/>
      <c r="AW52" s="398" t="s">
        <v>181</v>
      </c>
      <c r="AX52" s="399"/>
    </row>
    <row r="53" spans="1:50" ht="23.25" customHeight="1">
      <c r="A53" s="403"/>
      <c r="B53" s="401"/>
      <c r="C53" s="401"/>
      <c r="D53" s="401"/>
      <c r="E53" s="401"/>
      <c r="F53" s="402"/>
      <c r="G53" s="564" t="s">
        <v>603</v>
      </c>
      <c r="H53" s="565"/>
      <c r="I53" s="565"/>
      <c r="J53" s="565"/>
      <c r="K53" s="565"/>
      <c r="L53" s="565"/>
      <c r="M53" s="565"/>
      <c r="N53" s="565"/>
      <c r="O53" s="566"/>
      <c r="P53" s="104" t="s">
        <v>604</v>
      </c>
      <c r="Q53" s="104"/>
      <c r="R53" s="104"/>
      <c r="S53" s="104"/>
      <c r="T53" s="104"/>
      <c r="U53" s="104"/>
      <c r="V53" s="104"/>
      <c r="W53" s="104"/>
      <c r="X53" s="105"/>
      <c r="Y53" s="474" t="s">
        <v>12</v>
      </c>
      <c r="Z53" s="534"/>
      <c r="AA53" s="535"/>
      <c r="AB53" s="464" t="s">
        <v>606</v>
      </c>
      <c r="AC53" s="464"/>
      <c r="AD53" s="464"/>
      <c r="AE53" s="216">
        <v>162866</v>
      </c>
      <c r="AF53" s="217"/>
      <c r="AG53" s="217"/>
      <c r="AH53" s="217"/>
      <c r="AI53" s="216">
        <v>169943</v>
      </c>
      <c r="AJ53" s="217"/>
      <c r="AK53" s="217"/>
      <c r="AL53" s="217"/>
      <c r="AM53" s="216"/>
      <c r="AN53" s="217"/>
      <c r="AO53" s="217"/>
      <c r="AP53" s="217"/>
      <c r="AQ53" s="340"/>
      <c r="AR53" s="206"/>
      <c r="AS53" s="206"/>
      <c r="AT53" s="341"/>
      <c r="AU53" s="217"/>
      <c r="AV53" s="217"/>
      <c r="AW53" s="217"/>
      <c r="AX53" s="219"/>
    </row>
    <row r="54" spans="1:50" ht="23.25"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t="s">
        <v>606</v>
      </c>
      <c r="AC54" s="526"/>
      <c r="AD54" s="526"/>
      <c r="AE54" s="216">
        <v>134548</v>
      </c>
      <c r="AF54" s="217"/>
      <c r="AG54" s="217"/>
      <c r="AH54" s="217"/>
      <c r="AI54" s="216">
        <v>134548</v>
      </c>
      <c r="AJ54" s="217"/>
      <c r="AK54" s="217"/>
      <c r="AL54" s="217"/>
      <c r="AM54" s="216">
        <v>134548</v>
      </c>
      <c r="AN54" s="217"/>
      <c r="AO54" s="217"/>
      <c r="AP54" s="217"/>
      <c r="AQ54" s="340">
        <v>134548</v>
      </c>
      <c r="AR54" s="206"/>
      <c r="AS54" s="206"/>
      <c r="AT54" s="341"/>
      <c r="AU54" s="217"/>
      <c r="AV54" s="217"/>
      <c r="AW54" s="217"/>
      <c r="AX54" s="219"/>
    </row>
    <row r="55" spans="1:50" ht="23.25"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v>121</v>
      </c>
      <c r="AF55" s="217"/>
      <c r="AG55" s="217"/>
      <c r="AH55" s="217"/>
      <c r="AI55" s="216">
        <v>126</v>
      </c>
      <c r="AJ55" s="217"/>
      <c r="AK55" s="217"/>
      <c r="AL55" s="217"/>
      <c r="AM55" s="216"/>
      <c r="AN55" s="217"/>
      <c r="AO55" s="217"/>
      <c r="AP55" s="217"/>
      <c r="AQ55" s="340"/>
      <c r="AR55" s="206"/>
      <c r="AS55" s="206"/>
      <c r="AT55" s="341"/>
      <c r="AU55" s="217"/>
      <c r="AV55" s="217"/>
      <c r="AW55" s="217"/>
      <c r="AX55" s="219"/>
    </row>
    <row r="56" spans="1:50" ht="23.25" customHeight="1">
      <c r="A56" s="224" t="s">
        <v>386</v>
      </c>
      <c r="B56" s="225"/>
      <c r="C56" s="225"/>
      <c r="D56" s="225"/>
      <c r="E56" s="225"/>
      <c r="F56" s="226"/>
      <c r="G56" s="230" t="s">
        <v>605</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24" t="s">
        <v>134</v>
      </c>
      <c r="AV58" s="924"/>
      <c r="AW58" s="924"/>
      <c r="AX58" s="925"/>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v>3</v>
      </c>
      <c r="AR59" s="199"/>
      <c r="AS59" s="132" t="s">
        <v>236</v>
      </c>
      <c r="AT59" s="133"/>
      <c r="AU59" s="198"/>
      <c r="AV59" s="198"/>
      <c r="AW59" s="398" t="s">
        <v>181</v>
      </c>
      <c r="AX59" s="399"/>
    </row>
    <row r="60" spans="1:50" ht="23.25" customHeight="1">
      <c r="A60" s="403"/>
      <c r="B60" s="401"/>
      <c r="C60" s="401"/>
      <c r="D60" s="401"/>
      <c r="E60" s="401"/>
      <c r="F60" s="402"/>
      <c r="G60" s="564" t="s">
        <v>607</v>
      </c>
      <c r="H60" s="565"/>
      <c r="I60" s="565"/>
      <c r="J60" s="565"/>
      <c r="K60" s="565"/>
      <c r="L60" s="565"/>
      <c r="M60" s="565"/>
      <c r="N60" s="565"/>
      <c r="O60" s="566"/>
      <c r="P60" s="104" t="s">
        <v>608</v>
      </c>
      <c r="Q60" s="104"/>
      <c r="R60" s="104"/>
      <c r="S60" s="104"/>
      <c r="T60" s="104"/>
      <c r="U60" s="104"/>
      <c r="V60" s="104"/>
      <c r="W60" s="104"/>
      <c r="X60" s="105"/>
      <c r="Y60" s="474" t="s">
        <v>12</v>
      </c>
      <c r="Z60" s="534"/>
      <c r="AA60" s="535"/>
      <c r="AB60" s="464" t="s">
        <v>602</v>
      </c>
      <c r="AC60" s="464"/>
      <c r="AD60" s="464"/>
      <c r="AE60" s="216">
        <v>75</v>
      </c>
      <c r="AF60" s="217"/>
      <c r="AG60" s="217"/>
      <c r="AH60" s="217"/>
      <c r="AI60" s="216">
        <v>75</v>
      </c>
      <c r="AJ60" s="217"/>
      <c r="AK60" s="217"/>
      <c r="AL60" s="217"/>
      <c r="AM60" s="216"/>
      <c r="AN60" s="217"/>
      <c r="AO60" s="217"/>
      <c r="AP60" s="217"/>
      <c r="AQ60" s="340"/>
      <c r="AR60" s="206"/>
      <c r="AS60" s="206"/>
      <c r="AT60" s="341"/>
      <c r="AU60" s="217"/>
      <c r="AV60" s="217"/>
      <c r="AW60" s="217"/>
      <c r="AX60" s="219"/>
    </row>
    <row r="61" spans="1:50" ht="23.25"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t="s">
        <v>602</v>
      </c>
      <c r="AC61" s="526"/>
      <c r="AD61" s="526"/>
      <c r="AE61" s="216">
        <v>74</v>
      </c>
      <c r="AF61" s="217"/>
      <c r="AG61" s="217"/>
      <c r="AH61" s="217"/>
      <c r="AI61" s="216">
        <v>74</v>
      </c>
      <c r="AJ61" s="217"/>
      <c r="AK61" s="217"/>
      <c r="AL61" s="217"/>
      <c r="AM61" s="216">
        <v>74</v>
      </c>
      <c r="AN61" s="217"/>
      <c r="AO61" s="217"/>
      <c r="AP61" s="217"/>
      <c r="AQ61" s="340">
        <v>74</v>
      </c>
      <c r="AR61" s="206"/>
      <c r="AS61" s="206"/>
      <c r="AT61" s="341"/>
      <c r="AU61" s="217"/>
      <c r="AV61" s="217"/>
      <c r="AW61" s="217"/>
      <c r="AX61" s="219"/>
    </row>
    <row r="62" spans="1:50" ht="23.25"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v>101</v>
      </c>
      <c r="AF62" s="217"/>
      <c r="AG62" s="217"/>
      <c r="AH62" s="217"/>
      <c r="AI62" s="216">
        <v>101</v>
      </c>
      <c r="AJ62" s="217"/>
      <c r="AK62" s="217"/>
      <c r="AL62" s="217"/>
      <c r="AM62" s="216"/>
      <c r="AN62" s="217"/>
      <c r="AO62" s="217"/>
      <c r="AP62" s="217"/>
      <c r="AQ62" s="340"/>
      <c r="AR62" s="206"/>
      <c r="AS62" s="206"/>
      <c r="AT62" s="341"/>
      <c r="AU62" s="217"/>
      <c r="AV62" s="217"/>
      <c r="AW62" s="217"/>
      <c r="AX62" s="219"/>
    </row>
    <row r="63" spans="1:50" ht="23.25" customHeight="1">
      <c r="A63" s="224" t="s">
        <v>386</v>
      </c>
      <c r="B63" s="225"/>
      <c r="C63" s="225"/>
      <c r="D63" s="225"/>
      <c r="E63" s="225"/>
      <c r="F63" s="226"/>
      <c r="G63" s="230" t="s">
        <v>609</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thickBo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3"/>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customHeight="1">
      <c r="A101" s="425"/>
      <c r="B101" s="426"/>
      <c r="C101" s="426"/>
      <c r="D101" s="426"/>
      <c r="E101" s="426"/>
      <c r="F101" s="427"/>
      <c r="G101" s="104" t="s">
        <v>610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606</v>
      </c>
      <c r="AC101" s="464"/>
      <c r="AD101" s="464"/>
      <c r="AE101" s="216">
        <v>1144</v>
      </c>
      <c r="AF101" s="217"/>
      <c r="AG101" s="217"/>
      <c r="AH101" s="218"/>
      <c r="AI101" s="216">
        <v>639</v>
      </c>
      <c r="AJ101" s="217"/>
      <c r="AK101" s="217"/>
      <c r="AL101" s="218"/>
      <c r="AM101" s="216"/>
      <c r="AN101" s="217"/>
      <c r="AO101" s="217"/>
      <c r="AP101" s="218"/>
      <c r="AQ101" s="216"/>
      <c r="AR101" s="217"/>
      <c r="AS101" s="217"/>
      <c r="AT101" s="218"/>
      <c r="AU101" s="216"/>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606</v>
      </c>
      <c r="AC102" s="464"/>
      <c r="AD102" s="464"/>
      <c r="AE102" s="421" t="s">
        <v>615</v>
      </c>
      <c r="AF102" s="421"/>
      <c r="AG102" s="421"/>
      <c r="AH102" s="421"/>
      <c r="AI102" s="421" t="s">
        <v>616</v>
      </c>
      <c r="AJ102" s="421"/>
      <c r="AK102" s="421"/>
      <c r="AL102" s="421"/>
      <c r="AM102" s="421" t="s">
        <v>615</v>
      </c>
      <c r="AN102" s="421"/>
      <c r="AO102" s="421"/>
      <c r="AP102" s="421"/>
      <c r="AQ102" s="271" t="s">
        <v>616</v>
      </c>
      <c r="AR102" s="272"/>
      <c r="AS102" s="272"/>
      <c r="AT102" s="317"/>
      <c r="AU102" s="271" t="s">
        <v>615</v>
      </c>
      <c r="AV102" s="272"/>
      <c r="AW102" s="272"/>
      <c r="AX102" s="317"/>
    </row>
    <row r="103" spans="1:60" ht="31.5"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customHeight="1">
      <c r="A104" s="425"/>
      <c r="B104" s="426"/>
      <c r="C104" s="426"/>
      <c r="D104" s="426"/>
      <c r="E104" s="426"/>
      <c r="F104" s="427"/>
      <c r="G104" s="104" t="s">
        <v>611</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594</v>
      </c>
      <c r="AC104" s="549"/>
      <c r="AD104" s="550"/>
      <c r="AE104" s="216">
        <v>143</v>
      </c>
      <c r="AF104" s="217"/>
      <c r="AG104" s="217"/>
      <c r="AH104" s="218"/>
      <c r="AI104" s="216">
        <v>121</v>
      </c>
      <c r="AJ104" s="217"/>
      <c r="AK104" s="217"/>
      <c r="AL104" s="218"/>
      <c r="AM104" s="216"/>
      <c r="AN104" s="217"/>
      <c r="AO104" s="217"/>
      <c r="AP104" s="218"/>
      <c r="AQ104" s="216"/>
      <c r="AR104" s="217"/>
      <c r="AS104" s="217"/>
      <c r="AT104" s="218"/>
      <c r="AU104" s="216"/>
      <c r="AV104" s="217"/>
      <c r="AW104" s="217"/>
      <c r="AX104" s="218"/>
    </row>
    <row r="105" spans="1:60" ht="23.25"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594</v>
      </c>
      <c r="AC105" s="472"/>
      <c r="AD105" s="473"/>
      <c r="AE105" s="421" t="s">
        <v>615</v>
      </c>
      <c r="AF105" s="421"/>
      <c r="AG105" s="421"/>
      <c r="AH105" s="421"/>
      <c r="AI105" s="421" t="s">
        <v>615</v>
      </c>
      <c r="AJ105" s="421"/>
      <c r="AK105" s="421"/>
      <c r="AL105" s="421"/>
      <c r="AM105" s="421" t="s">
        <v>615</v>
      </c>
      <c r="AN105" s="421"/>
      <c r="AO105" s="421"/>
      <c r="AP105" s="421"/>
      <c r="AQ105" s="216" t="s">
        <v>615</v>
      </c>
      <c r="AR105" s="217"/>
      <c r="AS105" s="217"/>
      <c r="AT105" s="218"/>
      <c r="AU105" s="271" t="s">
        <v>617</v>
      </c>
      <c r="AV105" s="272"/>
      <c r="AW105" s="272"/>
      <c r="AX105" s="317"/>
    </row>
    <row r="106" spans="1:60" ht="31.5"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customHeight="1">
      <c r="A107" s="425"/>
      <c r="B107" s="426"/>
      <c r="C107" s="426"/>
      <c r="D107" s="426"/>
      <c r="E107" s="426"/>
      <c r="F107" s="427"/>
      <c r="G107" s="104" t="s">
        <v>612</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606</v>
      </c>
      <c r="AC107" s="549"/>
      <c r="AD107" s="550"/>
      <c r="AE107" s="421">
        <v>568</v>
      </c>
      <c r="AF107" s="421"/>
      <c r="AG107" s="421"/>
      <c r="AH107" s="421"/>
      <c r="AI107" s="421">
        <v>547</v>
      </c>
      <c r="AJ107" s="421"/>
      <c r="AK107" s="421"/>
      <c r="AL107" s="421"/>
      <c r="AM107" s="421"/>
      <c r="AN107" s="421"/>
      <c r="AO107" s="421"/>
      <c r="AP107" s="421"/>
      <c r="AQ107" s="216"/>
      <c r="AR107" s="217"/>
      <c r="AS107" s="217"/>
      <c r="AT107" s="218"/>
      <c r="AU107" s="216"/>
      <c r="AV107" s="217"/>
      <c r="AW107" s="217"/>
      <c r="AX107" s="218"/>
    </row>
    <row r="108" spans="1:60" ht="23.25"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606</v>
      </c>
      <c r="AC108" s="472"/>
      <c r="AD108" s="473"/>
      <c r="AE108" s="421" t="s">
        <v>618</v>
      </c>
      <c r="AF108" s="421"/>
      <c r="AG108" s="421"/>
      <c r="AH108" s="421"/>
      <c r="AI108" s="421" t="s">
        <v>615</v>
      </c>
      <c r="AJ108" s="421"/>
      <c r="AK108" s="421"/>
      <c r="AL108" s="421"/>
      <c r="AM108" s="421" t="s">
        <v>619</v>
      </c>
      <c r="AN108" s="421"/>
      <c r="AO108" s="421"/>
      <c r="AP108" s="421"/>
      <c r="AQ108" s="216" t="s">
        <v>615</v>
      </c>
      <c r="AR108" s="217"/>
      <c r="AS108" s="217"/>
      <c r="AT108" s="218"/>
      <c r="AU108" s="271" t="s">
        <v>615</v>
      </c>
      <c r="AV108" s="272"/>
      <c r="AW108" s="272"/>
      <c r="AX108" s="317"/>
    </row>
    <row r="109" spans="1:60" ht="31.5"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customHeight="1">
      <c r="A110" s="425"/>
      <c r="B110" s="426"/>
      <c r="C110" s="426"/>
      <c r="D110" s="426"/>
      <c r="E110" s="426"/>
      <c r="F110" s="427"/>
      <c r="G110" s="104" t="s">
        <v>613</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t="s">
        <v>594</v>
      </c>
      <c r="AC110" s="549"/>
      <c r="AD110" s="550"/>
      <c r="AE110" s="421">
        <v>27292</v>
      </c>
      <c r="AF110" s="421"/>
      <c r="AG110" s="421"/>
      <c r="AH110" s="421"/>
      <c r="AI110" s="421">
        <v>25739</v>
      </c>
      <c r="AJ110" s="421"/>
      <c r="AK110" s="421"/>
      <c r="AL110" s="421"/>
      <c r="AM110" s="421"/>
      <c r="AN110" s="421"/>
      <c r="AO110" s="421"/>
      <c r="AP110" s="421"/>
      <c r="AQ110" s="216"/>
      <c r="AR110" s="217"/>
      <c r="AS110" s="217"/>
      <c r="AT110" s="218"/>
      <c r="AU110" s="216"/>
      <c r="AV110" s="217"/>
      <c r="AW110" s="217"/>
      <c r="AX110" s="218"/>
    </row>
    <row r="111" spans="1:60" ht="23.25"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t="s">
        <v>594</v>
      </c>
      <c r="AC111" s="472"/>
      <c r="AD111" s="473"/>
      <c r="AE111" s="421" t="s">
        <v>616</v>
      </c>
      <c r="AF111" s="421"/>
      <c r="AG111" s="421"/>
      <c r="AH111" s="421"/>
      <c r="AI111" s="421" t="s">
        <v>615</v>
      </c>
      <c r="AJ111" s="421"/>
      <c r="AK111" s="421"/>
      <c r="AL111" s="421"/>
      <c r="AM111" s="421" t="s">
        <v>615</v>
      </c>
      <c r="AN111" s="421"/>
      <c r="AO111" s="421"/>
      <c r="AP111" s="421"/>
      <c r="AQ111" s="216" t="s">
        <v>615</v>
      </c>
      <c r="AR111" s="217"/>
      <c r="AS111" s="217"/>
      <c r="AT111" s="218"/>
      <c r="AU111" s="271" t="s">
        <v>615</v>
      </c>
      <c r="AV111" s="272"/>
      <c r="AW111" s="272"/>
      <c r="AX111" s="317"/>
    </row>
    <row r="112" spans="1:60" ht="31.5"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customHeight="1">
      <c r="A113" s="425"/>
      <c r="B113" s="426"/>
      <c r="C113" s="426"/>
      <c r="D113" s="426"/>
      <c r="E113" s="426"/>
      <c r="F113" s="427"/>
      <c r="G113" s="104" t="s">
        <v>614</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t="s">
        <v>606</v>
      </c>
      <c r="AC113" s="549"/>
      <c r="AD113" s="550"/>
      <c r="AE113" s="421">
        <v>329</v>
      </c>
      <c r="AF113" s="421"/>
      <c r="AG113" s="421"/>
      <c r="AH113" s="421"/>
      <c r="AI113" s="421">
        <v>292</v>
      </c>
      <c r="AJ113" s="421"/>
      <c r="AK113" s="421"/>
      <c r="AL113" s="421"/>
      <c r="AM113" s="421"/>
      <c r="AN113" s="421"/>
      <c r="AO113" s="421"/>
      <c r="AP113" s="421"/>
      <c r="AQ113" s="216"/>
      <c r="AR113" s="217"/>
      <c r="AS113" s="217"/>
      <c r="AT113" s="218"/>
      <c r="AU113" s="216"/>
      <c r="AV113" s="217"/>
      <c r="AW113" s="217"/>
      <c r="AX113" s="218"/>
    </row>
    <row r="114" spans="1:50" ht="23.25" customHeight="1" thickBo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t="s">
        <v>606</v>
      </c>
      <c r="AC114" s="472"/>
      <c r="AD114" s="473"/>
      <c r="AE114" s="421" t="s">
        <v>615</v>
      </c>
      <c r="AF114" s="421"/>
      <c r="AG114" s="421"/>
      <c r="AH114" s="421"/>
      <c r="AI114" s="421" t="s">
        <v>616</v>
      </c>
      <c r="AJ114" s="421"/>
      <c r="AK114" s="421"/>
      <c r="AL114" s="421"/>
      <c r="AM114" s="421" t="s">
        <v>615</v>
      </c>
      <c r="AN114" s="421"/>
      <c r="AO114" s="421"/>
      <c r="AP114" s="421"/>
      <c r="AQ114" s="216" t="s">
        <v>615</v>
      </c>
      <c r="AR114" s="217"/>
      <c r="AS114" s="217"/>
      <c r="AT114" s="218"/>
      <c r="AU114" s="216" t="s">
        <v>615</v>
      </c>
      <c r="AV114" s="217"/>
      <c r="AW114" s="217"/>
      <c r="AX114" s="218"/>
    </row>
    <row r="115" spans="1:50" ht="23.25" hidden="1"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414</v>
      </c>
      <c r="B130" s="184"/>
      <c r="C130" s="183" t="s">
        <v>239</v>
      </c>
      <c r="D130" s="184"/>
      <c r="E130" s="168" t="s">
        <v>268</v>
      </c>
      <c r="F130" s="169"/>
      <c r="G130" s="170" t="s">
        <v>620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621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c r="A134" s="188"/>
      <c r="B134" s="185"/>
      <c r="C134" s="179"/>
      <c r="D134" s="185"/>
      <c r="E134" s="179"/>
      <c r="F134" s="180"/>
      <c r="G134" s="103" t="s">
        <v>622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t="s">
        <v>615</v>
      </c>
      <c r="AF134" s="206"/>
      <c r="AG134" s="206"/>
      <c r="AH134" s="206"/>
      <c r="AI134" s="205" t="s">
        <v>615</v>
      </c>
      <c r="AJ134" s="206"/>
      <c r="AK134" s="206"/>
      <c r="AL134" s="206"/>
      <c r="AM134" s="205" t="s">
        <v>615</v>
      </c>
      <c r="AN134" s="206"/>
      <c r="AO134" s="206"/>
      <c r="AP134" s="206"/>
      <c r="AQ134" s="205" t="s">
        <v>615</v>
      </c>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t="s">
        <v>615</v>
      </c>
      <c r="AF135" s="206"/>
      <c r="AG135" s="206"/>
      <c r="AH135" s="206"/>
      <c r="AI135" s="205" t="s">
        <v>615</v>
      </c>
      <c r="AJ135" s="206"/>
      <c r="AK135" s="206"/>
      <c r="AL135" s="206"/>
      <c r="AM135" s="205" t="s">
        <v>615</v>
      </c>
      <c r="AN135" s="206"/>
      <c r="AO135" s="206"/>
      <c r="AP135" s="206"/>
      <c r="AQ135" s="205" t="s">
        <v>616</v>
      </c>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12.5" customHeight="1">
      <c r="A154" s="188"/>
      <c r="B154" s="185"/>
      <c r="C154" s="179"/>
      <c r="D154" s="185"/>
      <c r="E154" s="179"/>
      <c r="F154" s="180"/>
      <c r="G154" s="103" t="s">
        <v>623</v>
      </c>
      <c r="H154" s="104"/>
      <c r="I154" s="104"/>
      <c r="J154" s="104"/>
      <c r="K154" s="104"/>
      <c r="L154" s="104"/>
      <c r="M154" s="104"/>
      <c r="N154" s="104"/>
      <c r="O154" s="104"/>
      <c r="P154" s="105"/>
      <c r="Q154" s="124" t="s">
        <v>624</v>
      </c>
      <c r="R154" s="104"/>
      <c r="S154" s="104"/>
      <c r="T154" s="104"/>
      <c r="U154" s="104"/>
      <c r="V154" s="104"/>
      <c r="W154" s="104"/>
      <c r="X154" s="104"/>
      <c r="Y154" s="104"/>
      <c r="Z154" s="104"/>
      <c r="AA154" s="291"/>
      <c r="AB154" s="140"/>
      <c r="AC154" s="141"/>
      <c r="AD154" s="141"/>
      <c r="AE154" s="146" t="s">
        <v>630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1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1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631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1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625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31"/>
      <c r="E430" s="173" t="s">
        <v>407</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29"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626</v>
      </c>
      <c r="AH702" s="386"/>
      <c r="AI702" s="386"/>
      <c r="AJ702" s="386"/>
      <c r="AK702" s="386"/>
      <c r="AL702" s="386"/>
      <c r="AM702" s="386"/>
      <c r="AN702" s="386"/>
      <c r="AO702" s="386"/>
      <c r="AP702" s="386"/>
      <c r="AQ702" s="386"/>
      <c r="AR702" s="386"/>
      <c r="AS702" s="386"/>
      <c r="AT702" s="386"/>
      <c r="AU702" s="386"/>
      <c r="AV702" s="386"/>
      <c r="AW702" s="386"/>
      <c r="AX702" s="387"/>
    </row>
    <row r="703" spans="1:50" ht="129"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573</v>
      </c>
      <c r="AE703" s="327"/>
      <c r="AF703" s="327"/>
      <c r="AG703" s="100" t="s">
        <v>627</v>
      </c>
      <c r="AH703" s="101"/>
      <c r="AI703" s="101"/>
      <c r="AJ703" s="101"/>
      <c r="AK703" s="101"/>
      <c r="AL703" s="101"/>
      <c r="AM703" s="101"/>
      <c r="AN703" s="101"/>
      <c r="AO703" s="101"/>
      <c r="AP703" s="101"/>
      <c r="AQ703" s="101"/>
      <c r="AR703" s="101"/>
      <c r="AS703" s="101"/>
      <c r="AT703" s="101"/>
      <c r="AU703" s="101"/>
      <c r="AV703" s="101"/>
      <c r="AW703" s="101"/>
      <c r="AX703" s="102"/>
    </row>
    <row r="704" spans="1:50" ht="129"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6" t="s">
        <v>628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c r="AE705" s="715"/>
      <c r="AF705" s="715"/>
      <c r="AG705" s="124" t="s">
        <v>629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c r="AE708" s="605"/>
      <c r="AF708" s="605"/>
      <c r="AG708" s="742" t="s">
        <v>629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c r="AE709" s="327"/>
      <c r="AF709" s="327"/>
      <c r="AG709" s="100" t="s">
        <v>629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c r="AE710" s="327"/>
      <c r="AF710" s="327"/>
      <c r="AG710" s="100" t="s">
        <v>629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c r="AE711" s="327"/>
      <c r="AF711" s="327"/>
      <c r="AG711" s="100" t="s">
        <v>629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c r="AE712" s="783"/>
      <c r="AF712" s="783"/>
      <c r="AG712" s="810" t="s">
        <v>629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c r="AE713" s="327"/>
      <c r="AF713" s="663"/>
      <c r="AG713" s="100" t="s">
        <v>629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c r="AE714" s="808"/>
      <c r="AF714" s="809"/>
      <c r="AG714" s="736" t="s">
        <v>629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c r="AE715" s="605"/>
      <c r="AF715" s="656"/>
      <c r="AG715" s="742" t="s">
        <v>629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c r="AE716" s="627"/>
      <c r="AF716" s="627"/>
      <c r="AG716" s="100" t="s">
        <v>629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c r="AE717" s="327"/>
      <c r="AF717" s="327"/>
      <c r="AG717" s="100" t="s">
        <v>629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c r="AE718" s="327"/>
      <c r="AF718" s="327"/>
      <c r="AG718" s="126" t="s">
        <v>629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61.5" customHeight="1" thickBot="1">
      <c r="A735" s="790" t="s">
        <v>633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2" t="s">
        <v>410</v>
      </c>
      <c r="B737" s="209"/>
      <c r="C737" s="209"/>
      <c r="D737" s="210"/>
      <c r="E737" s="993" t="s">
        <v>581</v>
      </c>
      <c r="F737" s="993"/>
      <c r="G737" s="993"/>
      <c r="H737" s="993"/>
      <c r="I737" s="993"/>
      <c r="J737" s="993"/>
      <c r="K737" s="993"/>
      <c r="L737" s="993"/>
      <c r="M737" s="993"/>
      <c r="N737" s="365" t="s">
        <v>405</v>
      </c>
      <c r="O737" s="365"/>
      <c r="P737" s="365"/>
      <c r="Q737" s="365"/>
      <c r="R737" s="993" t="s">
        <v>579</v>
      </c>
      <c r="S737" s="993"/>
      <c r="T737" s="993"/>
      <c r="U737" s="993"/>
      <c r="V737" s="993"/>
      <c r="W737" s="993"/>
      <c r="X737" s="993"/>
      <c r="Y737" s="993"/>
      <c r="Z737" s="993"/>
      <c r="AA737" s="365" t="s">
        <v>404</v>
      </c>
      <c r="AB737" s="365"/>
      <c r="AC737" s="365"/>
      <c r="AD737" s="365"/>
      <c r="AE737" s="993" t="s">
        <v>577</v>
      </c>
      <c r="AF737" s="993"/>
      <c r="AG737" s="993"/>
      <c r="AH737" s="993"/>
      <c r="AI737" s="993"/>
      <c r="AJ737" s="993"/>
      <c r="AK737" s="993"/>
      <c r="AL737" s="993"/>
      <c r="AM737" s="993"/>
      <c r="AN737" s="365" t="s">
        <v>403</v>
      </c>
      <c r="AO737" s="365"/>
      <c r="AP737" s="365"/>
      <c r="AQ737" s="365"/>
      <c r="AR737" s="999" t="s">
        <v>576</v>
      </c>
      <c r="AS737" s="1000"/>
      <c r="AT737" s="1000"/>
      <c r="AU737" s="1000"/>
      <c r="AV737" s="1000"/>
      <c r="AW737" s="1000"/>
      <c r="AX737" s="1001"/>
      <c r="AY737" s="88"/>
      <c r="AZ737" s="88"/>
    </row>
    <row r="738" spans="1:52" ht="24.75" customHeight="1">
      <c r="A738" s="992" t="s">
        <v>402</v>
      </c>
      <c r="B738" s="209"/>
      <c r="C738" s="209"/>
      <c r="D738" s="210"/>
      <c r="E738" s="993" t="s">
        <v>582</v>
      </c>
      <c r="F738" s="993"/>
      <c r="G738" s="993"/>
      <c r="H738" s="993"/>
      <c r="I738" s="993"/>
      <c r="J738" s="993"/>
      <c r="K738" s="993"/>
      <c r="L738" s="993"/>
      <c r="M738" s="993"/>
      <c r="N738" s="365" t="s">
        <v>401</v>
      </c>
      <c r="O738" s="365"/>
      <c r="P738" s="365"/>
      <c r="Q738" s="365"/>
      <c r="R738" s="993" t="s">
        <v>580</v>
      </c>
      <c r="S738" s="993"/>
      <c r="T738" s="993"/>
      <c r="U738" s="993"/>
      <c r="V738" s="993"/>
      <c r="W738" s="993"/>
      <c r="X738" s="993"/>
      <c r="Y738" s="993"/>
      <c r="Z738" s="993"/>
      <c r="AA738" s="365" t="s">
        <v>400</v>
      </c>
      <c r="AB738" s="365"/>
      <c r="AC738" s="365"/>
      <c r="AD738" s="365"/>
      <c r="AE738" s="993" t="s">
        <v>578</v>
      </c>
      <c r="AF738" s="993"/>
      <c r="AG738" s="993"/>
      <c r="AH738" s="993"/>
      <c r="AI738" s="993"/>
      <c r="AJ738" s="993"/>
      <c r="AK738" s="993"/>
      <c r="AL738" s="993"/>
      <c r="AM738" s="993"/>
      <c r="AN738" s="365" t="s">
        <v>399</v>
      </c>
      <c r="AO738" s="365"/>
      <c r="AP738" s="365"/>
      <c r="AQ738" s="365"/>
      <c r="AR738" s="999" t="s">
        <v>575</v>
      </c>
      <c r="AS738" s="1000"/>
      <c r="AT738" s="1000"/>
      <c r="AU738" s="1000"/>
      <c r="AV738" s="1000"/>
      <c r="AW738" s="1000"/>
      <c r="AX738" s="1001"/>
    </row>
    <row r="739" spans="1:52" ht="24.75" customHeight="1">
      <c r="A739" s="992" t="s">
        <v>398</v>
      </c>
      <c r="B739" s="209"/>
      <c r="C739" s="209"/>
      <c r="D739" s="210"/>
      <c r="E739" s="993" t="s">
        <v>583</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c r="A740" s="973" t="s">
        <v>422</v>
      </c>
      <c r="B740" s="974"/>
      <c r="C740" s="974"/>
      <c r="D740" s="975"/>
      <c r="E740" s="976" t="s">
        <v>564</v>
      </c>
      <c r="F740" s="977"/>
      <c r="G740" s="977"/>
      <c r="H740" s="92" t="str">
        <f>IF(E740="", "", "(")</f>
        <v>(</v>
      </c>
      <c r="I740" s="977"/>
      <c r="J740" s="977"/>
      <c r="K740" s="92" t="str">
        <f>IF(OR(I740="　", I740=""), "", "-")</f>
        <v/>
      </c>
      <c r="L740" s="978">
        <v>111</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2"/>
      <c r="AP740" s="1003"/>
      <c r="AQ740" s="1003"/>
      <c r="AR740" s="1003"/>
      <c r="AS740" s="1003"/>
      <c r="AT740" s="1003"/>
      <c r="AU740" s="1003"/>
      <c r="AV740" s="1003"/>
      <c r="AW740" s="1003"/>
      <c r="AX740" s="1004"/>
    </row>
    <row r="741" spans="1:52" ht="28.4" customHeight="1">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t="s">
        <v>574</v>
      </c>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hidden="1"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129" max="49" man="1"/>
    <brk id="699" max="49" man="1"/>
    <brk id="727" max="49" man="1"/>
    <brk id="740" max="49" man="1"/>
    <brk id="779"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573</v>
      </c>
      <c r="R6" s="13" t="str">
        <f t="shared" si="3"/>
        <v>交付</v>
      </c>
      <c r="S6" s="13" t="str">
        <f t="shared" si="4"/>
        <v>交付</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交付</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573</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29"/>
      <c r="AA2" s="830"/>
      <c r="AB2" s="1035" t="s">
        <v>11</v>
      </c>
      <c r="AC2" s="1036"/>
      <c r="AD2" s="1037"/>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29"/>
      <c r="AA9" s="830"/>
      <c r="AB9" s="1035" t="s">
        <v>11</v>
      </c>
      <c r="AC9" s="1036"/>
      <c r="AD9" s="1037"/>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29"/>
      <c r="AA16" s="830"/>
      <c r="AB16" s="1035" t="s">
        <v>11</v>
      </c>
      <c r="AC16" s="1036"/>
      <c r="AD16" s="1037"/>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29"/>
      <c r="AA23" s="830"/>
      <c r="AB23" s="1035" t="s">
        <v>11</v>
      </c>
      <c r="AC23" s="1036"/>
      <c r="AD23" s="1037"/>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29"/>
      <c r="AA30" s="830"/>
      <c r="AB30" s="1035" t="s">
        <v>11</v>
      </c>
      <c r="AC30" s="1036"/>
      <c r="AD30" s="1037"/>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29"/>
      <c r="AA37" s="830"/>
      <c r="AB37" s="1035" t="s">
        <v>11</v>
      </c>
      <c r="AC37" s="1036"/>
      <c r="AD37" s="1037"/>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29"/>
      <c r="AA44" s="830"/>
      <c r="AB44" s="1035" t="s">
        <v>11</v>
      </c>
      <c r="AC44" s="1036"/>
      <c r="AD44" s="1037"/>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29"/>
      <c r="AA51" s="830"/>
      <c r="AB51" s="242" t="s">
        <v>11</v>
      </c>
      <c r="AC51" s="1036"/>
      <c r="AD51" s="1037"/>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29"/>
      <c r="AA58" s="830"/>
      <c r="AB58" s="1035" t="s">
        <v>11</v>
      </c>
      <c r="AC58" s="1036"/>
      <c r="AD58" s="1037"/>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29"/>
      <c r="AA65" s="830"/>
      <c r="AB65" s="1035" t="s">
        <v>11</v>
      </c>
      <c r="AC65" s="1036"/>
      <c r="AD65" s="1037"/>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9" t="s">
        <v>28</v>
      </c>
      <c r="B2" s="1060"/>
      <c r="C2" s="1060"/>
      <c r="D2" s="1060"/>
      <c r="E2" s="1060"/>
      <c r="F2" s="1061"/>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3"/>
      <c r="B4" s="1054"/>
      <c r="C4" s="1054"/>
      <c r="D4" s="1054"/>
      <c r="E4" s="1054"/>
      <c r="F4" s="1055"/>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53"/>
      <c r="B15" s="1054"/>
      <c r="C15" s="1054"/>
      <c r="D15" s="1054"/>
      <c r="E15" s="1054"/>
      <c r="F15" s="1055"/>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53"/>
      <c r="B16" s="1054"/>
      <c r="C16" s="1054"/>
      <c r="D16" s="1054"/>
      <c r="E16" s="1054"/>
      <c r="F16" s="105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53"/>
      <c r="B28" s="1054"/>
      <c r="C28" s="1054"/>
      <c r="D28" s="1054"/>
      <c r="E28" s="1054"/>
      <c r="F28" s="1055"/>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53"/>
      <c r="B29" s="1054"/>
      <c r="C29" s="1054"/>
      <c r="D29" s="1054"/>
      <c r="E29" s="1054"/>
      <c r="F29" s="105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53"/>
      <c r="B41" s="1054"/>
      <c r="C41" s="1054"/>
      <c r="D41" s="1054"/>
      <c r="E41" s="1054"/>
      <c r="F41" s="1055"/>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53"/>
      <c r="B42" s="1054"/>
      <c r="C42" s="1054"/>
      <c r="D42" s="1054"/>
      <c r="E42" s="1054"/>
      <c r="F42" s="105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row r="55" spans="1:50" ht="30" customHeight="1">
      <c r="A55" s="1059" t="s">
        <v>28</v>
      </c>
      <c r="B55" s="1060"/>
      <c r="C55" s="1060"/>
      <c r="D55" s="1060"/>
      <c r="E55" s="1060"/>
      <c r="F55" s="1061"/>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53"/>
      <c r="B56" s="1054"/>
      <c r="C56" s="1054"/>
      <c r="D56" s="1054"/>
      <c r="E56" s="1054"/>
      <c r="F56" s="105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53"/>
      <c r="B68" s="1054"/>
      <c r="C68" s="1054"/>
      <c r="D68" s="1054"/>
      <c r="E68" s="1054"/>
      <c r="F68" s="1055"/>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53"/>
      <c r="B69" s="1054"/>
      <c r="C69" s="1054"/>
      <c r="D69" s="1054"/>
      <c r="E69" s="1054"/>
      <c r="F69" s="105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53"/>
      <c r="B81" s="1054"/>
      <c r="C81" s="1054"/>
      <c r="D81" s="1054"/>
      <c r="E81" s="1054"/>
      <c r="F81" s="1055"/>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53"/>
      <c r="B82" s="1054"/>
      <c r="C82" s="1054"/>
      <c r="D82" s="1054"/>
      <c r="E82" s="1054"/>
      <c r="F82" s="105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53"/>
      <c r="B94" s="1054"/>
      <c r="C94" s="1054"/>
      <c r="D94" s="1054"/>
      <c r="E94" s="1054"/>
      <c r="F94" s="1055"/>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53"/>
      <c r="B95" s="1054"/>
      <c r="C95" s="1054"/>
      <c r="D95" s="1054"/>
      <c r="E95" s="1054"/>
      <c r="F95" s="105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row r="108" spans="1:50" ht="30" customHeight="1">
      <c r="A108" s="1059" t="s">
        <v>28</v>
      </c>
      <c r="B108" s="1060"/>
      <c r="C108" s="1060"/>
      <c r="D108" s="1060"/>
      <c r="E108" s="1060"/>
      <c r="F108" s="1061"/>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53"/>
      <c r="B109" s="1054"/>
      <c r="C109" s="1054"/>
      <c r="D109" s="1054"/>
      <c r="E109" s="1054"/>
      <c r="F109" s="105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53"/>
      <c r="B121" s="1054"/>
      <c r="C121" s="1054"/>
      <c r="D121" s="1054"/>
      <c r="E121" s="1054"/>
      <c r="F121" s="1055"/>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53"/>
      <c r="B122" s="1054"/>
      <c r="C122" s="1054"/>
      <c r="D122" s="1054"/>
      <c r="E122" s="1054"/>
      <c r="F122" s="105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53"/>
      <c r="B134" s="1054"/>
      <c r="C134" s="1054"/>
      <c r="D134" s="1054"/>
      <c r="E134" s="1054"/>
      <c r="F134" s="1055"/>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53"/>
      <c r="B135" s="1054"/>
      <c r="C135" s="1054"/>
      <c r="D135" s="1054"/>
      <c r="E135" s="1054"/>
      <c r="F135" s="105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53"/>
      <c r="B147" s="1054"/>
      <c r="C147" s="1054"/>
      <c r="D147" s="1054"/>
      <c r="E147" s="1054"/>
      <c r="F147" s="1055"/>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53"/>
      <c r="B148" s="1054"/>
      <c r="C148" s="1054"/>
      <c r="D148" s="1054"/>
      <c r="E148" s="1054"/>
      <c r="F148" s="105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row r="161" spans="1:50" ht="30" customHeight="1">
      <c r="A161" s="1059" t="s">
        <v>28</v>
      </c>
      <c r="B161" s="1060"/>
      <c r="C161" s="1060"/>
      <c r="D161" s="1060"/>
      <c r="E161" s="1060"/>
      <c r="F161" s="1061"/>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53"/>
      <c r="B162" s="1054"/>
      <c r="C162" s="1054"/>
      <c r="D162" s="1054"/>
      <c r="E162" s="1054"/>
      <c r="F162" s="105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53"/>
      <c r="B174" s="1054"/>
      <c r="C174" s="1054"/>
      <c r="D174" s="1054"/>
      <c r="E174" s="1054"/>
      <c r="F174" s="1055"/>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53"/>
      <c r="B175" s="1054"/>
      <c r="C175" s="1054"/>
      <c r="D175" s="1054"/>
      <c r="E175" s="1054"/>
      <c r="F175" s="105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53"/>
      <c r="B187" s="1054"/>
      <c r="C187" s="1054"/>
      <c r="D187" s="1054"/>
      <c r="E187" s="1054"/>
      <c r="F187" s="1055"/>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53"/>
      <c r="B188" s="1054"/>
      <c r="C188" s="1054"/>
      <c r="D188" s="1054"/>
      <c r="E188" s="1054"/>
      <c r="F188" s="105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53"/>
      <c r="B200" s="1054"/>
      <c r="C200" s="1054"/>
      <c r="D200" s="1054"/>
      <c r="E200" s="1054"/>
      <c r="F200" s="1055"/>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53"/>
      <c r="B201" s="1054"/>
      <c r="C201" s="1054"/>
      <c r="D201" s="1054"/>
      <c r="E201" s="1054"/>
      <c r="F201" s="105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row r="214" spans="1:50" ht="30" customHeight="1">
      <c r="A214" s="1050" t="s">
        <v>28</v>
      </c>
      <c r="B214" s="1051"/>
      <c r="C214" s="1051"/>
      <c r="D214" s="1051"/>
      <c r="E214" s="1051"/>
      <c r="F214" s="1052"/>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53"/>
      <c r="B215" s="1054"/>
      <c r="C215" s="1054"/>
      <c r="D215" s="1054"/>
      <c r="E215" s="1054"/>
      <c r="F215" s="105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53"/>
      <c r="B227" s="1054"/>
      <c r="C227" s="1054"/>
      <c r="D227" s="1054"/>
      <c r="E227" s="1054"/>
      <c r="F227" s="1055"/>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53"/>
      <c r="B228" s="1054"/>
      <c r="C228" s="1054"/>
      <c r="D228" s="1054"/>
      <c r="E228" s="1054"/>
      <c r="F228" s="105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53"/>
      <c r="B240" s="1054"/>
      <c r="C240" s="1054"/>
      <c r="D240" s="1054"/>
      <c r="E240" s="1054"/>
      <c r="F240" s="1055"/>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53"/>
      <c r="B241" s="1054"/>
      <c r="C241" s="1054"/>
      <c r="D241" s="1054"/>
      <c r="E241" s="1054"/>
      <c r="F241" s="105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53"/>
      <c r="B253" s="1054"/>
      <c r="C253" s="1054"/>
      <c r="D253" s="1054"/>
      <c r="E253" s="1054"/>
      <c r="F253" s="1055"/>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53"/>
      <c r="B254" s="1054"/>
      <c r="C254" s="1054"/>
      <c r="D254" s="1054"/>
      <c r="E254" s="1054"/>
      <c r="F254" s="105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2020-05-15T05:58:01Z</cp:lastPrinted>
  <dcterms:created xsi:type="dcterms:W3CDTF">2012-03-13T00:50:25Z</dcterms:created>
  <dcterms:modified xsi:type="dcterms:W3CDTF">2020-09-15T04:59:19Z</dcterms:modified>
</cp:coreProperties>
</file>