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3350" yWindow="335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<sst xmlns="http://schemas.openxmlformats.org/spreadsheetml/2006/main" count="2852" uniqueCount="628">
  <si>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</si>
  <si>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</si>
  <si>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</si>
  <si>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</si>
  <si>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</si>
  <si>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</si>
  <si>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</si>
  <si>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</si>
  <si>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</si>
  <si>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</si>
  <si>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</si>
  <si>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</si>
  <si>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</si>
  <si>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</si>
  <si>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</si>
  <si>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</si>
  <si>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</si>
  <si>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</si>
  <si>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</si>
  <si>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</si>
  <si>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</si>
  <si>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</si>
  <si>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</si>
  <si>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</si>
  <si>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</si>
  <si>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</si>
  <si>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</si>
  <si>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</si>
  <si>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</si>
  <si>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</si>
  <si>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</si>
  <si>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</si>
  <si>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</si>
  <si>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</si>
  <si>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</si>
  <si>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</si>
  <si>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</si>
  <si>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</si>
  <si>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</si>
  <si>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</si>
  <si>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</si>
  <si>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</si>
  <si>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</si>
  <si>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</si>
  <si>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</si>
  <si>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</si>
  <si>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</si>
  <si>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</si>
  <si>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</si>
  <si>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</si>
  <si>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</si>
  <si>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</si>
  <si>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</si>
  <si>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</si>
  <si>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</si>
  <si>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</si>
  <si>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</si>
  <si>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</si>
  <si>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</si>
  <si>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</si>
  <si>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</si>
  <si>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</si>
  <si>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</si>
  <si>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</si>
  <si>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</si>
  <si>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</si>
  <si>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</si>
  <si>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</si>
  <si>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</si>
  <si>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</si>
  <si>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</si>
  <si>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</si>
  <si>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</si>
  <si>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</si>
  <si>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</si>
  <si>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</si>
  <si>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</si>
  <si>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</si>
  <si>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</si>
  <si>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</si>
  <si>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</si>
  <si>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</si>
  <si>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</si>
  <si>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</si>
  <si>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</si>
  <si>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</si>
  <si>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</si>
  <si>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</si>
  <si>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</si>
  <si>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</si>
  <si>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</si>
  <si>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</si>
  <si>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</si>
  <si>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</si>
  <si>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</si>
  <si>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</si>
  <si>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</si>
  <si>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</si>
  <si>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</si>
  <si>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</si>
  <si>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</si>
  <si>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</si>
  <si>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</si>
  <si>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</si>
  <si>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</si>
  <si>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</si>
  <si>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</si>
  <si>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</si>
  <si>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</si>
  <si>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</si>
  <si>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</si>
  <si>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</si>
  <si>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</si>
  <si>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</si>
  <si>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</si>
  <si>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</si>
  <si>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</si>
  <si>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</si>
  <si>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</si>
  <si>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</si>
  <si>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</si>
  <si>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</si>
  <si>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</si>
  <si>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</si>
  <si>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</si>
  <si>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</si>
  <si>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</si>
  <si>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</si>
  <si>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</si>
  <si>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</si>
  <si>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</si>
  <si>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</si>
  <si>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</si>
  <si>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</si>
  <si>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</si>
  <si>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</si>
  <si>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</si>
  <si>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</si>
  <si>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</si>
  <si>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</si>
  <si>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</si>
  <si>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</si>
  <si>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</si>
  <si>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</si>
  <si>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</si>
  <si>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</si>
  <si>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</si>
  <si>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</si>
  <si>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</si>
  <si>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</si>
  <si>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</si>
  <si>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</si>
  <si>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</si>
  <si>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</si>
  <si>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</si>
  <si>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</si>
  <si>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</si>
  <si>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</si>
  <si>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</si>
  <si>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</si>
  <si>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</si>
  <si>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</si>
  <si>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</si>
  <si>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</si>
  <si>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</si>
  <si>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</si>
  <si>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</si>
  <si>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</si>
  <si>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</si>
  <si>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</si>
  <si>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</si>
  <si>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</si>
  <si>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</si>
  <si>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</si>
  <si>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</si>
  <si>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</si>
  <si>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</si>
  <si>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</si>
  <si>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</si>
  <si>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</si>
  <si>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</si>
  <si>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</si>
  <si>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</si>
  <si>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</si>
  <si>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</si>
  <si>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</si>
  <si>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</si>
  <si>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</si>
  <si>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</si>
  <si>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</si>
  <si>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</si>
  <si>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</si>
  <si>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</si>
  <si>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</si>
  <si>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</si>
  <si>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</si>
  <si>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</si>
  <si>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</si>
  <si>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</si>
  <si>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</si>
  <si>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</si>
  <si>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</si>
  <si>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</si>
  <si>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</si>
  <si>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</si>
  <si>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</si>
  <si>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</si>
  <si>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</si>
  <si>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</si>
  <si>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</si>
  <si>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</si>
  <si>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</si>
  <si>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</si>
  <si>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</si>
  <si>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</si>
  <si>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</si>
  <si>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</si>
  <si>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</si>
  <si>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</si>
  <si>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</si>
  <si>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</si>
  <si>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</si>
  <si>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</si>
  <si>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</si>
  <si>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</si>
  <si>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</si>
  <si>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</si>
  <si>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</si>
  <si>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</si>
  <si>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</si>
  <si>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</si>
  <si>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</si>
  <si>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</si>
  <si>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</si>
  <si>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</si>
  <si>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</si>
  <si>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</si>
  <si>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</si>
  <si>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</si>
  <si>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</si>
  <si>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</si>
  <si>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</si>
  <si>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</si>
  <si>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</si>
  <si>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</si>
  <si>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</si>
  <si>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</si>
  <si>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</si>
  <si>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</si>
  <si>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</si>
  <si>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</si>
  <si>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</si>
  <si>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</si>
  <si>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</si>
  <si>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</si>
  <si>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</si>
  <si>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</si>
  <si>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</si>
  <si>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</si>
  <si>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</si>
  <si>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</si>
  <si>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</si>
  <si>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</si>
  <si>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</si>
  <si>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</si>
  <si>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</si>
  <si>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</si>
  <si>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</si>
  <si>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</si>
  <si>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</si>
  <si>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</si>
  <si>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</si>
  <si>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</si>
  <si>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</si>
  <si>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</si>
  <si>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</si>
  <si>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</si>
  <si>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</si>
  <si>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</si>
  <si>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</si>
  <si>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</si>
  <si>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</si>
  <si>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</si>
  <si>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</si>
  <si>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</si>
  <si>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</si>
  <si>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</si>
  <si>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</si>
  <si>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</si>
  <si>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</si>
  <si>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</si>
  <si>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</si>
  <si>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</si>
  <si>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</si>
  <si>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</si>
  <si>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</si>
  <si>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</si>
  <si>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</si>
  <si>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</si>
  <si>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</si>
  <si>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</si>
  <si>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</si>
  <si>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</si>
  <si>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</si>
  <si>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</si>
  <si>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</si>
  <si>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</si>
  <si>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</si>
  <si>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</si>
  <si>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</si>
  <si>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</si>
  <si>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</si>
  <si>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</si>
  <si>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</si>
  <si>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</si>
  <si>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</si>
  <si>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</si>
  <si>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</si>
  <si>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</si>
  <si>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</si>
  <si>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</si>
  <si>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</si>
  <si>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</si>
  <si>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</si>
  <si>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</si>
  <si>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</si>
  <si>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</si>
  <si>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</si>
  <si>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</si>
  <si>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</si>
  <si>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</si>
  <si>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</si>
  <si>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</si>
  <si>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</si>
  <si>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</si>
  <si>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</si>
  <si>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</si>
  <si>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</si>
  <si>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</si>
  <si>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</si>
  <si>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</si>
  <si>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</si>
  <si>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</si>
  <si>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</si>
  <si>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</si>
  <si>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</si>
  <si>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</si>
  <si>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</si>
  <si>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</si>
  <si>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</si>
  <si>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</si>
  <si>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</si>
  <si>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</si>
  <si>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</si>
  <si>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</si>
  <si>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</si>
  <si>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</si>
  <si>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</si>
  <si>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</si>
  <si>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</si>
  <si>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</si>
  <si>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</si>
  <si>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</si>
  <si>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</si>
  <si>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</si>
  <si>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</si>
  <si>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</si>
  <si>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</si>
  <si>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</si>
  <si>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</si>
  <si>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</si>
  <si>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</si>
  <si>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</si>
  <si>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</si>
  <si>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</si>
  <si>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</si>
  <si>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</si>
  <si>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</si>
  <si>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</si>
  <si>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</si>
  <si>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</si>
  <si>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</si>
  <si>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</si>
  <si>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</si>
  <si>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</si>
  <si>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</si>
  <si>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</si>
  <si>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</si>
  <si>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</si>
  <si>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</si>
  <si>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</si>
  <si>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</si>
  <si>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</si>
  <si>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</si>
  <si>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</si>
  <si>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</si>
  <si>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</si>
  <si>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</si>
  <si>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</si>
  <si>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</si>
  <si>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</si>
  <si>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</si>
  <si>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</si>
  <si>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</si>
  <si>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</si>
  <si>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</si>
  <si>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</si>
  <si>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</si>
  <si>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</si>
  <si>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</si>
  <si>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</si>
  <si>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</si>
  <si>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</si>
  <si>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</si>
  <si>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</si>
  <si>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</si>
  <si>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</si>
  <si>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</si>
  <si>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</si>
  <si>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</si>
  <si>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</si>
  <si>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</si>
  <si>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</si>
  <si>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</si>
  <si>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</si>
  <si>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</si>
  <si>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</si>
  <si>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</si>
  <si>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</si>
  <si>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</si>
  <si>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</si>
  <si>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</si>
  <si>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</si>
  <si>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</si>
  <si>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</si>
  <si>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</si>
  <si>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</si>
  <si>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</si>
  <si>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</si>
  <si>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</si>
  <si>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</si>
  <si>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</si>
  <si>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</si>
  <si>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</si>
  <si>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</si>
  <si>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</si>
  <si>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</si>
  <si>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</si>
  <si>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</si>
  <si>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</si>
  <si>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</si>
  <si>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</si>
  <si>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</si>
  <si>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</si>
  <si>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</si>
  <si>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</si>
  <si>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</si>
  <si>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</si>
  <si>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</si>
  <si>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</si>
  <si>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</si>
  <si>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</si>
  <si>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</si>
  <si>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</si>
  <si>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</si>
  <si>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</si>
  <si>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</si>
  <si>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</si>
  <si>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</si>
  <si>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</si>
  <si>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</si>
  <si>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</si>
  <si>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</si>
  <si>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</si>
  <si>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</si>
  <si>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</si>
  <si>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</si>
  <si>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</si>
  <si>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</si>
  <si>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</si>
  <si>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</si>
  <si>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</si>
  <si>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</si>
  <si>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</si>
  <si>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</si>
  <si>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</si>
  <si>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</si>
  <si>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</si>
  <si>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</si>
  <si>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</si>
  <si>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</si>
  <si>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</si>
  <si>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</si>
  <si>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</si>
  <si>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</si>
  <si>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</si>
  <si>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</si>
  <si>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</si>
  <si>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</si>
  <si>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</si>
  <si>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</si>
  <si>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</si>
  <si>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</si>
  <si>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</si>
  <si>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</si>
  <si>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</si>
  <si>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</si>
  <si>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</si>
  <si>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</si>
  <si>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</si>
  <si>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</si>
  <si>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</si>
  <si>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</si>
  <si>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</si>
  <si>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</si>
  <si>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</si>
  <si>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</si>
  <si>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</si>
  <si>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</si>
  <si>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</si>
  <si>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</si>
  <si>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</si>
  <si>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</si>
  <si>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</si>
  <si>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</si>
  <si>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</si>
  <si>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</si>
  <si>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</si>
  <si>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</si>
  <si>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</si>
  <si>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</si>
  <si>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</si>
  <si>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</si>
  <si>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</si>
  <si>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</si>
  <si>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</si>
  <si>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</si>
  <si>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</si>
  <si>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</si>
  <si>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</si>
  <si>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</si>
  <si>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</si>
  <si>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</si>
  <si>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</si>
  <si>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</si>
  <si>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</si>
  <si>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</si>
  <si>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</si>
  <si>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</si>
  <si>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</si>
  <si>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</si>
  <si>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</si>
  <si>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</si>
  <si>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</si>
  <si>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</si>
  <si>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</si>
  <si>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</si>
  <si>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</si>
  <si>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</si>
  <si>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</si>
  <si>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</si>
  <si>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</si>
  <si>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</si>
  <si>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</si>
  <si>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5"/>
  </si>
  <si>
    <t>総合外交政策局</t>
    <rPh sb="0" eb="7">
      <t>ソウゴウガイコウセイサクキョク</t>
    </rPh>
    <phoneticPr fontId="5"/>
  </si>
  <si>
    <t>女性参画推進室</t>
    <rPh sb="0" eb="4">
      <t>ジョセイサンカク</t>
    </rPh>
    <rPh sb="4" eb="7">
      <t>スイシンシツ</t>
    </rPh>
    <phoneticPr fontId="5"/>
  </si>
  <si>
    <t>室長　松田　友紀子</t>
    <rPh sb="0" eb="2">
      <t>シツチョウ</t>
    </rPh>
    <rPh sb="3" eb="5">
      <t>マツダ</t>
    </rPh>
    <rPh sb="6" eb="9">
      <t>ユキコ</t>
    </rPh>
    <phoneticPr fontId="5"/>
  </si>
  <si>
    <t>○</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</si>
  <si>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</si>
  <si>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</si>
  <si>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諸謝金</t>
    <rPh sb="0" eb="1">
      <t>ショ</t>
    </rPh>
    <rPh sb="1" eb="3">
      <t>シャキン</t>
    </rPh>
    <phoneticPr fontId="5"/>
  </si>
  <si>
    <t>専門家旅費</t>
    <rPh sb="0" eb="3">
      <t>センモンカ</t>
    </rPh>
    <rPh sb="3" eb="5">
      <t>リョヒ</t>
    </rPh>
    <phoneticPr fontId="25"/>
  </si>
  <si>
    <t>庁費</t>
    <rPh sb="0" eb="2">
      <t>チョウヒ</t>
    </rPh>
    <phoneticPr fontId="5"/>
  </si>
  <si>
    <t>回</t>
    <rPh sb="0" eb="1">
      <t>カイ</t>
    </rPh>
    <phoneticPr fontId="5"/>
  </si>
  <si>
    <t>評価委員会会合等（ＮＧＯ，関係省庁との会合，地方における説明会合）等の開催件数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0">
      <t>セツメイ</t>
    </rPh>
    <rPh sb="30" eb="32">
      <t>カイゴウ</t>
    </rPh>
    <rPh sb="33" eb="34">
      <t>トウ</t>
    </rPh>
    <rPh sb="35" eb="37">
      <t>カイサイ</t>
    </rPh>
    <rPh sb="37" eb="39">
      <t>ケンスウ</t>
    </rPh>
    <phoneticPr fontId="25"/>
  </si>
  <si>
    <t>執行額　／　開催回数（都内・地方含む）　　　　　　　　　　　　　　</t>
    <rPh sb="0" eb="2">
      <t>シッコウ</t>
    </rPh>
    <rPh sb="2" eb="3">
      <t>ガク</t>
    </rPh>
    <rPh sb="6" eb="8">
      <t>カイサイ</t>
    </rPh>
    <rPh sb="8" eb="10">
      <t>カイスウ</t>
    </rPh>
    <rPh sb="11" eb="13">
      <t>トナイ</t>
    </rPh>
    <rPh sb="14" eb="16">
      <t>チホウ</t>
    </rPh>
    <rPh sb="16" eb="17">
      <t>フク</t>
    </rPh>
    <phoneticPr fontId="5"/>
  </si>
  <si>
    <t>円</t>
    <rPh sb="0" eb="1">
      <t>エン</t>
    </rPh>
    <phoneticPr fontId="5"/>
  </si>
  <si>
    <t>円/回</t>
    <rPh sb="0" eb="1">
      <t>エン</t>
    </rPh>
    <rPh sb="2" eb="3">
      <t>カイ</t>
    </rPh>
    <phoneticPr fontId="5"/>
  </si>
  <si>
    <t>475,040/5回</t>
    <rPh sb="9" eb="10">
      <t>カイ</t>
    </rPh>
    <phoneticPr fontId="5"/>
  </si>
  <si>
    <t>940,898/4回</t>
    <rPh sb="9" eb="10">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</si>
  <si>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</si>
  <si>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</si>
  <si>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</si>
  <si>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t>
    <phoneticPr fontId="5"/>
  </si>
  <si>
    <t>本分野に関心の高い民間関係者も多く，協力して実施していく必要があるが，女性・ジェンダー関連施策に日本が積極的であることをアピールするためには，政府が率先して取組む必要がある。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18" eb="20">
      <t>キョウリョク</t>
    </rPh>
    <rPh sb="22" eb="24">
      <t>ジッシ</t>
    </rPh>
    <rPh sb="28" eb="30">
      <t>ヒツヨウ</t>
    </rPh>
    <rPh sb="35" eb="37">
      <t>ジョセイ</t>
    </rPh>
    <rPh sb="43" eb="45">
      <t>カンレン</t>
    </rPh>
    <rPh sb="45" eb="47">
      <t>セサク</t>
    </rPh>
    <rPh sb="48" eb="50">
      <t>ニホン</t>
    </rPh>
    <rPh sb="51" eb="54">
      <t>セッキョクテキ</t>
    </rPh>
    <rPh sb="71" eb="73">
      <t>セイフ</t>
    </rPh>
    <rPh sb="74" eb="76">
      <t>ソッセン</t>
    </rPh>
    <rPh sb="78" eb="79">
      <t>ト</t>
    </rPh>
    <rPh sb="79" eb="80">
      <t>ク</t>
    </rPh>
    <rPh sb="81" eb="83">
      <t>ヒツヨウ</t>
    </rPh>
    <phoneticPr fontId="5"/>
  </si>
  <si>
    <t>必要最低限の支出としている。</t>
    <rPh sb="0" eb="2">
      <t>ヒツヨウ</t>
    </rPh>
    <rPh sb="2" eb="5">
      <t>サイテイゲン</t>
    </rPh>
    <rPh sb="6" eb="8">
      <t>シシュツ</t>
    </rPh>
    <phoneticPr fontId="5"/>
  </si>
  <si>
    <t>「行動計画」の実施においては，既に実施されている取組に対して関係省庁からなるモニタリング作業部会が実施状況のモニタリング報告書作成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0" eb="62">
      <t>ホウコク</t>
    </rPh>
    <rPh sb="62" eb="63">
      <t>ショ</t>
    </rPh>
    <rPh sb="63" eb="65">
      <t>サクセイ</t>
    </rPh>
    <rPh sb="66" eb="67">
      <t>オコナ</t>
    </rPh>
    <rPh sb="69" eb="71">
      <t>ガイブ</t>
    </rPh>
    <rPh sb="71" eb="74">
      <t>ユウシキシャ</t>
    </rPh>
    <rPh sb="78" eb="80">
      <t>ヒョウカ</t>
    </rPh>
    <rPh sb="80" eb="83">
      <t>イインカイ</t>
    </rPh>
    <rPh sb="84" eb="86">
      <t>ヒョウカ</t>
    </rPh>
    <rPh sb="91" eb="93">
      <t>タイセイ</t>
    </rPh>
    <rPh sb="109" eb="111">
      <t>ジッシ</t>
    </rPh>
    <phoneticPr fontId="5"/>
  </si>
  <si>
    <t>必要最低限の支出としているため低コストで実施している。</t>
    <rPh sb="0" eb="2">
      <t>ヒツヨウ</t>
    </rPh>
    <rPh sb="2" eb="5">
      <t>サイテイゲン</t>
    </rPh>
    <rPh sb="6" eb="8">
      <t>シシュツ</t>
    </rPh>
    <rPh sb="15" eb="16">
      <t>テイ</t>
    </rPh>
    <rPh sb="20" eb="22">
      <t>ジッシ</t>
    </rPh>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</si>
  <si>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</si>
  <si>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外務省ＨＰへの掲載，各種国際会議での発信等成果物は十分に活用されている。</t>
    <rPh sb="0" eb="3">
      <t>ガイムショウ</t>
    </rPh>
    <rPh sb="7" eb="9">
      <t>ケイサイ</t>
    </rPh>
    <rPh sb="10" eb="12">
      <t>カクシュ</t>
    </rPh>
    <rPh sb="12" eb="14">
      <t>コクサイ</t>
    </rPh>
    <rPh sb="14" eb="16">
      <t>カイギ</t>
    </rPh>
    <rPh sb="18" eb="20">
      <t>ハッシン</t>
    </rPh>
    <rPh sb="20" eb="21">
      <t>トウ</t>
    </rPh>
    <rPh sb="21" eb="24">
      <t>セイカブツ</t>
    </rPh>
    <rPh sb="25" eb="27">
      <t>ジュウブン</t>
    </rPh>
    <rPh sb="28" eb="30">
      <t>カツヨウ</t>
    </rPh>
    <phoneticPr fontId="5"/>
  </si>
  <si>
    <t>新27-16</t>
    <rPh sb="0" eb="1">
      <t>シン</t>
    </rPh>
    <phoneticPr fontId="5"/>
  </si>
  <si>
    <t>51</t>
    <phoneticPr fontId="5"/>
  </si>
  <si>
    <t>60</t>
    <phoneticPr fontId="5"/>
  </si>
  <si>
    <t>61</t>
    <phoneticPr fontId="5"/>
  </si>
  <si>
    <t>個人A</t>
    <rPh sb="0" eb="2">
      <t>コジン</t>
    </rPh>
    <phoneticPr fontId="5"/>
  </si>
  <si>
    <t>(株)インターグループ</t>
    <rPh sb="0" eb="3">
      <t>カブ</t>
    </rPh>
    <phoneticPr fontId="5"/>
  </si>
  <si>
    <t>翻訳業務委嘱</t>
    <rPh sb="0" eb="2">
      <t>ホンヤク</t>
    </rPh>
    <rPh sb="2" eb="4">
      <t>ギョウム</t>
    </rPh>
    <rPh sb="4" eb="6">
      <t>イショク</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</si>
  <si>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</si>
  <si>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</si>
  <si>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</si>
  <si>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</si>
  <si>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</si>
  <si>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</si>
  <si>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</si>
  <si>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評価委員会委員への会議出席謝礼</t>
    <rPh sb="0" eb="2">
      <t>ヒョウカ</t>
    </rPh>
    <rPh sb="2" eb="5">
      <t>イインカイ</t>
    </rPh>
    <rPh sb="5" eb="7">
      <t>イイン</t>
    </rPh>
    <rPh sb="9" eb="11">
      <t>カイギ</t>
    </rPh>
    <rPh sb="11" eb="13">
      <t>シュッセキ</t>
    </rPh>
    <rPh sb="13" eb="15">
      <t>シャレイ</t>
    </rPh>
    <phoneticPr fontId="5"/>
  </si>
  <si>
    <t>評価委員会出席のための委員出張旅費</t>
    <rPh sb="0" eb="2">
      <t>ヒョウカ</t>
    </rPh>
    <rPh sb="2" eb="5">
      <t>イインカイ</t>
    </rPh>
    <rPh sb="5" eb="7">
      <t>シュッセキ</t>
    </rPh>
    <rPh sb="11" eb="13">
      <t>イイン</t>
    </rPh>
    <rPh sb="13" eb="15">
      <t>シュッチョウ</t>
    </rPh>
    <rPh sb="15" eb="17">
      <t>リョヒ</t>
    </rPh>
    <phoneticPr fontId="5"/>
  </si>
  <si>
    <t>株式会社テリオ</t>
    <rPh sb="0" eb="4">
      <t>カブシキガイシャ</t>
    </rPh>
    <phoneticPr fontId="5"/>
  </si>
  <si>
    <t>会議用飲料水</t>
    <rPh sb="0" eb="3">
      <t>カイギヨウ</t>
    </rPh>
    <rPh sb="3" eb="6">
      <t>インリョウスイ</t>
    </rPh>
    <phoneticPr fontId="5"/>
  </si>
  <si>
    <t>見積もり合わせによる随意契約（少額）や当省の年間単価契約にて業者を選定しており，支出先の選定は妥当である。</t>
    <rPh sb="0" eb="2">
      <t>ミツ</t>
    </rPh>
    <rPh sb="4" eb="5">
      <t>ア</t>
    </rPh>
    <rPh sb="10" eb="12">
      <t>ズイイ</t>
    </rPh>
    <rPh sb="12" eb="14">
      <t>ケイヤク</t>
    </rPh>
    <rPh sb="15" eb="17">
      <t>ショウガク</t>
    </rPh>
    <rPh sb="19" eb="21">
      <t>トウショウ</t>
    </rPh>
    <rPh sb="22" eb="24">
      <t>ネンカン</t>
    </rPh>
    <rPh sb="24" eb="26">
      <t>タンカ</t>
    </rPh>
    <rPh sb="26" eb="28">
      <t>ケイヤク</t>
    </rPh>
    <rPh sb="30" eb="32">
      <t>ギョウシャ</t>
    </rPh>
    <rPh sb="33" eb="35">
      <t>センテイ</t>
    </rPh>
    <rPh sb="40" eb="43">
      <t>シシュツサキ</t>
    </rPh>
    <rPh sb="44" eb="46">
      <t>センテイ</t>
    </rPh>
    <rPh sb="47" eb="49">
      <t>ダトウ</t>
    </rPh>
    <phoneticPr fontId="5"/>
  </si>
  <si>
    <t>無</t>
  </si>
  <si>
    <t>‐</t>
  </si>
  <si>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状況を評価することを目的とする。また，今年度は改定版（第3次行動計画）作成に向けた準備作業にも着手する。</t>
    <rPh sb="0" eb="2">
      <t>ヘイセイ</t>
    </rPh>
    <rPh sb="4" eb="5">
      <t>ネン</t>
    </rPh>
    <rPh sb="6" eb="7">
      <t>ガツ</t>
    </rPh>
    <rPh sb="13" eb="14">
      <t>ダイ</t>
    </rPh>
    <rPh sb="19" eb="20">
      <t>オヨ</t>
    </rPh>
    <rPh sb="21" eb="23">
      <t>カンレン</t>
    </rPh>
    <rPh sb="23" eb="25">
      <t>ケツギ</t>
    </rPh>
    <rPh sb="54" eb="56">
      <t>サクテイ</t>
    </rPh>
    <rPh sb="57" eb="58">
      <t>ホン</t>
    </rPh>
    <rPh sb="58" eb="60">
      <t>ジギョウ</t>
    </rPh>
    <rPh sb="65" eb="67">
      <t>ケイカク</t>
    </rPh>
    <rPh sb="69" eb="71">
      <t>ナイヨウ</t>
    </rPh>
    <rPh sb="72" eb="74">
      <t>シュウチ</t>
    </rPh>
    <rPh sb="75" eb="76">
      <t>ハカ</t>
    </rPh>
    <rPh sb="78" eb="79">
      <t>トモ</t>
    </rPh>
    <rPh sb="81" eb="83">
      <t>ガイブ</t>
    </rPh>
    <rPh sb="88" eb="89">
      <t>ナ</t>
    </rPh>
    <rPh sb="90" eb="92">
      <t>ヒョウカ</t>
    </rPh>
    <rPh sb="92" eb="94">
      <t>イイン</t>
    </rPh>
    <rPh sb="94" eb="95">
      <t>カイ</t>
    </rPh>
    <rPh sb="98" eb="100">
      <t>カイサイ</t>
    </rPh>
    <rPh sb="112" eb="114">
      <t>ジョウキョウ</t>
    </rPh>
    <rPh sb="115" eb="117">
      <t>ヒョウカ</t>
    </rPh>
    <rPh sb="122" eb="124">
      <t>モクテキ</t>
    </rPh>
    <rPh sb="131" eb="134">
      <t>コンネンド</t>
    </rPh>
    <rPh sb="135" eb="138">
      <t>カイテイバン</t>
    </rPh>
    <rPh sb="139" eb="140">
      <t>ダイ</t>
    </rPh>
    <rPh sb="141" eb="142">
      <t>ジ</t>
    </rPh>
    <rPh sb="142" eb="144">
      <t>コウドウ</t>
    </rPh>
    <rPh sb="144" eb="146">
      <t>ケイカク</t>
    </rPh>
    <rPh sb="147" eb="149">
      <t>サクセイ</t>
    </rPh>
    <rPh sb="150" eb="151">
      <t>ム</t>
    </rPh>
    <rPh sb="153" eb="155">
      <t>ジュンビ</t>
    </rPh>
    <rPh sb="155" eb="157">
      <t>サギョウ</t>
    </rPh>
    <rPh sb="159" eb="161">
      <t>チャクシュ</t>
    </rPh>
    <phoneticPr fontId="25"/>
  </si>
  <si>
    <t>我が国の女性・平和・安全保障に係る「行動計画」に関する実施状況のモニタリング（省内関係課室及び関係省庁が作成）に対して，外部有識者が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適宜参加予定。評価委員会は年次報告書をまとめる。年次報告書は，英訳した上で年度末までに外務省ホームページで公表するもの。</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60" eb="62">
      <t>ガイブ</t>
    </rPh>
    <rPh sb="62" eb="65">
      <t>ユウシキシャ</t>
    </rPh>
    <rPh sb="66" eb="68">
      <t>ヒョウカ</t>
    </rPh>
    <rPh sb="69" eb="70">
      <t>オコナ</t>
    </rPh>
    <rPh sb="74" eb="76">
      <t>モクテキ</t>
    </rPh>
    <rPh sb="79" eb="81">
      <t>ヒョウカ</t>
    </rPh>
    <rPh sb="81" eb="84">
      <t>イインカイ</t>
    </rPh>
    <rPh sb="84" eb="86">
      <t>カイゴウ</t>
    </rPh>
    <rPh sb="90" eb="93">
      <t>グタイテキ</t>
    </rPh>
    <rPh sb="96" eb="97">
      <t>ネン</t>
    </rPh>
    <rPh sb="100" eb="101">
      <t>カイ</t>
    </rPh>
    <rPh sb="101" eb="103">
      <t>テイド</t>
    </rPh>
    <rPh sb="104" eb="107">
      <t>ガイムショウ</t>
    </rPh>
    <rPh sb="108" eb="110">
      <t>カイサイ</t>
    </rPh>
    <rPh sb="112" eb="114">
      <t>ヒョウカ</t>
    </rPh>
    <rPh sb="114" eb="117">
      <t>イインカイ</t>
    </rPh>
    <rPh sb="117" eb="119">
      <t>カイゴウ</t>
    </rPh>
    <rPh sb="126" eb="128">
      <t>コウセイ</t>
    </rPh>
    <rPh sb="131" eb="133">
      <t>ヒョウカ</t>
    </rPh>
    <rPh sb="133" eb="135">
      <t>イイン</t>
    </rPh>
    <rPh sb="137" eb="138">
      <t>メイ</t>
    </rPh>
    <rPh sb="139" eb="141">
      <t>サンカ</t>
    </rPh>
    <rPh sb="142" eb="143">
      <t>エ</t>
    </rPh>
    <rPh sb="144" eb="146">
      <t>ギロン</t>
    </rPh>
    <rPh sb="147" eb="148">
      <t>オコナ</t>
    </rPh>
    <rPh sb="150" eb="151">
      <t>ミギ</t>
    </rPh>
    <rPh sb="151" eb="153">
      <t>カイゴウ</t>
    </rPh>
    <rPh sb="155" eb="157">
      <t>ショウナイ</t>
    </rPh>
    <rPh sb="157" eb="159">
      <t>カンケイ</t>
    </rPh>
    <rPh sb="159" eb="161">
      <t>カシツ</t>
    </rPh>
    <rPh sb="161" eb="162">
      <t>オヨ</t>
    </rPh>
    <rPh sb="163" eb="165">
      <t>カンケイ</t>
    </rPh>
    <rPh sb="165" eb="167">
      <t>ショウチョウ</t>
    </rPh>
    <rPh sb="168" eb="170">
      <t>テキギ</t>
    </rPh>
    <rPh sb="170" eb="172">
      <t>サンカ</t>
    </rPh>
    <rPh sb="172" eb="174">
      <t>ヨテイ</t>
    </rPh>
    <rPh sb="175" eb="177">
      <t>ヒョウカ</t>
    </rPh>
    <rPh sb="177" eb="180">
      <t>イインカイ</t>
    </rPh>
    <rPh sb="181" eb="183">
      <t>ネンジ</t>
    </rPh>
    <rPh sb="183" eb="186">
      <t>ホウコクショ</t>
    </rPh>
    <rPh sb="192" eb="194">
      <t>ネンジ</t>
    </rPh>
    <rPh sb="194" eb="197">
      <t>ホウコクショ</t>
    </rPh>
    <rPh sb="199" eb="201">
      <t>エイヤク</t>
    </rPh>
    <rPh sb="203" eb="204">
      <t>ウエ</t>
    </rPh>
    <rPh sb="205" eb="208">
      <t>ネンドマツ</t>
    </rPh>
    <rPh sb="211" eb="214">
      <t>ガイムショウ</t>
    </rPh>
    <rPh sb="221" eb="223">
      <t>コウヒョウ</t>
    </rPh>
    <phoneticPr fontId="5"/>
  </si>
  <si>
    <t>「行動計画」を着実に実施するための実施体制を構築し，「行動計画」の各目標に合った取組に対する評価を行い公表する。行動計画に沿って令和4年度までに第三版の改定をする。特にドナー国として他国のWPS実施促進に着実に寄与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rPh sb="56" eb="58">
      <t>コウドウ</t>
    </rPh>
    <rPh sb="58" eb="60">
      <t>ケイカク</t>
    </rPh>
    <rPh sb="61" eb="62">
      <t>ソ</t>
    </rPh>
    <rPh sb="64" eb="66">
      <t>レイワ</t>
    </rPh>
    <rPh sb="67" eb="69">
      <t>ネンド</t>
    </rPh>
    <rPh sb="72" eb="73">
      <t>ダイ</t>
    </rPh>
    <rPh sb="73" eb="75">
      <t>サンハン</t>
    </rPh>
    <rPh sb="76" eb="78">
      <t>カイテイ</t>
    </rPh>
    <rPh sb="82" eb="83">
      <t>トク</t>
    </rPh>
    <rPh sb="87" eb="88">
      <t>コク</t>
    </rPh>
    <rPh sb="91" eb="93">
      <t>タコク</t>
    </rPh>
    <rPh sb="97" eb="99">
      <t>ジッシ</t>
    </rPh>
    <rPh sb="99" eb="101">
      <t>ソクシン</t>
    </rPh>
    <rPh sb="102" eb="104">
      <t>チャクジツ</t>
    </rPh>
    <rPh sb="105" eb="107">
      <t>キヨ</t>
    </rPh>
    <phoneticPr fontId="5"/>
  </si>
  <si>
    <t>平成29年度は外部有識者からなる評価委員と行動計画の実施状況の評価報告書策定に向けて4回の評価委員会の開催、市民社会と外務省共催のシンポジウムを１回，NGO・市民社会との対話を１回開催した。平成３０年度は行動計画の改訂版に向けた市民社会・NGOとの意見交換を２回開催し，評価委員会を２回開催して，改訂版（第二次行動計画）策定及び報告書の策定を行った。令和元年度は評価委員会を１回、NGO・市民社会との意見交換を2回開催した。</t>
    <rPh sb="0" eb="2">
      <t>ヘイセイ</t>
    </rPh>
    <rPh sb="4" eb="6">
      <t>ネンド</t>
    </rPh>
    <rPh sb="7" eb="9">
      <t>ガイブ</t>
    </rPh>
    <rPh sb="9" eb="12">
      <t>ユウシキシャ</t>
    </rPh>
    <rPh sb="16" eb="18">
      <t>ヒョウカ</t>
    </rPh>
    <rPh sb="18" eb="20">
      <t>イイン</t>
    </rPh>
    <rPh sb="21" eb="23">
      <t>コウドウ</t>
    </rPh>
    <rPh sb="23" eb="25">
      <t>ケイカク</t>
    </rPh>
    <rPh sb="26" eb="28">
      <t>ジッシ</t>
    </rPh>
    <rPh sb="28" eb="30">
      <t>ジョウキョウ</t>
    </rPh>
    <rPh sb="31" eb="33">
      <t>ヒョウカ</t>
    </rPh>
    <rPh sb="33" eb="36">
      <t>ホウコクショ</t>
    </rPh>
    <rPh sb="36" eb="38">
      <t>サクテイ</t>
    </rPh>
    <rPh sb="39" eb="40">
      <t>ム</t>
    </rPh>
    <rPh sb="43" eb="44">
      <t>カイ</t>
    </rPh>
    <rPh sb="45" eb="47">
      <t>ヒョウカ</t>
    </rPh>
    <rPh sb="47" eb="49">
      <t>イイン</t>
    </rPh>
    <rPh sb="49" eb="50">
      <t>カイ</t>
    </rPh>
    <rPh sb="51" eb="53">
      <t>カイサイ</t>
    </rPh>
    <rPh sb="95" eb="97">
      <t>ヘイセイ</t>
    </rPh>
    <rPh sb="99" eb="101">
      <t>ネンド</t>
    </rPh>
    <rPh sb="102" eb="104">
      <t>コウドウ</t>
    </rPh>
    <rPh sb="104" eb="106">
      <t>ケイカク</t>
    </rPh>
    <rPh sb="107" eb="110">
      <t>カイテイバン</t>
    </rPh>
    <rPh sb="111" eb="112">
      <t>ム</t>
    </rPh>
    <rPh sb="114" eb="116">
      <t>シミン</t>
    </rPh>
    <rPh sb="116" eb="118">
      <t>シャカイ</t>
    </rPh>
    <rPh sb="124" eb="126">
      <t>イケン</t>
    </rPh>
    <rPh sb="126" eb="128">
      <t>コウカン</t>
    </rPh>
    <rPh sb="130" eb="131">
      <t>カイ</t>
    </rPh>
    <rPh sb="131" eb="133">
      <t>カイサイ</t>
    </rPh>
    <rPh sb="135" eb="137">
      <t>ヒョウカ</t>
    </rPh>
    <rPh sb="137" eb="140">
      <t>イインカイ</t>
    </rPh>
    <rPh sb="142" eb="143">
      <t>カイ</t>
    </rPh>
    <rPh sb="143" eb="145">
      <t>カイサイ</t>
    </rPh>
    <rPh sb="148" eb="151">
      <t>カイテイバン</t>
    </rPh>
    <rPh sb="152" eb="153">
      <t>ダイ</t>
    </rPh>
    <rPh sb="155" eb="157">
      <t>コウドウ</t>
    </rPh>
    <rPh sb="157" eb="159">
      <t>ケイカク</t>
    </rPh>
    <rPh sb="160" eb="162">
      <t>サクテイ</t>
    </rPh>
    <rPh sb="162" eb="163">
      <t>オヨ</t>
    </rPh>
    <rPh sb="164" eb="167">
      <t>ホウコクショ</t>
    </rPh>
    <rPh sb="168" eb="170">
      <t>サクテイ</t>
    </rPh>
    <rPh sb="171" eb="172">
      <t>オコナ</t>
    </rPh>
    <rPh sb="175" eb="177">
      <t>レイワ</t>
    </rPh>
    <rPh sb="177" eb="179">
      <t>ガンネン</t>
    </rPh>
    <rPh sb="179" eb="180">
      <t>ド</t>
    </rPh>
    <rPh sb="181" eb="183">
      <t>ヒョウカ</t>
    </rPh>
    <rPh sb="183" eb="186">
      <t>イインカイ</t>
    </rPh>
    <rPh sb="188" eb="189">
      <t>カイ</t>
    </rPh>
    <rPh sb="194" eb="196">
      <t>シミン</t>
    </rPh>
    <rPh sb="196" eb="198">
      <t>シャカイ</t>
    </rPh>
    <rPh sb="200" eb="202">
      <t>イケン</t>
    </rPh>
    <rPh sb="202" eb="204">
      <t>コウカン</t>
    </rPh>
    <rPh sb="206" eb="207">
      <t>カイ</t>
    </rPh>
    <rPh sb="207" eb="209">
      <t>カイサイ</t>
    </rPh>
    <phoneticPr fontId="5"/>
  </si>
  <si>
    <t>「行動計画」にかかる実施された優良実施案件および，全体を鳥瞰する評価報告書を平成28年度から30年度までは年に1回策定。改定版も作成し，両方ウェブサイトで公表した。なお，平成31年3月に行動計画が改定され（第二次行動計画），令和元年度より評価報告書策定が隔年になったため，実施状況報告書のみ毎年ウェブで公表する。</t>
    <rPh sb="85" eb="87">
      <t>ヘイセイ</t>
    </rPh>
    <rPh sb="89" eb="90">
      <t>ネン</t>
    </rPh>
    <rPh sb="91" eb="92">
      <t>ガツ</t>
    </rPh>
    <rPh sb="103" eb="104">
      <t>ダイ</t>
    </rPh>
    <rPh sb="104" eb="106">
      <t>ニジ</t>
    </rPh>
    <rPh sb="106" eb="108">
      <t>コウドウ</t>
    </rPh>
    <rPh sb="108" eb="110">
      <t>ケイカク</t>
    </rPh>
    <rPh sb="116" eb="117">
      <t>ド</t>
    </rPh>
    <phoneticPr fontId="5"/>
  </si>
  <si>
    <t>871,732/3回</t>
    <rPh sb="9" eb="10">
      <t>カイ</t>
    </rPh>
    <phoneticPr fontId="5"/>
  </si>
  <si>
    <t>行動計画の策定については，各国の状況や支援内容により一律に定量的基準を定めることが難しく，また，行動計画の実施状況についても，例えば，小型武器問題への対応における女性に対する配慮の状況等，定量的に測ることのできない目標項目も存在しており，網羅的に定量的な目標を設定することができないため。</t>
    <rPh sb="0" eb="2">
      <t>コウドウ</t>
    </rPh>
    <rPh sb="2" eb="4">
      <t>ケイカク</t>
    </rPh>
    <rPh sb="5" eb="7">
      <t>サクテイ</t>
    </rPh>
    <rPh sb="48" eb="50">
      <t>コウドウ</t>
    </rPh>
    <rPh sb="50" eb="52">
      <t>ケイカク</t>
    </rPh>
    <rPh sb="53" eb="55">
      <t>ジッシ</t>
    </rPh>
    <rPh sb="55" eb="57">
      <t>ジョウキョウ</t>
    </rPh>
    <rPh sb="63" eb="64">
      <t>タト</t>
    </rPh>
    <rPh sb="67" eb="69">
      <t>コガタ</t>
    </rPh>
    <rPh sb="69" eb="71">
      <t>ブキ</t>
    </rPh>
    <rPh sb="71" eb="73">
      <t>モンダイ</t>
    </rPh>
    <rPh sb="75" eb="77">
      <t>タイオウ</t>
    </rPh>
    <rPh sb="81" eb="83">
      <t>ジョセイ</t>
    </rPh>
    <rPh sb="84" eb="85">
      <t>タイ</t>
    </rPh>
    <rPh sb="87" eb="89">
      <t>ハイリョ</t>
    </rPh>
    <rPh sb="90" eb="92">
      <t>ジョウキョウ</t>
    </rPh>
    <rPh sb="92" eb="93">
      <t>ナド</t>
    </rPh>
    <rPh sb="94" eb="97">
      <t>テイリョウテキ</t>
    </rPh>
    <rPh sb="98" eb="99">
      <t>ハカ</t>
    </rPh>
    <rPh sb="107" eb="109">
      <t>モクヒョウ</t>
    </rPh>
    <rPh sb="109" eb="111">
      <t>コウモク</t>
    </rPh>
    <rPh sb="112" eb="114">
      <t>ソンザイ</t>
    </rPh>
    <rPh sb="119" eb="122">
      <t>モウラテキ</t>
    </rPh>
    <rPh sb="123" eb="126">
      <t>テイリョウテキ</t>
    </rPh>
    <rPh sb="127" eb="129">
      <t>モクヒョウ</t>
    </rPh>
    <rPh sb="130" eb="132">
      <t>セッテイ</t>
    </rPh>
    <phoneticPr fontId="5"/>
  </si>
  <si>
    <t>安保理決議第1325号にかかる「行動計画」の実施状況報告書と評価報告書策定の回数</t>
    <phoneticPr fontId="5"/>
  </si>
  <si>
    <t>477,140/5回</t>
    <rPh sb="9" eb="10">
      <t>カイ</t>
    </rPh>
    <phoneticPr fontId="5"/>
  </si>
  <si>
    <t>国連安保理決議第１３２５号に関する「行動計画」を着実に実施する。</t>
    <rPh sb="0" eb="2">
      <t>コクレン</t>
    </rPh>
    <rPh sb="2" eb="5">
      <t>アンポリ</t>
    </rPh>
    <rPh sb="5" eb="7">
      <t>ケツギ</t>
    </rPh>
    <rPh sb="7" eb="8">
      <t>ダイ</t>
    </rPh>
    <rPh sb="12" eb="13">
      <t>ゴウ</t>
    </rPh>
    <rPh sb="14" eb="15">
      <t>カン</t>
    </rPh>
    <rPh sb="18" eb="20">
      <t>コウドウ</t>
    </rPh>
    <rPh sb="20" eb="22">
      <t>ケイカク</t>
    </rPh>
    <rPh sb="24" eb="26">
      <t>チャクジツ</t>
    </rPh>
    <rPh sb="27" eb="29">
      <t>ジッシ</t>
    </rPh>
    <phoneticPr fontId="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</si>
  <si>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平成30年度に改訂版（第二次行動計画）を策定した。我が国はこれまでも女性・平和・安全保障分野で積極的な取組を行ってきたが，行動計画を策定し，実施することにより，我が国の女性分野の取組を一層アピールすることができる。次回の改定は令和4年度内に策定するため，第一次行動計画策定時と同様（初版は14回の会合実施），関係省庁，有識者，NGO・市民社会との協議を重ねる必要があ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09" eb="111">
      <t>ヘイセイ</t>
    </rPh>
    <rPh sb="113" eb="115">
      <t>ネンド</t>
    </rPh>
    <rPh sb="116" eb="119">
      <t>カイテイバン</t>
    </rPh>
    <rPh sb="120" eb="121">
      <t>ダイ</t>
    </rPh>
    <rPh sb="121" eb="123">
      <t>ニジ</t>
    </rPh>
    <rPh sb="123" eb="125">
      <t>コウドウ</t>
    </rPh>
    <rPh sb="125" eb="127">
      <t>ケイカク</t>
    </rPh>
    <rPh sb="129" eb="131">
      <t>サクテイ</t>
    </rPh>
    <rPh sb="134" eb="135">
      <t>ワ</t>
    </rPh>
    <rPh sb="136" eb="137">
      <t>クニ</t>
    </rPh>
    <rPh sb="143" eb="145">
      <t>ジョセイ</t>
    </rPh>
    <rPh sb="146" eb="148">
      <t>ヘイワ</t>
    </rPh>
    <rPh sb="149" eb="151">
      <t>アンゼン</t>
    </rPh>
    <rPh sb="151" eb="153">
      <t>ホショウ</t>
    </rPh>
    <rPh sb="153" eb="155">
      <t>ブンヤ</t>
    </rPh>
    <rPh sb="156" eb="159">
      <t>セッキョクテキ</t>
    </rPh>
    <rPh sb="160" eb="162">
      <t>トリクミ</t>
    </rPh>
    <rPh sb="163" eb="164">
      <t>オコナ</t>
    </rPh>
    <rPh sb="170" eb="172">
      <t>コウドウ</t>
    </rPh>
    <rPh sb="172" eb="174">
      <t>ケイカク</t>
    </rPh>
    <rPh sb="175" eb="177">
      <t>サクテイ</t>
    </rPh>
    <rPh sb="179" eb="181">
      <t>ジッシ</t>
    </rPh>
    <rPh sb="189" eb="190">
      <t>ワ</t>
    </rPh>
    <rPh sb="191" eb="192">
      <t>クニ</t>
    </rPh>
    <rPh sb="193" eb="195">
      <t>ジョセイ</t>
    </rPh>
    <rPh sb="195" eb="197">
      <t>ブンヤ</t>
    </rPh>
    <rPh sb="198" eb="200">
      <t>トリクミ</t>
    </rPh>
    <rPh sb="201" eb="203">
      <t>イッソウ</t>
    </rPh>
    <rPh sb="216" eb="217">
      <t>ツギ</t>
    </rPh>
    <rPh sb="217" eb="218">
      <t>カイ</t>
    </rPh>
    <rPh sb="219" eb="221">
      <t>カイテイ</t>
    </rPh>
    <rPh sb="222" eb="224">
      <t>レイワ</t>
    </rPh>
    <rPh sb="225" eb="227">
      <t>ネンド</t>
    </rPh>
    <rPh sb="227" eb="228">
      <t>ナイ</t>
    </rPh>
    <rPh sb="229" eb="231">
      <t>サクテイ</t>
    </rPh>
    <rPh sb="236" eb="237">
      <t>ダイ</t>
    </rPh>
    <rPh sb="237" eb="239">
      <t>イチジ</t>
    </rPh>
    <rPh sb="239" eb="241">
      <t>コウドウ</t>
    </rPh>
    <rPh sb="241" eb="243">
      <t>ケイカク</t>
    </rPh>
    <rPh sb="243" eb="245">
      <t>サクテイ</t>
    </rPh>
    <rPh sb="245" eb="246">
      <t>トキ</t>
    </rPh>
    <rPh sb="247" eb="249">
      <t>ドウヨウ</t>
    </rPh>
    <rPh sb="250" eb="252">
      <t>ショハン</t>
    </rPh>
    <rPh sb="255" eb="256">
      <t>カイ</t>
    </rPh>
    <rPh sb="257" eb="259">
      <t>カイゴウ</t>
    </rPh>
    <rPh sb="259" eb="261">
      <t>ジッシ</t>
    </rPh>
    <rPh sb="263" eb="265">
      <t>カンケイ</t>
    </rPh>
    <rPh sb="265" eb="267">
      <t>ショウチョウ</t>
    </rPh>
    <rPh sb="268" eb="271">
      <t>ユウシキシャ</t>
    </rPh>
    <rPh sb="276" eb="278">
      <t>シミン</t>
    </rPh>
    <rPh sb="278" eb="280">
      <t>シャカイ</t>
    </rPh>
    <rPh sb="282" eb="284">
      <t>キョウギ</t>
    </rPh>
    <rPh sb="285" eb="286">
      <t>カサ</t>
    </rPh>
    <rPh sb="288" eb="290">
      <t>ヒツヨウ</t>
    </rPh>
    <phoneticPr fontId="5"/>
  </si>
  <si>
    <t>女性・ジェンダー関連施策に日本が積極的であることをアピールするためには，政府が率先して取組む必要がある。</t>
    <rPh sb="0" eb="2">
      <t>ジョセイ</t>
    </rPh>
    <rPh sb="8" eb="10">
      <t>カンレン</t>
    </rPh>
    <rPh sb="10" eb="12">
      <t>シサク</t>
    </rPh>
    <rPh sb="13" eb="15">
      <t>ニホン</t>
    </rPh>
    <rPh sb="16" eb="19">
      <t>セッキョクテキ</t>
    </rPh>
    <rPh sb="36" eb="38">
      <t>セイフ</t>
    </rPh>
    <rPh sb="39" eb="41">
      <t>ソッセン</t>
    </rPh>
    <rPh sb="43" eb="45">
      <t>トリク</t>
    </rPh>
    <rPh sb="46" eb="48">
      <t>ヒツヨウ</t>
    </rPh>
    <phoneticPr fontId="5"/>
  </si>
  <si>
    <t>安保理決議第1325号及び関連決議の履行は，女性・平和・安全保障(WPS)のアジェンダを実施するものであり，国際社会としてこれを促すため，加盟国それぞれがWPSに関する「行動計画」を着実に実施する必要があるとされている。そのためには，実施体制である関係府省庁からなるモニタリング作業部会により，実施状況のモニタリング報告書を毎年作成する必要がある。実施状況モニタリング報告書を踏まえ，有識者からなる評価委員会により全体的な評価が行われている。また、NGO・市民社会との対話を開催し、評価委員共意見交換を実施し、我が国のWPSアジェンダ実施について意見交換を行うこととなっている。評価委員会による会合及びNGO・市民社会との対話は，それぞれ年に複数回外務省で開催することを想定している。こうしたモニタリング及び評価に関する取組は，WPSに関する行動計画の着実な履行及び国際社会におけるWPSアジェンダ実施を促進させるものであり，女性の権利の保護・促進に寄与する。また、行動計画の改定作業は，政府関係者，有識者，NGO・市民社会との協議を踏まえつつ進めることと計画で定められているため，前述した毎年のモニタリング実施状況報告書作成や有識者による評価報告書策定とは別途，改訂版（第三次行動計画）の策定に向けた準備作業を令和2年度中に開始する。なお，第三次行動計画は，令和4年度末までに策定することとなっており，令和3年度は，第一次行動計画策定時と同様に様々な関係者との協議を重ねる必要がある。</t>
    <rPh sb="0" eb="3">
      <t>アンポリ</t>
    </rPh>
    <rPh sb="3" eb="5">
      <t>ケツギ</t>
    </rPh>
    <rPh sb="5" eb="6">
      <t>ダイ</t>
    </rPh>
    <rPh sb="10" eb="11">
      <t>ゴウ</t>
    </rPh>
    <rPh sb="11" eb="12">
      <t>オヨ</t>
    </rPh>
    <rPh sb="13" eb="15">
      <t>カンレン</t>
    </rPh>
    <rPh sb="15" eb="17">
      <t>ケツギ</t>
    </rPh>
    <rPh sb="18" eb="20">
      <t>リコウ</t>
    </rPh>
    <rPh sb="22" eb="24">
      <t>ジョセイ</t>
    </rPh>
    <rPh sb="25" eb="27">
      <t>ヘイワ</t>
    </rPh>
    <rPh sb="28" eb="30">
      <t>アンゼン</t>
    </rPh>
    <rPh sb="30" eb="32">
      <t>ホショウ</t>
    </rPh>
    <rPh sb="44" eb="46">
      <t>ジッシ</t>
    </rPh>
    <rPh sb="54" eb="56">
      <t>コクサイ</t>
    </rPh>
    <rPh sb="56" eb="58">
      <t>シャカイ</t>
    </rPh>
    <rPh sb="64" eb="65">
      <t>ウナガ</t>
    </rPh>
    <rPh sb="69" eb="72">
      <t>カメイコク</t>
    </rPh>
    <rPh sb="81" eb="82">
      <t>カン</t>
    </rPh>
    <rPh sb="85" eb="87">
      <t>コウドウ</t>
    </rPh>
    <rPh sb="87" eb="89">
      <t>ケイカク</t>
    </rPh>
    <rPh sb="91" eb="93">
      <t>チャクジツ</t>
    </rPh>
    <rPh sb="94" eb="96">
      <t>ジッシ</t>
    </rPh>
    <rPh sb="98" eb="100">
      <t>ヒツヨウ</t>
    </rPh>
    <rPh sb="117" eb="119">
      <t>ジッシ</t>
    </rPh>
    <rPh sb="119" eb="121">
      <t>タイセイ</t>
    </rPh>
    <rPh sb="124" eb="126">
      <t>カンケイ</t>
    </rPh>
    <rPh sb="126" eb="129">
      <t>フショウチョウ</t>
    </rPh>
    <rPh sb="139" eb="141">
      <t>サギョウ</t>
    </rPh>
    <rPh sb="141" eb="143">
      <t>ブカイ</t>
    </rPh>
    <rPh sb="147" eb="149">
      <t>ジッシ</t>
    </rPh>
    <rPh sb="149" eb="151">
      <t>ジョウキョウ</t>
    </rPh>
    <rPh sb="158" eb="161">
      <t>ホウコクショ</t>
    </rPh>
    <rPh sb="162" eb="164">
      <t>マイトシ</t>
    </rPh>
    <rPh sb="164" eb="166">
      <t>サクセイ</t>
    </rPh>
    <rPh sb="168" eb="170">
      <t>ヒツヨウ</t>
    </rPh>
    <rPh sb="174" eb="176">
      <t>ジッシ</t>
    </rPh>
    <rPh sb="176" eb="178">
      <t>ジョウキョウ</t>
    </rPh>
    <rPh sb="184" eb="187">
      <t>ホウコクショ</t>
    </rPh>
    <rPh sb="188" eb="189">
      <t>フ</t>
    </rPh>
    <rPh sb="192" eb="195">
      <t>ユウシキシャ</t>
    </rPh>
    <rPh sb="199" eb="201">
      <t>ヒョウカ</t>
    </rPh>
    <rPh sb="201" eb="204">
      <t>イインカイ</t>
    </rPh>
    <rPh sb="207" eb="210">
      <t>ゼンタイテキ</t>
    </rPh>
    <rPh sb="211" eb="213">
      <t>ヒョウカ</t>
    </rPh>
    <rPh sb="214" eb="215">
      <t>オコナ</t>
    </rPh>
    <rPh sb="289" eb="291">
      <t>ヒョウカ</t>
    </rPh>
    <rPh sb="291" eb="294">
      <t>イインカイ</t>
    </rPh>
    <rPh sb="297" eb="299">
      <t>カイゴウ</t>
    </rPh>
    <rPh sb="299" eb="300">
      <t>オヨ</t>
    </rPh>
    <rPh sb="305" eb="307">
      <t>シミン</t>
    </rPh>
    <rPh sb="307" eb="309">
      <t>シャカイ</t>
    </rPh>
    <rPh sb="311" eb="313">
      <t>タイワ</t>
    </rPh>
    <rPh sb="319" eb="321">
      <t>ネンイ</t>
    </rPh>
    <rPh sb="321" eb="324">
      <t>フクスウカイ</t>
    </rPh>
    <rPh sb="324" eb="327">
      <t>ガイムショウ</t>
    </rPh>
    <rPh sb="328" eb="330">
      <t>カイサイ</t>
    </rPh>
    <rPh sb="335" eb="337">
      <t>ソウテイ</t>
    </rPh>
    <rPh sb="352" eb="353">
      <t>オヨ</t>
    </rPh>
    <rPh sb="354" eb="356">
      <t>ヒョウカ</t>
    </rPh>
    <rPh sb="357" eb="358">
      <t>カン</t>
    </rPh>
    <rPh sb="360" eb="362">
      <t>トリクミ</t>
    </rPh>
    <rPh sb="368" eb="369">
      <t>カン</t>
    </rPh>
    <rPh sb="371" eb="373">
      <t>コウドウ</t>
    </rPh>
    <rPh sb="373" eb="375">
      <t>ケイカク</t>
    </rPh>
    <rPh sb="376" eb="378">
      <t>チャクジツ</t>
    </rPh>
    <rPh sb="379" eb="381">
      <t>リコウ</t>
    </rPh>
    <rPh sb="402" eb="404">
      <t>ソクシン</t>
    </rPh>
    <rPh sb="413" eb="415">
      <t>ジョセイ</t>
    </rPh>
    <rPh sb="416" eb="418">
      <t>ケンリ</t>
    </rPh>
    <rPh sb="419" eb="421">
      <t>ホゴ</t>
    </rPh>
    <rPh sb="422" eb="424">
      <t>ソクシン</t>
    </rPh>
    <rPh sb="425" eb="427">
      <t>キヨ</t>
    </rPh>
    <rPh sb="433" eb="435">
      <t>コウドウ</t>
    </rPh>
    <rPh sb="435" eb="437">
      <t>ケイカク</t>
    </rPh>
    <rPh sb="438" eb="440">
      <t>カイテイ</t>
    </rPh>
    <rPh sb="440" eb="442">
      <t>サギョウ</t>
    </rPh>
    <rPh sb="444" eb="446">
      <t>セイフ</t>
    </rPh>
    <rPh sb="446" eb="449">
      <t>カンケイシャ</t>
    </rPh>
    <rPh sb="450" eb="453">
      <t>ユウシキシャ</t>
    </rPh>
    <rPh sb="458" eb="460">
      <t>シミン</t>
    </rPh>
    <rPh sb="460" eb="462">
      <t>シャカイ</t>
    </rPh>
    <rPh sb="464" eb="466">
      <t>キョウギ</t>
    </rPh>
    <rPh sb="467" eb="468">
      <t>フ</t>
    </rPh>
    <rPh sb="472" eb="473">
      <t>スス</t>
    </rPh>
    <rPh sb="478" eb="480">
      <t>ケイカク</t>
    </rPh>
    <rPh sb="481" eb="482">
      <t>サダ</t>
    </rPh>
    <rPh sb="491" eb="493">
      <t>ゼンジュツ</t>
    </rPh>
    <rPh sb="495" eb="497">
      <t>マイトシ</t>
    </rPh>
    <rPh sb="504" eb="506">
      <t>ジッシ</t>
    </rPh>
    <rPh sb="506" eb="508">
      <t>ジョウキョウ</t>
    </rPh>
    <rPh sb="508" eb="511">
      <t>ホウコクショ</t>
    </rPh>
    <rPh sb="511" eb="513">
      <t>サクセイ</t>
    </rPh>
    <rPh sb="514" eb="517">
      <t>ユウシキシャ</t>
    </rPh>
    <rPh sb="520" eb="522">
      <t>ヒョウカ</t>
    </rPh>
    <rPh sb="522" eb="525">
      <t>ホウコクショ</t>
    </rPh>
    <rPh sb="525" eb="527">
      <t>サクテイ</t>
    </rPh>
    <rPh sb="529" eb="531">
      <t>ベット</t>
    </rPh>
    <rPh sb="532" eb="535">
      <t>カイテイバン</t>
    </rPh>
    <rPh sb="536" eb="539">
      <t>ダイサンジ</t>
    </rPh>
    <rPh sb="539" eb="541">
      <t>コウドウ</t>
    </rPh>
    <rPh sb="541" eb="543">
      <t>ケイカク</t>
    </rPh>
    <rPh sb="545" eb="547">
      <t>サクテイ</t>
    </rPh>
    <rPh sb="548" eb="549">
      <t>ム</t>
    </rPh>
    <rPh sb="551" eb="553">
      <t>ジュンビ</t>
    </rPh>
    <rPh sb="553" eb="555">
      <t>サギョウ</t>
    </rPh>
    <rPh sb="556" eb="558">
      <t>レイワ</t>
    </rPh>
    <rPh sb="559" eb="561">
      <t>ネンド</t>
    </rPh>
    <rPh sb="561" eb="562">
      <t>チュウ</t>
    </rPh>
    <rPh sb="563" eb="565">
      <t>カイシ</t>
    </rPh>
    <rPh sb="571" eb="574">
      <t>ダイサンジ</t>
    </rPh>
    <rPh sb="574" eb="576">
      <t>コウドウ</t>
    </rPh>
    <rPh sb="576" eb="578">
      <t>ケイカク</t>
    </rPh>
    <rPh sb="580" eb="582">
      <t>レイワ</t>
    </rPh>
    <rPh sb="589" eb="591">
      <t>サクテイ</t>
    </rPh>
    <rPh sb="602" eb="604">
      <t>レイワ</t>
    </rPh>
    <rPh sb="605" eb="607">
      <t>ネンド</t>
    </rPh>
    <rPh sb="609" eb="610">
      <t>ダイ</t>
    </rPh>
    <rPh sb="610" eb="612">
      <t>イチジ</t>
    </rPh>
    <rPh sb="612" eb="614">
      <t>コウドウ</t>
    </rPh>
    <rPh sb="614" eb="616">
      <t>ケイカク</t>
    </rPh>
    <rPh sb="616" eb="618">
      <t>サクテイ</t>
    </rPh>
    <rPh sb="618" eb="619">
      <t>ジ</t>
    </rPh>
    <rPh sb="620" eb="622">
      <t>ドウヨウ</t>
    </rPh>
    <rPh sb="623" eb="625">
      <t>サマザマ</t>
    </rPh>
    <rPh sb="626" eb="628">
      <t>カンケイ</t>
    </rPh>
    <rPh sb="628" eb="629">
      <t>シャ</t>
    </rPh>
    <rPh sb="631" eb="633">
      <t>キョウギ</t>
    </rPh>
    <rPh sb="634" eb="635">
      <t>カサ</t>
    </rPh>
    <rPh sb="637" eb="639">
      <t>ヒツヨウ</t>
    </rPh>
    <phoneticPr fontId="5"/>
  </si>
  <si>
    <t>本行動計画は，平成25年9月の国連総会にて総理自らが策定を約束したものであるほか，毎年のＧ７外相会合において，各国がWPSアジェンダ実施の促進を確認しており，行動計画はその根拠となるものであるため，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41" eb="43">
      <t>マイトシ</t>
    </rPh>
    <rPh sb="46" eb="48">
      <t>ガイショウ</t>
    </rPh>
    <rPh sb="48" eb="50">
      <t>カイゴウ</t>
    </rPh>
    <rPh sb="55" eb="57">
      <t>カッコク</t>
    </rPh>
    <rPh sb="72" eb="74">
      <t>カクニン</t>
    </rPh>
    <rPh sb="79" eb="81">
      <t>コウドウ</t>
    </rPh>
    <rPh sb="81" eb="83">
      <t>ケイカク</t>
    </rPh>
    <rPh sb="86" eb="88">
      <t>コンキョ</t>
    </rPh>
    <rPh sb="99" eb="102">
      <t>ユウセンド</t>
    </rPh>
    <rPh sb="103" eb="104">
      <t>タカ</t>
    </rPh>
    <phoneticPr fontId="5"/>
  </si>
  <si>
    <t>令和元年度に改訂版が開始されて以降，実際に紛争影響国や途上国で事業を実施する日本の国際NGOや市民社会の様々な団体・個人，また，評価委員との間で，日本の行動計画やWPSアジェンダ分野の具体的支援についての意見交換を実施することができた。今後は初版の行動計画で実施ができなかった箇所の対応ぶりや，優先順位，国際社会の新しい課題対応も含め，改訂版を作成する際に反映していきたい。</t>
    <rPh sb="15" eb="17">
      <t>イコウ</t>
    </rPh>
    <rPh sb="70" eb="71">
      <t>アイダ</t>
    </rPh>
    <rPh sb="165" eb="166">
      <t>フク</t>
    </rPh>
    <rPh sb="168" eb="171">
      <t>カイテイバン</t>
    </rPh>
    <rPh sb="172" eb="174">
      <t>サクセイ</t>
    </rPh>
    <rPh sb="176" eb="177">
      <t>サイ</t>
    </rPh>
    <rPh sb="178" eb="180">
      <t>ハンエイ</t>
    </rPh>
    <phoneticPr fontId="13"/>
  </si>
  <si>
    <t>「行動計画」の実施状況を把握し，他国のグッド・プラクティスを参照しつつ，適切な評価を行うための評価委員会会合の開催方法や評価方法，報告書の作成等について工夫する。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タコク</t>
    </rPh>
    <rPh sb="30" eb="32">
      <t>サンショウ</t>
    </rPh>
    <rPh sb="36" eb="38">
      <t>テキセツ</t>
    </rPh>
    <rPh sb="39" eb="41">
      <t>ヒョウカ</t>
    </rPh>
    <rPh sb="42" eb="43">
      <t>オコナ</t>
    </rPh>
    <rPh sb="47" eb="49">
      <t>ヒョウカ</t>
    </rPh>
    <rPh sb="49" eb="52">
      <t>イインカイ</t>
    </rPh>
    <rPh sb="52" eb="54">
      <t>カイゴウ</t>
    </rPh>
    <rPh sb="55" eb="57">
      <t>カイサイ</t>
    </rPh>
    <rPh sb="57" eb="59">
      <t>ホウホウ</t>
    </rPh>
    <rPh sb="60" eb="62">
      <t>ヒョウカ</t>
    </rPh>
    <rPh sb="62" eb="64">
      <t>ホウホウ</t>
    </rPh>
    <rPh sb="65" eb="68">
      <t>ホウコクショ</t>
    </rPh>
    <rPh sb="69" eb="71">
      <t>サクセイ</t>
    </rPh>
    <rPh sb="71" eb="72">
      <t>トウ</t>
    </rPh>
    <rPh sb="76" eb="78">
      <t>クフウ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</si>
</sst>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173"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55889</xdr:colOff>
      <xdr:row>742</xdr:row>
      <xdr:rowOff>12872</xdr:rowOff>
    </xdr:from>
    <xdr:to>
      <xdr:col>43</xdr:col>
      <xdr:colOff>54432</xdr:colOff>
      <xdr:row>754</xdr:row>
      <xdr:rowOff>294169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33989" y="42538822"/>
          <a:ext cx="5338893" cy="4529447"/>
          <a:chOff x="2705100" y="30910373"/>
          <a:chExt cx="5848072" cy="444710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538383" y="30910373"/>
            <a:ext cx="2133510" cy="1276844"/>
            <a:chOff x="4443133" y="30910373"/>
            <a:chExt cx="2133510" cy="127684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76750" y="30910373"/>
              <a:ext cx="2087284" cy="57199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443133" y="31559687"/>
              <a:ext cx="2133510"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877672" y="33666006"/>
            <a:ext cx="1626261" cy="1691468"/>
            <a:chOff x="8687547" y="33646956"/>
            <a:chExt cx="1626261" cy="1691468"/>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687547" y="33646956"/>
              <a:ext cx="1615446" cy="68890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8700152" y="34508089"/>
              <a:ext cx="1613656" cy="83033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8550287" y="32702812"/>
            <a:ext cx="2885" cy="460864"/>
          </a:xfrm>
          <a:prstGeom prst="line">
            <a:avLst/>
          </a:prstGeom>
          <a:noFill/>
          <a:ln w="9525" cap="flat" cmpd="sng" algn="ctr">
            <a:solidFill>
              <a:srgbClr val="4F81BD">
                <a:shade val="95000"/>
                <a:satMod val="105000"/>
              </a:srgbClr>
            </a:solidFill>
            <a:prstDash val="solid"/>
          </a:ln>
          <a:effectLst/>
        </xdr:spPr>
      </xdr:cxnSp>
    </xdr:grpSp>
    <xdr:clientData/>
  </xdr:twoCellAnchor>
  <xdr:twoCellAnchor>
    <xdr:from>
      <xdr:col>40</xdr:col>
      <xdr:colOff>0</xdr:colOff>
      <xdr:row>750</xdr:row>
      <xdr:rowOff>12872</xdr:rowOff>
    </xdr:from>
    <xdr:to>
      <xdr:col>48</xdr:col>
      <xdr:colOff>2821</xdr:colOff>
      <xdr:row>752</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01000" y="43332572"/>
          <a:ext cx="1603021" cy="596728"/>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193074</xdr:colOff>
      <xdr:row>752</xdr:row>
      <xdr:rowOff>149679</xdr:rowOff>
    </xdr:from>
    <xdr:to>
      <xdr:col>48</xdr:col>
      <xdr:colOff>0</xdr:colOff>
      <xdr:row>754</xdr:row>
      <xdr:rowOff>270305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994049" y="44078979"/>
          <a:ext cx="1607151" cy="7302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会議用飲料水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11624</xdr:colOff>
      <xdr:row>747</xdr:row>
      <xdr:rowOff>107386</xdr:rowOff>
    </xdr:from>
    <xdr:to>
      <xdr:col>34</xdr:col>
      <xdr:colOff>13607</xdr:colOff>
      <xdr:row>748</xdr:row>
      <xdr:rowOff>220396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6812474" y="42512686"/>
          <a:ext cx="1983" cy="41781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14</xdr:col>
      <xdr:colOff>68035</xdr:colOff>
      <xdr:row>747</xdr:row>
      <xdr:rowOff>93043</xdr:rowOff>
    </xdr:from>
    <xdr:to>
      <xdr:col>14</xdr:col>
      <xdr:colOff>70018</xdr:colOff>
      <xdr:row>748</xdr:row>
      <xdr:rowOff>206053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2868385" y="42498343"/>
          <a:ext cx="1983" cy="41781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19</xdr:col>
      <xdr:colOff>150782</xdr:colOff>
      <xdr:row>749</xdr:row>
      <xdr:rowOff>334663</xdr:rowOff>
    </xdr:from>
    <xdr:to>
      <xdr:col>27</xdr:col>
      <xdr:colOff>149311</xdr:colOff>
      <xdr:row>751</xdr:row>
      <xdr:rowOff>338518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672458" y="44468879"/>
          <a:ext cx="1481339" cy="72466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141690</xdr:colOff>
      <xdr:row>752</xdr:row>
      <xdr:rowOff>170639</xdr:rowOff>
    </xdr:from>
    <xdr:to>
      <xdr:col>27</xdr:col>
      <xdr:colOff>169905</xdr:colOff>
      <xdr:row>754</xdr:row>
      <xdr:rowOff>342316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663366" y="45386071"/>
          <a:ext cx="1511025" cy="8821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10400</xdr:colOff>
      <xdr:row>749</xdr:row>
      <xdr:rowOff>185351</xdr:rowOff>
    </xdr:from>
    <xdr:to>
      <xdr:col>17</xdr:col>
      <xdr:colOff>133864</xdr:colOff>
      <xdr:row>752</xdr:row>
      <xdr:rowOff>9004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78562" y="44319567"/>
          <a:ext cx="1606275" cy="90486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株式会社サイマル・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インターナショナル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61888</xdr:colOff>
      <xdr:row>752</xdr:row>
      <xdr:rowOff>159608</xdr:rowOff>
    </xdr:from>
    <xdr:to>
      <xdr:col>17</xdr:col>
      <xdr:colOff>90101</xdr:colOff>
      <xdr:row>754</xdr:row>
      <xdr:rowOff>331285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730050" y="45375040"/>
          <a:ext cx="1511024" cy="8821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行動計画報告書の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翻訳業務委嘱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25743</xdr:colOff>
      <xdr:row>747</xdr:row>
      <xdr:rowOff>77229</xdr:rowOff>
    </xdr:from>
    <xdr:to>
      <xdr:col>22</xdr:col>
      <xdr:colOff>27726</xdr:colOff>
      <xdr:row>748</xdr:row>
      <xdr:rowOff>190239</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4426293" y="42482529"/>
          <a:ext cx="1983" cy="41781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70</v>
      </c>
      <c r="AT2" s="977"/>
      <c r="AU2" s="977"/>
      <c r="AV2" s="51" t="str">
        <f>IF(AW2="", "", "-")</f>
        <v/>
      </c>
      <c r="AW2" s="919"/>
      <c r="AX2" s="919"/>
    </row>
    <row r="3" spans="1:50" ht="21" customHeight="1" thickBot="1">
      <c r="A3" s="875" t="s">
        <v>431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563</v>
      </c>
      <c r="AK3" s="877"/>
      <c r="AL3" s="877"/>
      <c r="AM3" s="877"/>
      <c r="AN3" s="877"/>
      <c r="AO3" s="877"/>
      <c r="AP3" s="877"/>
      <c r="AQ3" s="877"/>
      <c r="AR3" s="877"/>
      <c r="AS3" s="877"/>
      <c r="AT3" s="877"/>
      <c r="AU3" s="877"/>
      <c r="AV3" s="877"/>
      <c r="AW3" s="877"/>
      <c r="AX3" s="24" t="s">
        <v>65</v>
      </c>
    </row>
    <row r="4" spans="1:50" ht="24.75" customHeight="1">
      <c r="A4" s="712" t="s">
        <v>25</v>
      </c>
      <c r="B4" s="713"/>
      <c r="C4" s="713"/>
      <c r="D4" s="713"/>
      <c r="E4" s="713"/>
      <c r="F4" s="713"/>
      <c r="G4" s="689" t="s">
        <v>564</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7" t="s">
        <v>528</v>
      </c>
      <c r="H5" s="848"/>
      <c r="I5" s="848"/>
      <c r="J5" s="848"/>
      <c r="K5" s="848"/>
      <c r="L5" s="848"/>
      <c r="M5" s="849" t="s">
        <v>66</v>
      </c>
      <c r="N5" s="850"/>
      <c r="O5" s="850"/>
      <c r="P5" s="850"/>
      <c r="Q5" s="850"/>
      <c r="R5" s="851"/>
      <c r="S5" s="852" t="s">
        <v>70</v>
      </c>
      <c r="T5" s="848"/>
      <c r="U5" s="848"/>
      <c r="V5" s="848"/>
      <c r="W5" s="848"/>
      <c r="X5" s="853"/>
      <c r="Y5" s="706" t="s">
        <v>3</v>
      </c>
      <c r="Z5" s="546"/>
      <c r="AA5" s="546"/>
      <c r="AB5" s="546"/>
      <c r="AC5" s="546"/>
      <c r="AD5" s="547"/>
      <c r="AE5" s="707" t="s">
        <v>566</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30" t="s">
        <v>395</v>
      </c>
      <c r="Z7" s="446"/>
      <c r="AA7" s="446"/>
      <c r="AB7" s="446"/>
      <c r="AC7" s="446"/>
      <c r="AD7" s="931"/>
      <c r="AE7" s="920" t="s">
        <v>570</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8" t="s">
        <v>259</v>
      </c>
      <c r="B8" s="499"/>
      <c r="C8" s="499"/>
      <c r="D8" s="499"/>
      <c r="E8" s="499"/>
      <c r="F8" s="500"/>
      <c r="G8" s="944" t="str">
        <f>入力規則等!A27</f>
        <v>男女共同参画</v>
      </c>
      <c r="H8" s="728"/>
      <c r="I8" s="728"/>
      <c r="J8" s="728"/>
      <c r="K8" s="728"/>
      <c r="L8" s="728"/>
      <c r="M8" s="728"/>
      <c r="N8" s="728"/>
      <c r="O8" s="728"/>
      <c r="P8" s="728"/>
      <c r="Q8" s="728"/>
      <c r="R8" s="728"/>
      <c r="S8" s="728"/>
      <c r="T8" s="728"/>
      <c r="U8" s="728"/>
      <c r="V8" s="728"/>
      <c r="W8" s="728"/>
      <c r="X8" s="945"/>
      <c r="Y8" s="854" t="s">
        <v>260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612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7" t="s">
        <v>30</v>
      </c>
      <c r="B10" s="668"/>
      <c r="C10" s="668"/>
      <c r="D10" s="668"/>
      <c r="E10" s="668"/>
      <c r="F10" s="668"/>
      <c r="G10" s="765" t="s">
        <v>613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67" t="s">
        <v>5</v>
      </c>
      <c r="B11" s="668"/>
      <c r="C11" s="668"/>
      <c r="D11" s="668"/>
      <c r="E11" s="668"/>
      <c r="F11" s="669"/>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87" t="s">
        <v>24</v>
      </c>
      <c r="B12" s="988"/>
      <c r="C12" s="988"/>
      <c r="D12" s="988"/>
      <c r="E12" s="988"/>
      <c r="F12" s="989"/>
      <c r="G12" s="771"/>
      <c r="H12" s="772"/>
      <c r="I12" s="772"/>
      <c r="J12" s="772"/>
      <c r="K12" s="772"/>
      <c r="L12" s="772"/>
      <c r="M12" s="772"/>
      <c r="N12" s="772"/>
      <c r="O12" s="77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30"/>
    </row>
    <row r="13" spans="1:50" ht="21" customHeight="1">
      <c r="A13" s="621"/>
      <c r="B13" s="622"/>
      <c r="C13" s="622"/>
      <c r="D13" s="622"/>
      <c r="E13" s="622"/>
      <c r="F13" s="623"/>
      <c r="G13" s="731" t="s">
        <v>6</v>
      </c>
      <c r="H13" s="732"/>
      <c r="I13" s="775" t="s">
        <v>7</v>
      </c>
      <c r="J13" s="776"/>
      <c r="K13" s="776"/>
      <c r="L13" s="776"/>
      <c r="M13" s="776"/>
      <c r="N13" s="776"/>
      <c r="O13" s="777"/>
      <c r="P13" s="664">
        <v>1</v>
      </c>
      <c r="Q13" s="665"/>
      <c r="R13" s="665"/>
      <c r="S13" s="665"/>
      <c r="T13" s="665"/>
      <c r="U13" s="665"/>
      <c r="V13" s="666"/>
      <c r="W13" s="664">
        <v>0.9</v>
      </c>
      <c r="X13" s="665"/>
      <c r="Y13" s="665"/>
      <c r="Z13" s="665"/>
      <c r="AA13" s="665"/>
      <c r="AB13" s="665"/>
      <c r="AC13" s="666"/>
      <c r="AD13" s="664">
        <v>0.7</v>
      </c>
      <c r="AE13" s="665"/>
      <c r="AF13" s="665"/>
      <c r="AG13" s="665"/>
      <c r="AH13" s="665"/>
      <c r="AI13" s="665"/>
      <c r="AJ13" s="666"/>
      <c r="AK13" s="664">
        <v>0.5</v>
      </c>
      <c r="AL13" s="665"/>
      <c r="AM13" s="665"/>
      <c r="AN13" s="665"/>
      <c r="AO13" s="665"/>
      <c r="AP13" s="665"/>
      <c r="AQ13" s="666"/>
      <c r="AR13" s="927"/>
      <c r="AS13" s="928"/>
      <c r="AT13" s="928"/>
      <c r="AU13" s="928"/>
      <c r="AV13" s="928"/>
      <c r="AW13" s="928"/>
      <c r="AX13" s="929"/>
    </row>
    <row r="14" spans="1:50" ht="21" customHeight="1">
      <c r="A14" s="621"/>
      <c r="B14" s="622"/>
      <c r="C14" s="622"/>
      <c r="D14" s="622"/>
      <c r="E14" s="622"/>
      <c r="F14" s="623"/>
      <c r="G14" s="733"/>
      <c r="H14" s="734"/>
      <c r="I14" s="719" t="s">
        <v>8</v>
      </c>
      <c r="J14" s="773"/>
      <c r="K14" s="773"/>
      <c r="L14" s="773"/>
      <c r="M14" s="773"/>
      <c r="N14" s="773"/>
      <c r="O14" s="774"/>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799"/>
      <c r="AS14" s="799"/>
      <c r="AT14" s="799"/>
      <c r="AU14" s="799"/>
      <c r="AV14" s="799"/>
      <c r="AW14" s="799"/>
      <c r="AX14" s="800"/>
    </row>
    <row r="15" spans="1:50" ht="21" customHeight="1">
      <c r="A15" s="621"/>
      <c r="B15" s="622"/>
      <c r="C15" s="622"/>
      <c r="D15" s="622"/>
      <c r="E15" s="622"/>
      <c r="F15" s="623"/>
      <c r="G15" s="733"/>
      <c r="H15" s="734"/>
      <c r="I15" s="719" t="s">
        <v>51</v>
      </c>
      <c r="J15" s="720"/>
      <c r="K15" s="720"/>
      <c r="L15" s="720"/>
      <c r="M15" s="720"/>
      <c r="N15" s="720"/>
      <c r="O15" s="721"/>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817"/>
    </row>
    <row r="16" spans="1:50" ht="21" customHeight="1">
      <c r="A16" s="621"/>
      <c r="B16" s="622"/>
      <c r="C16" s="622"/>
      <c r="D16" s="622"/>
      <c r="E16" s="622"/>
      <c r="F16" s="623"/>
      <c r="G16" s="733"/>
      <c r="H16" s="734"/>
      <c r="I16" s="719" t="s">
        <v>52</v>
      </c>
      <c r="J16" s="720"/>
      <c r="K16" s="720"/>
      <c r="L16" s="720"/>
      <c r="M16" s="720"/>
      <c r="N16" s="720"/>
      <c r="O16" s="721"/>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8"/>
      <c r="AS16" s="769"/>
      <c r="AT16" s="769"/>
      <c r="AU16" s="769"/>
      <c r="AV16" s="769"/>
      <c r="AW16" s="769"/>
      <c r="AX16" s="770"/>
    </row>
    <row r="17" spans="1:50" ht="24.75" customHeight="1">
      <c r="A17" s="621"/>
      <c r="B17" s="622"/>
      <c r="C17" s="622"/>
      <c r="D17" s="622"/>
      <c r="E17" s="622"/>
      <c r="F17" s="623"/>
      <c r="G17" s="733"/>
      <c r="H17" s="734"/>
      <c r="I17" s="719" t="s">
        <v>50</v>
      </c>
      <c r="J17" s="773"/>
      <c r="K17" s="773"/>
      <c r="L17" s="773"/>
      <c r="M17" s="773"/>
      <c r="N17" s="773"/>
      <c r="O17" s="774"/>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25"/>
      <c r="AS17" s="925"/>
      <c r="AT17" s="925"/>
      <c r="AU17" s="925"/>
      <c r="AV17" s="925"/>
      <c r="AW17" s="925"/>
      <c r="AX17" s="926"/>
    </row>
    <row r="18" spans="1:50" ht="24.75" customHeight="1">
      <c r="A18" s="621"/>
      <c r="B18" s="622"/>
      <c r="C18" s="622"/>
      <c r="D18" s="622"/>
      <c r="E18" s="622"/>
      <c r="F18" s="623"/>
      <c r="G18" s="735"/>
      <c r="H18" s="736"/>
      <c r="I18" s="724" t="s">
        <v>20</v>
      </c>
      <c r="J18" s="725"/>
      <c r="K18" s="725"/>
      <c r="L18" s="725"/>
      <c r="M18" s="725"/>
      <c r="N18" s="725"/>
      <c r="O18" s="726"/>
      <c r="P18" s="886">
        <f>SUM(P13:V17)</f>
        <v>1</v>
      </c>
      <c r="Q18" s="887"/>
      <c r="R18" s="887"/>
      <c r="S18" s="887"/>
      <c r="T18" s="887"/>
      <c r="U18" s="887"/>
      <c r="V18" s="888"/>
      <c r="W18" s="886">
        <f>SUM(W13:AC17)</f>
        <v>0.9</v>
      </c>
      <c r="X18" s="887"/>
      <c r="Y18" s="887"/>
      <c r="Z18" s="887"/>
      <c r="AA18" s="887"/>
      <c r="AB18" s="887"/>
      <c r="AC18" s="888"/>
      <c r="AD18" s="886">
        <f>SUM(AD13:AJ17)</f>
        <v>0.7</v>
      </c>
      <c r="AE18" s="887"/>
      <c r="AF18" s="887"/>
      <c r="AG18" s="887"/>
      <c r="AH18" s="887"/>
      <c r="AI18" s="887"/>
      <c r="AJ18" s="888"/>
      <c r="AK18" s="886">
        <f>SUM(AK13:AQ17)</f>
        <v>0.5</v>
      </c>
      <c r="AL18" s="887"/>
      <c r="AM18" s="887"/>
      <c r="AN18" s="887"/>
      <c r="AO18" s="887"/>
      <c r="AP18" s="887"/>
      <c r="AQ18" s="888"/>
      <c r="AR18" s="886">
        <f>SUM(AR13:AX17)</f>
        <v>0</v>
      </c>
      <c r="AS18" s="887"/>
      <c r="AT18" s="887"/>
      <c r="AU18" s="887"/>
      <c r="AV18" s="887"/>
      <c r="AW18" s="887"/>
      <c r="AX18" s="889"/>
    </row>
    <row r="19" spans="1:50" ht="24.75" customHeight="1">
      <c r="A19" s="621"/>
      <c r="B19" s="622"/>
      <c r="C19" s="622"/>
      <c r="D19" s="622"/>
      <c r="E19" s="622"/>
      <c r="F19" s="623"/>
      <c r="G19" s="884" t="s">
        <v>9</v>
      </c>
      <c r="H19" s="885"/>
      <c r="I19" s="885"/>
      <c r="J19" s="885"/>
      <c r="K19" s="885"/>
      <c r="L19" s="885"/>
      <c r="M19" s="885"/>
      <c r="N19" s="885"/>
      <c r="O19" s="885"/>
      <c r="P19" s="664">
        <v>0.5</v>
      </c>
      <c r="Q19" s="665"/>
      <c r="R19" s="665"/>
      <c r="S19" s="665"/>
      <c r="T19" s="665"/>
      <c r="U19" s="665"/>
      <c r="V19" s="666"/>
      <c r="W19" s="664">
        <v>0.9</v>
      </c>
      <c r="X19" s="665"/>
      <c r="Y19" s="665"/>
      <c r="Z19" s="665"/>
      <c r="AA19" s="665"/>
      <c r="AB19" s="665"/>
      <c r="AC19" s="666"/>
      <c r="AD19" s="664">
        <v>0.9</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c r="A20" s="621"/>
      <c r="B20" s="622"/>
      <c r="C20" s="622"/>
      <c r="D20" s="622"/>
      <c r="E20" s="622"/>
      <c r="F20" s="623"/>
      <c r="G20" s="884" t="s">
        <v>10</v>
      </c>
      <c r="H20" s="885"/>
      <c r="I20" s="885"/>
      <c r="J20" s="885"/>
      <c r="K20" s="885"/>
      <c r="L20" s="885"/>
      <c r="M20" s="885"/>
      <c r="N20" s="885"/>
      <c r="O20" s="885"/>
      <c r="P20" s="316">
        <f>IF(P18=0, "-", SUM(P19)/P18)</f>
        <v>0.5</v>
      </c>
      <c r="Q20" s="316"/>
      <c r="R20" s="316"/>
      <c r="S20" s="316"/>
      <c r="T20" s="316"/>
      <c r="U20" s="316"/>
      <c r="V20" s="316"/>
      <c r="W20" s="316">
        <f t="shared" ref="W20" si="0">IF(W18=0, "-", SUM(W19)/W18)</f>
        <v>1</v>
      </c>
      <c r="X20" s="316"/>
      <c r="Y20" s="316"/>
      <c r="Z20" s="316"/>
      <c r="AA20" s="316"/>
      <c r="AB20" s="316"/>
      <c r="AC20" s="316"/>
      <c r="AD20" s="316">
        <f t="shared" ref="AD20" si="1">IF(AD18=0, "-", SUM(AD19)/AD18)</f>
        <v>1.2857142857142858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7"/>
      <c r="B21" s="858"/>
      <c r="C21" s="858"/>
      <c r="D21" s="858"/>
      <c r="E21" s="858"/>
      <c r="F21" s="990"/>
      <c r="G21" s="314" t="s">
        <v>358</v>
      </c>
      <c r="H21" s="315"/>
      <c r="I21" s="315"/>
      <c r="J21" s="315"/>
      <c r="K21" s="315"/>
      <c r="L21" s="315"/>
      <c r="M21" s="315"/>
      <c r="N21" s="315"/>
      <c r="O21" s="315"/>
      <c r="P21" s="316">
        <f>IF(P19=0, "-", SUM(P19)/SUM(P13,P14))</f>
        <v>0.5</v>
      </c>
      <c r="Q21" s="316"/>
      <c r="R21" s="316"/>
      <c r="S21" s="316"/>
      <c r="T21" s="316"/>
      <c r="U21" s="316"/>
      <c r="V21" s="316"/>
      <c r="W21" s="316">
        <f t="shared" ref="W21" si="2">IF(W19=0, "-", SUM(W19)/SUM(W13,W14))</f>
        <v>1</v>
      </c>
      <c r="X21" s="316"/>
      <c r="Y21" s="316"/>
      <c r="Z21" s="316"/>
      <c r="AA21" s="316"/>
      <c r="AB21" s="316"/>
      <c r="AC21" s="316"/>
      <c r="AD21" s="316">
        <f t="shared" ref="AD21" si="3">IF(AD19=0, "-", SUM(AD19)/SUM(AD13,AD14))</f>
        <v>1.2857142857142858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7" t="s">
        <v>434</v>
      </c>
      <c r="B22" s="958"/>
      <c r="C22" s="958"/>
      <c r="D22" s="958"/>
      <c r="E22" s="958"/>
      <c r="F22" s="959"/>
      <c r="G22" s="995"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4.75" customHeight="1">
      <c r="A23" s="960"/>
      <c r="B23" s="961"/>
      <c r="C23" s="961"/>
      <c r="D23" s="961"/>
      <c r="E23" s="961"/>
      <c r="F23" s="962"/>
      <c r="G23" s="996" t="s">
        <v>571</v>
      </c>
      <c r="H23" s="997"/>
      <c r="I23" s="997"/>
      <c r="J23" s="997"/>
      <c r="K23" s="997"/>
      <c r="L23" s="997"/>
      <c r="M23" s="997"/>
      <c r="N23" s="997"/>
      <c r="O23" s="998"/>
      <c r="P23" s="927">
        <v>0.3</v>
      </c>
      <c r="Q23" s="928"/>
      <c r="R23" s="928"/>
      <c r="S23" s="928"/>
      <c r="T23" s="928"/>
      <c r="U23" s="928"/>
      <c r="V23" s="947"/>
      <c r="W23" s="927"/>
      <c r="X23" s="928"/>
      <c r="Y23" s="928"/>
      <c r="Z23" s="928"/>
      <c r="AA23" s="928"/>
      <c r="AB23" s="928"/>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4.75" customHeight="1">
      <c r="A24" s="960"/>
      <c r="B24" s="961"/>
      <c r="C24" s="961"/>
      <c r="D24" s="961"/>
      <c r="E24" s="961"/>
      <c r="F24" s="962"/>
      <c r="G24" s="999" t="s">
        <v>572</v>
      </c>
      <c r="H24" s="1000"/>
      <c r="I24" s="1000"/>
      <c r="J24" s="1000"/>
      <c r="K24" s="1000"/>
      <c r="L24" s="1000"/>
      <c r="M24" s="1000"/>
      <c r="N24" s="1000"/>
      <c r="O24" s="1001"/>
      <c r="P24" s="664">
        <v>0.1</v>
      </c>
      <c r="Q24" s="665"/>
      <c r="R24" s="665"/>
      <c r="S24" s="665"/>
      <c r="T24" s="665"/>
      <c r="U24" s="665"/>
      <c r="V24" s="666"/>
      <c r="W24" s="664"/>
      <c r="X24" s="665"/>
      <c r="Y24" s="665"/>
      <c r="Z24" s="665"/>
      <c r="AA24" s="665"/>
      <c r="AB24" s="665"/>
      <c r="AC24" s="66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4.75" customHeight="1">
      <c r="A25" s="960"/>
      <c r="B25" s="961"/>
      <c r="C25" s="961"/>
      <c r="D25" s="961"/>
      <c r="E25" s="961"/>
      <c r="F25" s="962"/>
      <c r="G25" s="948" t="s">
        <v>573</v>
      </c>
      <c r="H25" s="949"/>
      <c r="I25" s="949"/>
      <c r="J25" s="949"/>
      <c r="K25" s="949"/>
      <c r="L25" s="949"/>
      <c r="M25" s="949"/>
      <c r="N25" s="949"/>
      <c r="O25" s="950"/>
      <c r="P25" s="664">
        <v>0.1</v>
      </c>
      <c r="Q25" s="665"/>
      <c r="R25" s="665"/>
      <c r="S25" s="665"/>
      <c r="T25" s="665"/>
      <c r="U25" s="665"/>
      <c r="V25" s="666"/>
      <c r="W25" s="664"/>
      <c r="X25" s="665"/>
      <c r="Y25" s="665"/>
      <c r="Z25" s="665"/>
      <c r="AA25" s="665"/>
      <c r="AB25" s="665"/>
      <c r="AC25" s="66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4.75" hidden="1" customHeight="1">
      <c r="A26" s="960"/>
      <c r="B26" s="961"/>
      <c r="C26" s="961"/>
      <c r="D26" s="961"/>
      <c r="E26" s="961"/>
      <c r="F26" s="962"/>
      <c r="G26" s="948"/>
      <c r="H26" s="949"/>
      <c r="I26" s="949"/>
      <c r="J26" s="949"/>
      <c r="K26" s="949"/>
      <c r="L26" s="949"/>
      <c r="M26" s="949"/>
      <c r="N26" s="949"/>
      <c r="O26" s="950"/>
      <c r="P26" s="664"/>
      <c r="Q26" s="665"/>
      <c r="R26" s="665"/>
      <c r="S26" s="665"/>
      <c r="T26" s="665"/>
      <c r="U26" s="665"/>
      <c r="V26" s="666"/>
      <c r="W26" s="664"/>
      <c r="X26" s="665"/>
      <c r="Y26" s="665"/>
      <c r="Z26" s="665"/>
      <c r="AA26" s="665"/>
      <c r="AB26" s="665"/>
      <c r="AC26" s="66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4.75" hidden="1" customHeight="1">
      <c r="A27" s="960"/>
      <c r="B27" s="961"/>
      <c r="C27" s="961"/>
      <c r="D27" s="961"/>
      <c r="E27" s="961"/>
      <c r="F27" s="962"/>
      <c r="G27" s="948"/>
      <c r="H27" s="949"/>
      <c r="I27" s="949"/>
      <c r="J27" s="949"/>
      <c r="K27" s="949"/>
      <c r="L27" s="949"/>
      <c r="M27" s="949"/>
      <c r="N27" s="949"/>
      <c r="O27" s="950"/>
      <c r="P27" s="664"/>
      <c r="Q27" s="665"/>
      <c r="R27" s="665"/>
      <c r="S27" s="665"/>
      <c r="T27" s="665"/>
      <c r="U27" s="665"/>
      <c r="V27" s="666"/>
      <c r="W27" s="664"/>
      <c r="X27" s="665"/>
      <c r="Y27" s="665"/>
      <c r="Z27" s="665"/>
      <c r="AA27" s="665"/>
      <c r="AB27" s="665"/>
      <c r="AC27" s="66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4.75" hidden="1" customHeight="1">
      <c r="A28" s="960"/>
      <c r="B28" s="961"/>
      <c r="C28" s="961"/>
      <c r="D28" s="961"/>
      <c r="E28" s="961"/>
      <c r="F28" s="962"/>
      <c r="G28" s="951" t="s">
        <v>341</v>
      </c>
      <c r="H28" s="952"/>
      <c r="I28" s="952"/>
      <c r="J28" s="952"/>
      <c r="K28" s="952"/>
      <c r="L28" s="952"/>
      <c r="M28" s="952"/>
      <c r="N28" s="952"/>
      <c r="O28" s="953"/>
      <c r="P28" s="886">
        <f>P29-SUM(P23:P27)</f>
        <v>0</v>
      </c>
      <c r="Q28" s="887"/>
      <c r="R28" s="887"/>
      <c r="S28" s="887"/>
      <c r="T28" s="887"/>
      <c r="U28" s="887"/>
      <c r="V28" s="888"/>
      <c r="W28" s="886">
        <f>W29-SUM(W23:W27)</f>
        <v>0</v>
      </c>
      <c r="X28" s="887"/>
      <c r="Y28" s="887"/>
      <c r="Z28" s="887"/>
      <c r="AA28" s="887"/>
      <c r="AB28" s="887"/>
      <c r="AC28" s="88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4.75" customHeight="1" thickBot="1">
      <c r="A29" s="963"/>
      <c r="B29" s="964"/>
      <c r="C29" s="964"/>
      <c r="D29" s="964"/>
      <c r="E29" s="964"/>
      <c r="F29" s="965"/>
      <c r="G29" s="954" t="s">
        <v>338</v>
      </c>
      <c r="H29" s="955"/>
      <c r="I29" s="955"/>
      <c r="J29" s="955"/>
      <c r="K29" s="955"/>
      <c r="L29" s="955"/>
      <c r="M29" s="955"/>
      <c r="N29" s="955"/>
      <c r="O29" s="956"/>
      <c r="P29" s="664">
        <f>AK13</f>
        <v>0.5</v>
      </c>
      <c r="Q29" s="665"/>
      <c r="R29" s="665"/>
      <c r="S29" s="665"/>
      <c r="T29" s="665"/>
      <c r="U29" s="665"/>
      <c r="V29" s="666"/>
      <c r="W29" s="978">
        <f>AR13</f>
        <v>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hidden="1" customHeight="1">
      <c r="A30" s="869" t="s">
        <v>353</v>
      </c>
      <c r="B30" s="870"/>
      <c r="C30" s="870"/>
      <c r="D30" s="870"/>
      <c r="E30" s="870"/>
      <c r="F30" s="871"/>
      <c r="G30" s="784" t="s">
        <v>146</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398</v>
      </c>
      <c r="AF30" s="867"/>
      <c r="AG30" s="867"/>
      <c r="AH30" s="868"/>
      <c r="AI30" s="866" t="s">
        <v>420</v>
      </c>
      <c r="AJ30" s="867"/>
      <c r="AK30" s="867"/>
      <c r="AL30" s="868"/>
      <c r="AM30" s="923" t="s">
        <v>425</v>
      </c>
      <c r="AN30" s="923"/>
      <c r="AO30" s="923"/>
      <c r="AP30" s="866"/>
      <c r="AQ30" s="778" t="s">
        <v>235</v>
      </c>
      <c r="AR30" s="779"/>
      <c r="AS30" s="779"/>
      <c r="AT30" s="780"/>
      <c r="AU30" s="785" t="s">
        <v>134</v>
      </c>
      <c r="AV30" s="785"/>
      <c r="AW30" s="785"/>
      <c r="AX30" s="924"/>
    </row>
    <row r="31" spans="1:50" ht="18.75" hidden="1"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7"/>
      <c r="AR31" s="199"/>
      <c r="AS31" s="132" t="s">
        <v>236</v>
      </c>
      <c r="AT31" s="133"/>
      <c r="AU31" s="198"/>
      <c r="AV31" s="198"/>
      <c r="AW31" s="398" t="s">
        <v>181</v>
      </c>
      <c r="AX31" s="399"/>
    </row>
    <row r="32" spans="1:50" ht="23.25" hidden="1" customHeight="1">
      <c r="A32" s="403"/>
      <c r="B32" s="401"/>
      <c r="C32" s="401"/>
      <c r="D32" s="401"/>
      <c r="E32" s="401"/>
      <c r="F32" s="402"/>
      <c r="G32" s="569"/>
      <c r="H32" s="570"/>
      <c r="I32" s="570"/>
      <c r="J32" s="570"/>
      <c r="K32" s="570"/>
      <c r="L32" s="570"/>
      <c r="M32" s="570"/>
      <c r="N32" s="570"/>
      <c r="O32" s="571"/>
      <c r="P32" s="104"/>
      <c r="Q32" s="104"/>
      <c r="R32" s="104"/>
      <c r="S32" s="104"/>
      <c r="T32" s="104"/>
      <c r="U32" s="104"/>
      <c r="V32" s="104"/>
      <c r="W32" s="104"/>
      <c r="X32" s="105"/>
      <c r="Y32" s="474" t="s">
        <v>12</v>
      </c>
      <c r="Z32" s="534"/>
      <c r="AA32" s="535"/>
      <c r="AB32" s="464"/>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c r="A33" s="404"/>
      <c r="B33" s="405"/>
      <c r="C33" s="405"/>
      <c r="D33" s="405"/>
      <c r="E33" s="405"/>
      <c r="F33" s="406"/>
      <c r="G33" s="572"/>
      <c r="H33" s="573"/>
      <c r="I33" s="573"/>
      <c r="J33" s="573"/>
      <c r="K33" s="573"/>
      <c r="L33" s="573"/>
      <c r="M33" s="573"/>
      <c r="N33" s="573"/>
      <c r="O33" s="574"/>
      <c r="P33" s="107"/>
      <c r="Q33" s="107"/>
      <c r="R33" s="107"/>
      <c r="S33" s="107"/>
      <c r="T33" s="107"/>
      <c r="U33" s="107"/>
      <c r="V33" s="107"/>
      <c r="W33" s="107"/>
      <c r="X33" s="108"/>
      <c r="Y33" s="418" t="s">
        <v>54</v>
      </c>
      <c r="Z33" s="419"/>
      <c r="AA33" s="420"/>
      <c r="AB33" s="526"/>
      <c r="AC33" s="526"/>
      <c r="AD33" s="5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c r="A34" s="403"/>
      <c r="B34" s="401"/>
      <c r="C34" s="401"/>
      <c r="D34" s="401"/>
      <c r="E34" s="401"/>
      <c r="F34" s="402"/>
      <c r="G34" s="575"/>
      <c r="H34" s="576"/>
      <c r="I34" s="576"/>
      <c r="J34" s="576"/>
      <c r="K34" s="576"/>
      <c r="L34" s="576"/>
      <c r="M34" s="576"/>
      <c r="N34" s="576"/>
      <c r="O34" s="577"/>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hidden="1"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81" t="s">
        <v>353</v>
      </c>
      <c r="B37" s="782"/>
      <c r="C37" s="782"/>
      <c r="D37" s="782"/>
      <c r="E37" s="782"/>
      <c r="F37" s="78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8"/>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7"/>
      <c r="AR38" s="199"/>
      <c r="AS38" s="132" t="s">
        <v>236</v>
      </c>
      <c r="AT38" s="133"/>
      <c r="AU38" s="198"/>
      <c r="AV38" s="198"/>
      <c r="AW38" s="398" t="s">
        <v>181</v>
      </c>
      <c r="AX38" s="399"/>
    </row>
    <row r="39" spans="1:50" ht="23.25" hidden="1" customHeight="1">
      <c r="A39" s="403"/>
      <c r="B39" s="401"/>
      <c r="C39" s="401"/>
      <c r="D39" s="401"/>
      <c r="E39" s="401"/>
      <c r="F39" s="402"/>
      <c r="G39" s="569"/>
      <c r="H39" s="570"/>
      <c r="I39" s="570"/>
      <c r="J39" s="570"/>
      <c r="K39" s="570"/>
      <c r="L39" s="570"/>
      <c r="M39" s="570"/>
      <c r="N39" s="570"/>
      <c r="O39" s="571"/>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72"/>
      <c r="H40" s="573"/>
      <c r="I40" s="573"/>
      <c r="J40" s="573"/>
      <c r="K40" s="573"/>
      <c r="L40" s="573"/>
      <c r="M40" s="573"/>
      <c r="N40" s="573"/>
      <c r="O40" s="574"/>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5"/>
      <c r="H41" s="576"/>
      <c r="I41" s="576"/>
      <c r="J41" s="576"/>
      <c r="K41" s="576"/>
      <c r="L41" s="576"/>
      <c r="M41" s="576"/>
      <c r="N41" s="576"/>
      <c r="O41" s="577"/>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1" t="s">
        <v>353</v>
      </c>
      <c r="B44" s="782"/>
      <c r="C44" s="782"/>
      <c r="D44" s="782"/>
      <c r="E44" s="782"/>
      <c r="F44" s="78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8"/>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7"/>
      <c r="AR45" s="199"/>
      <c r="AS45" s="132" t="s">
        <v>236</v>
      </c>
      <c r="AT45" s="133"/>
      <c r="AU45" s="198"/>
      <c r="AV45" s="198"/>
      <c r="AW45" s="398" t="s">
        <v>181</v>
      </c>
      <c r="AX45" s="399"/>
    </row>
    <row r="46" spans="1:50" ht="23.25" hidden="1" customHeight="1">
      <c r="A46" s="403"/>
      <c r="B46" s="401"/>
      <c r="C46" s="401"/>
      <c r="D46" s="401"/>
      <c r="E46" s="401"/>
      <c r="F46" s="402"/>
      <c r="G46" s="569"/>
      <c r="H46" s="570"/>
      <c r="I46" s="570"/>
      <c r="J46" s="570"/>
      <c r="K46" s="570"/>
      <c r="L46" s="570"/>
      <c r="M46" s="570"/>
      <c r="N46" s="570"/>
      <c r="O46" s="571"/>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72"/>
      <c r="H47" s="573"/>
      <c r="I47" s="573"/>
      <c r="J47" s="573"/>
      <c r="K47" s="573"/>
      <c r="L47" s="573"/>
      <c r="M47" s="573"/>
      <c r="N47" s="573"/>
      <c r="O47" s="574"/>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5"/>
      <c r="H48" s="576"/>
      <c r="I48" s="576"/>
      <c r="J48" s="576"/>
      <c r="K48" s="576"/>
      <c r="L48" s="576"/>
      <c r="M48" s="576"/>
      <c r="N48" s="576"/>
      <c r="O48" s="577"/>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2" t="s">
        <v>134</v>
      </c>
      <c r="AV51" s="932"/>
      <c r="AW51" s="932"/>
      <c r="AX51" s="933"/>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7"/>
      <c r="AR52" s="199"/>
      <c r="AS52" s="132" t="s">
        <v>236</v>
      </c>
      <c r="AT52" s="133"/>
      <c r="AU52" s="198"/>
      <c r="AV52" s="198"/>
      <c r="AW52" s="398" t="s">
        <v>181</v>
      </c>
      <c r="AX52" s="399"/>
    </row>
    <row r="53" spans="1:50" ht="23.25" hidden="1" customHeight="1">
      <c r="A53" s="403"/>
      <c r="B53" s="401"/>
      <c r="C53" s="401"/>
      <c r="D53" s="401"/>
      <c r="E53" s="401"/>
      <c r="F53" s="402"/>
      <c r="G53" s="569"/>
      <c r="H53" s="570"/>
      <c r="I53" s="570"/>
      <c r="J53" s="570"/>
      <c r="K53" s="570"/>
      <c r="L53" s="570"/>
      <c r="M53" s="570"/>
      <c r="N53" s="570"/>
      <c r="O53" s="571"/>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72"/>
      <c r="H54" s="573"/>
      <c r="I54" s="573"/>
      <c r="J54" s="573"/>
      <c r="K54" s="573"/>
      <c r="L54" s="573"/>
      <c r="M54" s="573"/>
      <c r="N54" s="573"/>
      <c r="O54" s="574"/>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5"/>
      <c r="H55" s="576"/>
      <c r="I55" s="576"/>
      <c r="J55" s="576"/>
      <c r="K55" s="576"/>
      <c r="L55" s="576"/>
      <c r="M55" s="576"/>
      <c r="N55" s="576"/>
      <c r="O55" s="577"/>
      <c r="P55" s="110"/>
      <c r="Q55" s="110"/>
      <c r="R55" s="110"/>
      <c r="S55" s="110"/>
      <c r="T55" s="110"/>
      <c r="U55" s="110"/>
      <c r="V55" s="110"/>
      <c r="W55" s="110"/>
      <c r="X55" s="111"/>
      <c r="Y55" s="418" t="s">
        <v>13</v>
      </c>
      <c r="Z55" s="419"/>
      <c r="AA55" s="420"/>
      <c r="AB55" s="601" t="s">
        <v>14</v>
      </c>
      <c r="AC55" s="601"/>
      <c r="AD55" s="60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2" t="s">
        <v>134</v>
      </c>
      <c r="AV58" s="932"/>
      <c r="AW58" s="932"/>
      <c r="AX58" s="933"/>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7"/>
      <c r="AR59" s="199"/>
      <c r="AS59" s="132" t="s">
        <v>236</v>
      </c>
      <c r="AT59" s="133"/>
      <c r="AU59" s="198"/>
      <c r="AV59" s="198"/>
      <c r="AW59" s="398" t="s">
        <v>181</v>
      </c>
      <c r="AX59" s="399"/>
    </row>
    <row r="60" spans="1:50" ht="23.25" hidden="1" customHeight="1">
      <c r="A60" s="403"/>
      <c r="B60" s="401"/>
      <c r="C60" s="401"/>
      <c r="D60" s="401"/>
      <c r="E60" s="401"/>
      <c r="F60" s="402"/>
      <c r="G60" s="569"/>
      <c r="H60" s="570"/>
      <c r="I60" s="570"/>
      <c r="J60" s="570"/>
      <c r="K60" s="570"/>
      <c r="L60" s="570"/>
      <c r="M60" s="570"/>
      <c r="N60" s="570"/>
      <c r="O60" s="571"/>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72"/>
      <c r="H61" s="573"/>
      <c r="I61" s="573"/>
      <c r="J61" s="573"/>
      <c r="K61" s="573"/>
      <c r="L61" s="573"/>
      <c r="M61" s="573"/>
      <c r="N61" s="573"/>
      <c r="O61" s="574"/>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5"/>
      <c r="H62" s="576"/>
      <c r="I62" s="576"/>
      <c r="J62" s="576"/>
      <c r="K62" s="576"/>
      <c r="L62" s="576"/>
      <c r="M62" s="576"/>
      <c r="N62" s="576"/>
      <c r="O62" s="577"/>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t="23.25" hidden="1" customHeight="1">
      <c r="A75" s="512"/>
      <c r="B75" s="513"/>
      <c r="C75" s="513"/>
      <c r="D75" s="513"/>
      <c r="E75" s="513"/>
      <c r="F75" s="514"/>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8"/>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8"/>
      <c r="AF77" s="899"/>
      <c r="AG77" s="899"/>
      <c r="AH77" s="899"/>
      <c r="AI77" s="898"/>
      <c r="AJ77" s="899"/>
      <c r="AK77" s="899"/>
      <c r="AL77" s="899"/>
      <c r="AM77" s="898"/>
      <c r="AN77" s="899"/>
      <c r="AO77" s="899"/>
      <c r="AP77" s="899"/>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94"/>
      <c r="I78" s="595"/>
      <c r="J78" s="595"/>
      <c r="K78" s="595"/>
      <c r="L78" s="595"/>
      <c r="M78" s="595"/>
      <c r="N78" s="595"/>
      <c r="O78" s="596"/>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91"/>
    </row>
    <row r="80" spans="1:50" ht="18.75" customHeight="1">
      <c r="A80" s="87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7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3.75" customHeight="1">
      <c r="A82" s="873"/>
      <c r="B82" s="530"/>
      <c r="C82" s="431"/>
      <c r="D82" s="431"/>
      <c r="E82" s="431"/>
      <c r="F82" s="432"/>
      <c r="G82" s="683" t="s">
        <v>618</v>
      </c>
      <c r="H82" s="683"/>
      <c r="I82" s="683"/>
      <c r="J82" s="683"/>
      <c r="K82" s="683"/>
      <c r="L82" s="683"/>
      <c r="M82" s="683"/>
      <c r="N82" s="683"/>
      <c r="O82" s="683"/>
      <c r="P82" s="683"/>
      <c r="Q82" s="683"/>
      <c r="R82" s="683"/>
      <c r="S82" s="683"/>
      <c r="T82" s="683"/>
      <c r="U82" s="683"/>
      <c r="V82" s="683"/>
      <c r="W82" s="683"/>
      <c r="X82" s="683"/>
      <c r="Y82" s="683"/>
      <c r="Z82" s="683"/>
      <c r="AA82" s="684"/>
      <c r="AB82" s="892" t="s">
        <v>615</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33.75" customHeight="1">
      <c r="A83" s="873"/>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33.75" customHeight="1">
      <c r="A84" s="873"/>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customHeight="1">
      <c r="A85" s="87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7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c r="AV86" s="198"/>
      <c r="AW86" s="398" t="s">
        <v>181</v>
      </c>
      <c r="AX86" s="399"/>
      <c r="AY86" s="10"/>
      <c r="AZ86" s="10"/>
      <c r="BA86" s="10"/>
      <c r="BB86" s="10"/>
      <c r="BC86" s="10"/>
      <c r="BD86" s="10"/>
      <c r="BE86" s="10"/>
      <c r="BF86" s="10"/>
      <c r="BG86" s="10"/>
      <c r="BH86" s="10"/>
    </row>
    <row r="87" spans="1:60" ht="60.75" customHeight="1">
      <c r="A87" s="873"/>
      <c r="B87" s="431"/>
      <c r="C87" s="431"/>
      <c r="D87" s="431"/>
      <c r="E87" s="431"/>
      <c r="F87" s="432"/>
      <c r="G87" s="103" t="s">
        <v>619</v>
      </c>
      <c r="H87" s="104"/>
      <c r="I87" s="104"/>
      <c r="J87" s="104"/>
      <c r="K87" s="104"/>
      <c r="L87" s="104"/>
      <c r="M87" s="104"/>
      <c r="N87" s="104"/>
      <c r="O87" s="105"/>
      <c r="P87" s="124" t="s">
        <v>616</v>
      </c>
      <c r="Q87" s="104"/>
      <c r="R87" s="104"/>
      <c r="S87" s="104"/>
      <c r="T87" s="104"/>
      <c r="U87" s="104"/>
      <c r="V87" s="104"/>
      <c r="W87" s="104"/>
      <c r="X87" s="105"/>
      <c r="Y87" s="566" t="s">
        <v>62</v>
      </c>
      <c r="Z87" s="567"/>
      <c r="AA87" s="568"/>
      <c r="AB87" s="464" t="s">
        <v>574</v>
      </c>
      <c r="AC87" s="464"/>
      <c r="AD87" s="464"/>
      <c r="AE87" s="216">
        <v>1</v>
      </c>
      <c r="AF87" s="217"/>
      <c r="AG87" s="217"/>
      <c r="AH87" s="217"/>
      <c r="AI87" s="216">
        <v>2</v>
      </c>
      <c r="AJ87" s="217"/>
      <c r="AK87" s="217"/>
      <c r="AL87" s="217"/>
      <c r="AM87" s="216">
        <v>1</v>
      </c>
      <c r="AN87" s="217"/>
      <c r="AO87" s="217"/>
      <c r="AP87" s="217"/>
      <c r="AQ87" s="340"/>
      <c r="AR87" s="206"/>
      <c r="AS87" s="206"/>
      <c r="AT87" s="341"/>
      <c r="AU87" s="217"/>
      <c r="AV87" s="217"/>
      <c r="AW87" s="217"/>
      <c r="AX87" s="219"/>
    </row>
    <row r="88" spans="1:60" ht="60.75" customHeight="1">
      <c r="A88" s="873"/>
      <c r="B88" s="431"/>
      <c r="C88" s="431"/>
      <c r="D88" s="431"/>
      <c r="E88" s="431"/>
      <c r="F88" s="432"/>
      <c r="G88" s="106"/>
      <c r="H88" s="107"/>
      <c r="I88" s="107"/>
      <c r="J88" s="107"/>
      <c r="K88" s="107"/>
      <c r="L88" s="107"/>
      <c r="M88" s="107"/>
      <c r="N88" s="107"/>
      <c r="O88" s="108"/>
      <c r="P88" s="166"/>
      <c r="Q88" s="107"/>
      <c r="R88" s="107"/>
      <c r="S88" s="107"/>
      <c r="T88" s="107"/>
      <c r="U88" s="107"/>
      <c r="V88" s="107"/>
      <c r="W88" s="107"/>
      <c r="X88" s="108"/>
      <c r="Y88" s="461" t="s">
        <v>54</v>
      </c>
      <c r="Z88" s="462"/>
      <c r="AA88" s="463"/>
      <c r="AB88" s="526" t="s">
        <v>574</v>
      </c>
      <c r="AC88" s="526"/>
      <c r="AD88" s="526"/>
      <c r="AE88" s="216">
        <v>1</v>
      </c>
      <c r="AF88" s="217"/>
      <c r="AG88" s="217"/>
      <c r="AH88" s="217"/>
      <c r="AI88" s="216">
        <v>2</v>
      </c>
      <c r="AJ88" s="217"/>
      <c r="AK88" s="217"/>
      <c r="AL88" s="217"/>
      <c r="AM88" s="216">
        <v>1</v>
      </c>
      <c r="AN88" s="217"/>
      <c r="AO88" s="217"/>
      <c r="AP88" s="217"/>
      <c r="AQ88" s="340">
        <v>2</v>
      </c>
      <c r="AR88" s="206"/>
      <c r="AS88" s="206"/>
      <c r="AT88" s="341"/>
      <c r="AU88" s="217"/>
      <c r="AV88" s="217"/>
      <c r="AW88" s="217"/>
      <c r="AX88" s="219"/>
      <c r="AY88" s="10"/>
      <c r="AZ88" s="10"/>
      <c r="BA88" s="10"/>
      <c r="BB88" s="10"/>
      <c r="BC88" s="10"/>
    </row>
    <row r="89" spans="1:60" ht="60.75" customHeight="1" thickBot="1">
      <c r="A89" s="873"/>
      <c r="B89" s="532"/>
      <c r="C89" s="532"/>
      <c r="D89" s="532"/>
      <c r="E89" s="532"/>
      <c r="F89" s="533"/>
      <c r="G89" s="109"/>
      <c r="H89" s="110"/>
      <c r="I89" s="110"/>
      <c r="J89" s="110"/>
      <c r="K89" s="110"/>
      <c r="L89" s="110"/>
      <c r="M89" s="110"/>
      <c r="N89" s="110"/>
      <c r="O89" s="111"/>
      <c r="P89" s="126"/>
      <c r="Q89" s="110"/>
      <c r="R89" s="110"/>
      <c r="S89" s="110"/>
      <c r="T89" s="110"/>
      <c r="U89" s="110"/>
      <c r="V89" s="110"/>
      <c r="W89" s="110"/>
      <c r="X89" s="111"/>
      <c r="Y89" s="461" t="s">
        <v>13</v>
      </c>
      <c r="Z89" s="462"/>
      <c r="AA89" s="463"/>
      <c r="AB89" s="601" t="s">
        <v>14</v>
      </c>
      <c r="AC89" s="601"/>
      <c r="AD89" s="601"/>
      <c r="AE89" s="216">
        <v>100</v>
      </c>
      <c r="AF89" s="217"/>
      <c r="AG89" s="217"/>
      <c r="AH89" s="217"/>
      <c r="AI89" s="216">
        <v>100</v>
      </c>
      <c r="AJ89" s="217"/>
      <c r="AK89" s="217"/>
      <c r="AL89" s="217"/>
      <c r="AM89" s="216">
        <v>100</v>
      </c>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7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7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7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6" t="s">
        <v>62</v>
      </c>
      <c r="Z92" s="567"/>
      <c r="AA92" s="568"/>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7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73"/>
      <c r="B94" s="532"/>
      <c r="C94" s="532"/>
      <c r="D94" s="532"/>
      <c r="E94" s="532"/>
      <c r="F94" s="533"/>
      <c r="G94" s="109"/>
      <c r="H94" s="110"/>
      <c r="I94" s="110"/>
      <c r="J94" s="110"/>
      <c r="K94" s="110"/>
      <c r="L94" s="110"/>
      <c r="M94" s="110"/>
      <c r="N94" s="110"/>
      <c r="O94" s="111"/>
      <c r="P94" s="175"/>
      <c r="Q94" s="175"/>
      <c r="R94" s="175"/>
      <c r="S94" s="175"/>
      <c r="T94" s="175"/>
      <c r="U94" s="175"/>
      <c r="V94" s="175"/>
      <c r="W94" s="175"/>
      <c r="X94" s="586"/>
      <c r="Y94" s="461" t="s">
        <v>13</v>
      </c>
      <c r="Z94" s="462"/>
      <c r="AA94" s="463"/>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7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7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7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6" t="s">
        <v>62</v>
      </c>
      <c r="Z97" s="567"/>
      <c r="AA97" s="568"/>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7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74"/>
      <c r="B99" s="433"/>
      <c r="C99" s="433"/>
      <c r="D99" s="433"/>
      <c r="E99" s="433"/>
      <c r="F99" s="434"/>
      <c r="G99" s="587"/>
      <c r="H99" s="214"/>
      <c r="I99" s="214"/>
      <c r="J99" s="214"/>
      <c r="K99" s="214"/>
      <c r="L99" s="214"/>
      <c r="M99" s="214"/>
      <c r="N99" s="214"/>
      <c r="O99" s="588"/>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560" t="s">
        <v>575</v>
      </c>
      <c r="H101" s="561"/>
      <c r="I101" s="561"/>
      <c r="J101" s="561"/>
      <c r="K101" s="561"/>
      <c r="L101" s="561"/>
      <c r="M101" s="561"/>
      <c r="N101" s="561"/>
      <c r="O101" s="561"/>
      <c r="P101" s="561"/>
      <c r="Q101" s="561"/>
      <c r="R101" s="561"/>
      <c r="S101" s="561"/>
      <c r="T101" s="561"/>
      <c r="U101" s="561"/>
      <c r="V101" s="561"/>
      <c r="W101" s="561"/>
      <c r="X101" s="562"/>
      <c r="Y101" s="545" t="s">
        <v>55</v>
      </c>
      <c r="Z101" s="546"/>
      <c r="AA101" s="547"/>
      <c r="AB101" s="464" t="s">
        <v>574</v>
      </c>
      <c r="AC101" s="464"/>
      <c r="AD101" s="464"/>
      <c r="AE101" s="216">
        <v>5</v>
      </c>
      <c r="AF101" s="217"/>
      <c r="AG101" s="217"/>
      <c r="AH101" s="218"/>
      <c r="AI101" s="216">
        <v>4</v>
      </c>
      <c r="AJ101" s="217"/>
      <c r="AK101" s="217"/>
      <c r="AL101" s="218"/>
      <c r="AM101" s="216">
        <v>3</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563"/>
      <c r="H102" s="564"/>
      <c r="I102" s="564"/>
      <c r="J102" s="564"/>
      <c r="K102" s="564"/>
      <c r="L102" s="564"/>
      <c r="M102" s="564"/>
      <c r="N102" s="564"/>
      <c r="O102" s="564"/>
      <c r="P102" s="564"/>
      <c r="Q102" s="564"/>
      <c r="R102" s="564"/>
      <c r="S102" s="564"/>
      <c r="T102" s="564"/>
      <c r="U102" s="564"/>
      <c r="V102" s="564"/>
      <c r="W102" s="564"/>
      <c r="X102" s="565"/>
      <c r="Y102" s="448" t="s">
        <v>56</v>
      </c>
      <c r="Z102" s="449"/>
      <c r="AA102" s="450"/>
      <c r="AB102" s="464" t="s">
        <v>574</v>
      </c>
      <c r="AC102" s="464"/>
      <c r="AD102" s="464"/>
      <c r="AE102" s="271">
        <v>6</v>
      </c>
      <c r="AF102" s="272"/>
      <c r="AG102" s="272"/>
      <c r="AH102" s="317"/>
      <c r="AI102" s="421">
        <v>6</v>
      </c>
      <c r="AJ102" s="421"/>
      <c r="AK102" s="421"/>
      <c r="AL102" s="421"/>
      <c r="AM102" s="271">
        <v>5</v>
      </c>
      <c r="AN102" s="272"/>
      <c r="AO102" s="272"/>
      <c r="AP102" s="317"/>
      <c r="AQ102" s="271">
        <v>5</v>
      </c>
      <c r="AR102" s="272"/>
      <c r="AS102" s="272"/>
      <c r="AT102" s="317"/>
      <c r="AU102" s="271">
        <v>14</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8" t="s">
        <v>440</v>
      </c>
      <c r="AR115" s="599"/>
      <c r="AS115" s="599"/>
      <c r="AT115" s="599"/>
      <c r="AU115" s="599"/>
      <c r="AV115" s="599"/>
      <c r="AW115" s="599"/>
      <c r="AX115" s="600"/>
    </row>
    <row r="116" spans="1:50" ht="23.25" customHeight="1">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v>95008</v>
      </c>
      <c r="AF116" s="421"/>
      <c r="AG116" s="421"/>
      <c r="AH116" s="421"/>
      <c r="AI116" s="421">
        <v>235225</v>
      </c>
      <c r="AJ116" s="421"/>
      <c r="AK116" s="421"/>
      <c r="AL116" s="421"/>
      <c r="AM116" s="421">
        <v>290577</v>
      </c>
      <c r="AN116" s="421"/>
      <c r="AO116" s="421"/>
      <c r="AP116" s="421"/>
      <c r="AQ116" s="216">
        <v>95428</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579</v>
      </c>
      <c r="AF117" s="554"/>
      <c r="AG117" s="554"/>
      <c r="AH117" s="554"/>
      <c r="AI117" s="554" t="s">
        <v>580</v>
      </c>
      <c r="AJ117" s="554"/>
      <c r="AK117" s="554"/>
      <c r="AL117" s="554"/>
      <c r="AM117" s="554" t="s">
        <v>617</v>
      </c>
      <c r="AN117" s="554"/>
      <c r="AO117" s="554"/>
      <c r="AP117" s="554"/>
      <c r="AQ117" s="554" t="s">
        <v>620</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8" t="s">
        <v>440</v>
      </c>
      <c r="AR118" s="599"/>
      <c r="AS118" s="599"/>
      <c r="AT118" s="599"/>
      <c r="AU118" s="599"/>
      <c r="AV118" s="599"/>
      <c r="AW118" s="599"/>
      <c r="AX118" s="600"/>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8" t="s">
        <v>440</v>
      </c>
      <c r="AR121" s="599"/>
      <c r="AS121" s="599"/>
      <c r="AT121" s="599"/>
      <c r="AU121" s="599"/>
      <c r="AV121" s="599"/>
      <c r="AW121" s="599"/>
      <c r="AX121" s="600"/>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8" t="s">
        <v>440</v>
      </c>
      <c r="AR124" s="599"/>
      <c r="AS124" s="599"/>
      <c r="AT124" s="599"/>
      <c r="AU124" s="599"/>
      <c r="AV124" s="599"/>
      <c r="AW124" s="599"/>
      <c r="AX124" s="600"/>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8"/>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8" t="s">
        <v>398</v>
      </c>
      <c r="AF127" s="419"/>
      <c r="AG127" s="419"/>
      <c r="AH127" s="420"/>
      <c r="AI127" s="418" t="s">
        <v>396</v>
      </c>
      <c r="AJ127" s="419"/>
      <c r="AK127" s="419"/>
      <c r="AL127" s="420"/>
      <c r="AM127" s="418" t="s">
        <v>425</v>
      </c>
      <c r="AN127" s="419"/>
      <c r="AO127" s="419"/>
      <c r="AP127" s="420"/>
      <c r="AQ127" s="598" t="s">
        <v>440</v>
      </c>
      <c r="AR127" s="599"/>
      <c r="AS127" s="599"/>
      <c r="AT127" s="599"/>
      <c r="AU127" s="599"/>
      <c r="AV127" s="599"/>
      <c r="AW127" s="599"/>
      <c r="AX127" s="600"/>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939" t="s">
        <v>581</v>
      </c>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row>
    <row r="131" spans="1:50" ht="45" customHeight="1">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583</v>
      </c>
      <c r="H154" s="104"/>
      <c r="I154" s="104"/>
      <c r="J154" s="104"/>
      <c r="K154" s="104"/>
      <c r="L154" s="104"/>
      <c r="M154" s="104"/>
      <c r="N154" s="104"/>
      <c r="O154" s="104"/>
      <c r="P154" s="105"/>
      <c r="Q154" s="124" t="s">
        <v>621</v>
      </c>
      <c r="R154" s="104"/>
      <c r="S154" s="104"/>
      <c r="T154" s="104"/>
      <c r="U154" s="104"/>
      <c r="V154" s="104"/>
      <c r="W154" s="104"/>
      <c r="X154" s="104"/>
      <c r="Y154" s="104"/>
      <c r="Z154" s="104"/>
      <c r="AA154" s="291"/>
      <c r="AB154" s="140" t="s">
        <v>584</v>
      </c>
      <c r="AC154" s="141"/>
      <c r="AD154" s="141"/>
      <c r="AE154" s="146" t="s">
        <v>614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2.6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2.9"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78.7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8.7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 customHeight="1">
      <c r="A188" s="188"/>
      <c r="B188" s="185"/>
      <c r="C188" s="179"/>
      <c r="D188" s="185"/>
      <c r="E188" s="124" t="s">
        <v>624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29.65" customHeigh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2"/>
      <c r="E430" s="173" t="s">
        <v>406</v>
      </c>
      <c r="F430" s="906"/>
      <c r="G430" s="907" t="s">
        <v>255</v>
      </c>
      <c r="H430" s="122"/>
      <c r="I430" s="122"/>
      <c r="J430" s="908"/>
      <c r="K430" s="909"/>
      <c r="L430" s="909"/>
      <c r="M430" s="909"/>
      <c r="N430" s="909"/>
      <c r="O430" s="909"/>
      <c r="P430" s="909"/>
      <c r="Q430" s="909"/>
      <c r="R430" s="909"/>
      <c r="S430" s="909"/>
      <c r="T430" s="91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7"/>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7"/>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7" t="s">
        <v>255</v>
      </c>
      <c r="H484" s="122"/>
      <c r="I484" s="122"/>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7" t="s">
        <v>255</v>
      </c>
      <c r="H538" s="122"/>
      <c r="I538" s="122"/>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7" t="s">
        <v>255</v>
      </c>
      <c r="H592" s="122"/>
      <c r="I592" s="122"/>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7" t="s">
        <v>255</v>
      </c>
      <c r="H646" s="122"/>
      <c r="I646" s="122"/>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7"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65" customHeight="1" thickBo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3" hidden="1" customHeight="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65" hidden="1" customHeight="1" thickBot="1">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61.5" customHeight="1">
      <c r="A702" s="878" t="s">
        <v>140</v>
      </c>
      <c r="B702" s="879"/>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568</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6" t="s">
        <v>568</v>
      </c>
      <c r="AE703" s="327"/>
      <c r="AF703" s="327"/>
      <c r="AG703" s="100" t="s">
        <v>623</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568</v>
      </c>
      <c r="AE704" s="794"/>
      <c r="AF704" s="794"/>
      <c r="AG704" s="166" t="s">
        <v>625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2" t="s">
        <v>568</v>
      </c>
      <c r="AE705" s="723"/>
      <c r="AF705" s="723"/>
      <c r="AG705" s="124" t="s">
        <v>609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9"/>
      <c r="B706" s="650"/>
      <c r="C706" s="805"/>
      <c r="D706" s="806"/>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610</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9"/>
      <c r="B707" s="650"/>
      <c r="C707" s="807"/>
      <c r="D707" s="808"/>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610</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568</v>
      </c>
      <c r="AE708" s="612"/>
      <c r="AF708" s="612"/>
      <c r="AG708" s="750" t="s">
        <v>586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49"/>
      <c r="B709" s="65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586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6" t="s">
        <v>568</v>
      </c>
      <c r="AE711" s="327"/>
      <c r="AF711" s="327"/>
      <c r="AG711" s="753" t="s">
        <v>586</v>
      </c>
      <c r="AH711" s="754"/>
      <c r="AI711" s="754"/>
      <c r="AJ711" s="754"/>
      <c r="AK711" s="754"/>
      <c r="AL711" s="754"/>
      <c r="AM711" s="754"/>
      <c r="AN711" s="754"/>
      <c r="AO711" s="754"/>
      <c r="AP711" s="754"/>
      <c r="AQ711" s="754"/>
      <c r="AR711" s="754"/>
      <c r="AS711" s="754"/>
      <c r="AT711" s="754"/>
      <c r="AU711" s="754"/>
      <c r="AV711" s="754"/>
      <c r="AW711" s="754"/>
      <c r="AX711" s="755"/>
    </row>
    <row r="712" spans="1:50" ht="26.25" customHeight="1">
      <c r="A712" s="649"/>
      <c r="B712" s="651"/>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93" t="s">
        <v>611</v>
      </c>
      <c r="AE712" s="794"/>
      <c r="AF712" s="794"/>
      <c r="AG712" s="753"/>
      <c r="AH712" s="754"/>
      <c r="AI712" s="754"/>
      <c r="AJ712" s="754"/>
      <c r="AK712" s="754"/>
      <c r="AL712" s="754"/>
      <c r="AM712" s="754"/>
      <c r="AN712" s="754"/>
      <c r="AO712" s="754"/>
      <c r="AP712" s="754"/>
      <c r="AQ712" s="754"/>
      <c r="AR712" s="754"/>
      <c r="AS712" s="754"/>
      <c r="AT712" s="754"/>
      <c r="AU712" s="754"/>
      <c r="AV712" s="754"/>
      <c r="AW712" s="754"/>
      <c r="AX712" s="755"/>
    </row>
    <row r="713" spans="1:50" ht="26.25" customHeight="1">
      <c r="A713" s="649"/>
      <c r="B713" s="651"/>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611</v>
      </c>
      <c r="AE713" s="327"/>
      <c r="AF713" s="67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8" t="s">
        <v>568</v>
      </c>
      <c r="AE714" s="819"/>
      <c r="AF714" s="820"/>
      <c r="AG714" s="744" t="s">
        <v>586</v>
      </c>
      <c r="AH714" s="745"/>
      <c r="AI714" s="745"/>
      <c r="AJ714" s="745"/>
      <c r="AK714" s="745"/>
      <c r="AL714" s="745"/>
      <c r="AM714" s="745"/>
      <c r="AN714" s="745"/>
      <c r="AO714" s="745"/>
      <c r="AP714" s="745"/>
      <c r="AQ714" s="745"/>
      <c r="AR714" s="745"/>
      <c r="AS714" s="745"/>
      <c r="AT714" s="745"/>
      <c r="AU714" s="745"/>
      <c r="AV714" s="745"/>
      <c r="AW714" s="745"/>
      <c r="AX714" s="746"/>
    </row>
    <row r="715" spans="1:50" ht="81" customHeight="1">
      <c r="A715" s="647"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568</v>
      </c>
      <c r="AE715" s="612"/>
      <c r="AF715" s="663"/>
      <c r="AG715" s="750" t="s">
        <v>587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568</v>
      </c>
      <c r="AE716" s="634"/>
      <c r="AF716" s="634"/>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47.25" customHeight="1">
      <c r="A717" s="649"/>
      <c r="B717" s="65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30" customHeight="1">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7" t="s">
        <v>58</v>
      </c>
      <c r="B719" s="788"/>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9"/>
      <c r="B720" s="79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9"/>
      <c r="B721" s="79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7" t="s">
        <v>48</v>
      </c>
      <c r="B726" s="813"/>
      <c r="C726" s="823" t="s">
        <v>53</v>
      </c>
      <c r="D726" s="845"/>
      <c r="E726" s="845"/>
      <c r="F726" s="846"/>
      <c r="G726" s="582" t="s">
        <v>626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14"/>
      <c r="B727" s="815"/>
      <c r="C727" s="759" t="s">
        <v>57</v>
      </c>
      <c r="D727" s="760"/>
      <c r="E727" s="760"/>
      <c r="F727" s="761"/>
      <c r="G727" s="580" t="s">
        <v>627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0"/>
      <c r="B731" s="811"/>
      <c r="C731" s="811"/>
      <c r="D731" s="811"/>
      <c r="E731" s="812"/>
      <c r="F731" s="737"/>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02" t="s">
        <v>409</v>
      </c>
      <c r="B737" s="209"/>
      <c r="C737" s="209"/>
      <c r="D737" s="210"/>
      <c r="E737" s="1003"/>
      <c r="F737" s="1003"/>
      <c r="G737" s="1003"/>
      <c r="H737" s="1003"/>
      <c r="I737" s="1003"/>
      <c r="J737" s="1003"/>
      <c r="K737" s="1003"/>
      <c r="L737" s="1003"/>
      <c r="M737" s="1003"/>
      <c r="N737" s="365" t="s">
        <v>404</v>
      </c>
      <c r="O737" s="365"/>
      <c r="P737" s="365"/>
      <c r="Q737" s="365"/>
      <c r="R737" s="1003"/>
      <c r="S737" s="1003"/>
      <c r="T737" s="1003"/>
      <c r="U737" s="1003"/>
      <c r="V737" s="1003"/>
      <c r="W737" s="1003"/>
      <c r="X737" s="1003"/>
      <c r="Y737" s="1003"/>
      <c r="Z737" s="1003"/>
      <c r="AA737" s="365" t="s">
        <v>403</v>
      </c>
      <c r="AB737" s="365"/>
      <c r="AC737" s="365"/>
      <c r="AD737" s="365"/>
      <c r="AE737" s="1003"/>
      <c r="AF737" s="1003"/>
      <c r="AG737" s="1003"/>
      <c r="AH737" s="1003"/>
      <c r="AI737" s="1003"/>
      <c r="AJ737" s="1003"/>
      <c r="AK737" s="1003"/>
      <c r="AL737" s="1003"/>
      <c r="AM737" s="1003"/>
      <c r="AN737" s="365" t="s">
        <v>402</v>
      </c>
      <c r="AO737" s="365"/>
      <c r="AP737" s="365"/>
      <c r="AQ737" s="365"/>
      <c r="AR737" s="1009"/>
      <c r="AS737" s="1010"/>
      <c r="AT737" s="1010"/>
      <c r="AU737" s="1010"/>
      <c r="AV737" s="1010"/>
      <c r="AW737" s="1010"/>
      <c r="AX737" s="1011"/>
      <c r="AY737" s="88"/>
      <c r="AZ737" s="88"/>
    </row>
    <row r="738" spans="1:52" ht="24.75" customHeight="1">
      <c r="A738" s="1002" t="s">
        <v>401</v>
      </c>
      <c r="B738" s="209"/>
      <c r="C738" s="209"/>
      <c r="D738" s="210"/>
      <c r="E738" s="1003"/>
      <c r="F738" s="1003"/>
      <c r="G738" s="1003"/>
      <c r="H738" s="1003"/>
      <c r="I738" s="1003"/>
      <c r="J738" s="1003"/>
      <c r="K738" s="1003"/>
      <c r="L738" s="1003"/>
      <c r="M738" s="1003"/>
      <c r="N738" s="365" t="s">
        <v>400</v>
      </c>
      <c r="O738" s="365"/>
      <c r="P738" s="365"/>
      <c r="Q738" s="365"/>
      <c r="R738" s="1003" t="s">
        <v>591</v>
      </c>
      <c r="S738" s="1003"/>
      <c r="T738" s="1003"/>
      <c r="U738" s="1003"/>
      <c r="V738" s="1003"/>
      <c r="W738" s="1003"/>
      <c r="X738" s="1003"/>
      <c r="Y738" s="1003"/>
      <c r="Z738" s="1003"/>
      <c r="AA738" s="365" t="s">
        <v>399</v>
      </c>
      <c r="AB738" s="365"/>
      <c r="AC738" s="365"/>
      <c r="AD738" s="365"/>
      <c r="AE738" s="1003" t="s">
        <v>592</v>
      </c>
      <c r="AF738" s="1003"/>
      <c r="AG738" s="1003"/>
      <c r="AH738" s="1003"/>
      <c r="AI738" s="1003"/>
      <c r="AJ738" s="1003"/>
      <c r="AK738" s="1003"/>
      <c r="AL738" s="1003"/>
      <c r="AM738" s="1003"/>
      <c r="AN738" s="365" t="s">
        <v>398</v>
      </c>
      <c r="AO738" s="365"/>
      <c r="AP738" s="365"/>
      <c r="AQ738" s="365"/>
      <c r="AR738" s="1009" t="s">
        <v>593</v>
      </c>
      <c r="AS738" s="1010"/>
      <c r="AT738" s="1010"/>
      <c r="AU738" s="1010"/>
      <c r="AV738" s="1010"/>
      <c r="AW738" s="1010"/>
      <c r="AX738" s="1011"/>
    </row>
    <row r="739" spans="1:52" ht="24.75" customHeight="1">
      <c r="A739" s="1002" t="s">
        <v>397</v>
      </c>
      <c r="B739" s="209"/>
      <c r="C739" s="209"/>
      <c r="D739" s="210"/>
      <c r="E739" s="1003" t="s">
        <v>594</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c r="A740" s="981" t="s">
        <v>421</v>
      </c>
      <c r="B740" s="982"/>
      <c r="C740" s="982"/>
      <c r="D740" s="983"/>
      <c r="E740" s="984" t="s">
        <v>563</v>
      </c>
      <c r="F740" s="985"/>
      <c r="G740" s="985"/>
      <c r="H740" s="92" t="str">
        <f>IF(E740="", "", "(")</f>
        <v>(</v>
      </c>
      <c r="I740" s="985"/>
      <c r="J740" s="985"/>
      <c r="K740" s="92" t="str">
        <f>IF(OR(I740="　", I740=""), "", "-")</f>
        <v/>
      </c>
      <c r="L740" s="986">
        <v>68</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12"/>
      <c r="AP740" s="1013"/>
      <c r="AQ740" s="1013"/>
      <c r="AR740" s="1013"/>
      <c r="AS740" s="1013"/>
      <c r="AT740" s="1013"/>
      <c r="AU740" s="1013"/>
      <c r="AV740" s="1013"/>
      <c r="AW740" s="1013"/>
      <c r="AX740" s="1014"/>
    </row>
    <row r="741" spans="1:52" ht="28.4" customHeight="1">
      <c r="A741" s="621" t="s">
        <v>390</v>
      </c>
      <c r="B741" s="622"/>
      <c r="C741" s="622"/>
      <c r="D741" s="622"/>
      <c r="E741" s="622"/>
      <c r="F741" s="62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35" t="s">
        <v>392</v>
      </c>
      <c r="B780" s="636"/>
      <c r="C780" s="636"/>
      <c r="D780" s="636"/>
      <c r="E780" s="636"/>
      <c r="F780" s="637"/>
      <c r="G780" s="602" t="s">
        <v>366</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367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4"/>
    </row>
    <row r="781" spans="1:50" ht="24.75" hidden="1" customHeight="1">
      <c r="A781" s="638"/>
      <c r="B781" s="639"/>
      <c r="C781" s="639"/>
      <c r="D781" s="639"/>
      <c r="E781" s="639"/>
      <c r="F781" s="640"/>
      <c r="G781" s="823"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9"/>
      <c r="AC781" s="823"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hidden="1" customHeight="1">
      <c r="A782" s="638"/>
      <c r="B782" s="639"/>
      <c r="C782" s="639"/>
      <c r="D782" s="639"/>
      <c r="E782" s="639"/>
      <c r="F782" s="640"/>
      <c r="G782" s="677"/>
      <c r="H782" s="678"/>
      <c r="I782" s="678"/>
      <c r="J782" s="678"/>
      <c r="K782" s="679"/>
      <c r="L782" s="671"/>
      <c r="M782" s="672"/>
      <c r="N782" s="672"/>
      <c r="O782" s="672"/>
      <c r="P782" s="672"/>
      <c r="Q782" s="672"/>
      <c r="R782" s="672"/>
      <c r="S782" s="672"/>
      <c r="T782" s="672"/>
      <c r="U782" s="672"/>
      <c r="V782" s="672"/>
      <c r="W782" s="672"/>
      <c r="X782" s="673"/>
      <c r="Y782" s="388"/>
      <c r="Z782" s="389"/>
      <c r="AA782" s="389"/>
      <c r="AB782" s="816"/>
      <c r="AC782" s="677"/>
      <c r="AD782" s="678"/>
      <c r="AE782" s="678"/>
      <c r="AF782" s="678"/>
      <c r="AG782" s="679"/>
      <c r="AH782" s="671"/>
      <c r="AI782" s="672"/>
      <c r="AJ782" s="672"/>
      <c r="AK782" s="672"/>
      <c r="AL782" s="672"/>
      <c r="AM782" s="672"/>
      <c r="AN782" s="672"/>
      <c r="AO782" s="672"/>
      <c r="AP782" s="672"/>
      <c r="AQ782" s="672"/>
      <c r="AR782" s="672"/>
      <c r="AS782" s="672"/>
      <c r="AT782" s="673"/>
      <c r="AU782" s="388"/>
      <c r="AV782" s="389"/>
      <c r="AW782" s="389"/>
      <c r="AX782" s="390"/>
    </row>
    <row r="783" spans="1:50" ht="24.75" hidden="1" customHeight="1">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hidden="1" customHeight="1" thickBot="1">
      <c r="A792" s="638"/>
      <c r="B792" s="639"/>
      <c r="C792" s="639"/>
      <c r="D792" s="639"/>
      <c r="E792" s="639"/>
      <c r="F792" s="640"/>
      <c r="G792" s="834" t="s">
        <v>20</v>
      </c>
      <c r="H792" s="835"/>
      <c r="I792" s="835"/>
      <c r="J792" s="835"/>
      <c r="K792" s="835"/>
      <c r="L792" s="836"/>
      <c r="M792" s="837"/>
      <c r="N792" s="837"/>
      <c r="O792" s="837"/>
      <c r="P792" s="837"/>
      <c r="Q792" s="837"/>
      <c r="R792" s="837"/>
      <c r="S792" s="837"/>
      <c r="T792" s="837"/>
      <c r="U792" s="837"/>
      <c r="V792" s="837"/>
      <c r="W792" s="837"/>
      <c r="X792" s="838"/>
      <c r="Y792" s="839">
        <f>SUM(Y782:AB791)</f>
        <v>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c r="A793" s="638"/>
      <c r="B793" s="639"/>
      <c r="C793" s="639"/>
      <c r="D793" s="639"/>
      <c r="E793" s="639"/>
      <c r="F793" s="64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4"/>
    </row>
    <row r="794" spans="1:50" ht="24.75" hidden="1" customHeight="1">
      <c r="A794" s="638"/>
      <c r="B794" s="639"/>
      <c r="C794" s="639"/>
      <c r="D794" s="639"/>
      <c r="E794" s="639"/>
      <c r="F794" s="640"/>
      <c r="G794" s="823"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9"/>
      <c r="AC794" s="823"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88"/>
      <c r="Z795" s="389"/>
      <c r="AA795" s="389"/>
      <c r="AB795" s="816"/>
      <c r="AC795" s="677"/>
      <c r="AD795" s="678"/>
      <c r="AE795" s="678"/>
      <c r="AF795" s="678"/>
      <c r="AG795" s="679"/>
      <c r="AH795" s="671"/>
      <c r="AI795" s="672"/>
      <c r="AJ795" s="672"/>
      <c r="AK795" s="672"/>
      <c r="AL795" s="672"/>
      <c r="AM795" s="672"/>
      <c r="AN795" s="672"/>
      <c r="AO795" s="672"/>
      <c r="AP795" s="672"/>
      <c r="AQ795" s="672"/>
      <c r="AR795" s="672"/>
      <c r="AS795" s="672"/>
      <c r="AT795" s="673"/>
      <c r="AU795" s="388"/>
      <c r="AV795" s="389"/>
      <c r="AW795" s="389"/>
      <c r="AX795" s="390"/>
    </row>
    <row r="796" spans="1:50"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c r="A805" s="638"/>
      <c r="B805" s="639"/>
      <c r="C805" s="639"/>
      <c r="D805" s="639"/>
      <c r="E805" s="639"/>
      <c r="F805" s="640"/>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c r="A806" s="638"/>
      <c r="B806" s="639"/>
      <c r="C806" s="639"/>
      <c r="D806" s="639"/>
      <c r="E806" s="639"/>
      <c r="F806" s="64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4"/>
    </row>
    <row r="807" spans="1:50" ht="24.75" hidden="1" customHeight="1">
      <c r="A807" s="638"/>
      <c r="B807" s="639"/>
      <c r="C807" s="639"/>
      <c r="D807" s="639"/>
      <c r="E807" s="639"/>
      <c r="F807" s="640"/>
      <c r="G807" s="823"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9"/>
      <c r="AC807" s="823"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88"/>
      <c r="Z808" s="389"/>
      <c r="AA808" s="389"/>
      <c r="AB808" s="816"/>
      <c r="AC808" s="677"/>
      <c r="AD808" s="678"/>
      <c r="AE808" s="678"/>
      <c r="AF808" s="678"/>
      <c r="AG808" s="679"/>
      <c r="AH808" s="671"/>
      <c r="AI808" s="672"/>
      <c r="AJ808" s="672"/>
      <c r="AK808" s="672"/>
      <c r="AL808" s="672"/>
      <c r="AM808" s="672"/>
      <c r="AN808" s="672"/>
      <c r="AO808" s="672"/>
      <c r="AP808" s="672"/>
      <c r="AQ808" s="672"/>
      <c r="AR808" s="672"/>
      <c r="AS808" s="672"/>
      <c r="AT808" s="673"/>
      <c r="AU808" s="388"/>
      <c r="AV808" s="389"/>
      <c r="AW808" s="389"/>
      <c r="AX808" s="390"/>
    </row>
    <row r="809" spans="1:50"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c r="A818" s="638"/>
      <c r="B818" s="639"/>
      <c r="C818" s="639"/>
      <c r="D818" s="639"/>
      <c r="E818" s="639"/>
      <c r="F818" s="640"/>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4"/>
    </row>
    <row r="820" spans="1:50" ht="24.75" hidden="1" customHeight="1">
      <c r="A820" s="638"/>
      <c r="B820" s="639"/>
      <c r="C820" s="639"/>
      <c r="D820" s="639"/>
      <c r="E820" s="639"/>
      <c r="F820" s="640"/>
      <c r="G820" s="823"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9"/>
      <c r="AC820" s="823"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88"/>
      <c r="Z821" s="389"/>
      <c r="AA821" s="389"/>
      <c r="AB821" s="816"/>
      <c r="AC821" s="677"/>
      <c r="AD821" s="678"/>
      <c r="AE821" s="678"/>
      <c r="AF821" s="678"/>
      <c r="AG821" s="679"/>
      <c r="AH821" s="671"/>
      <c r="AI821" s="672"/>
      <c r="AJ821" s="672"/>
      <c r="AK821" s="672"/>
      <c r="AL821" s="672"/>
      <c r="AM821" s="672"/>
      <c r="AN821" s="672"/>
      <c r="AO821" s="672"/>
      <c r="AP821" s="672"/>
      <c r="AQ821" s="672"/>
      <c r="AR821" s="672"/>
      <c r="AS821" s="672"/>
      <c r="AT821" s="673"/>
      <c r="AU821" s="388"/>
      <c r="AV821" s="389"/>
      <c r="AW821" s="389"/>
      <c r="AX821" s="390"/>
    </row>
    <row r="822" spans="1:50"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c r="A831" s="638"/>
      <c r="B831" s="639"/>
      <c r="C831" s="639"/>
      <c r="D831" s="639"/>
      <c r="E831" s="639"/>
      <c r="F831" s="640"/>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596</v>
      </c>
      <c r="D838" s="347"/>
      <c r="E838" s="347"/>
      <c r="F838" s="347"/>
      <c r="G838" s="347"/>
      <c r="H838" s="347"/>
      <c r="I838" s="347"/>
      <c r="J838" s="348">
        <v>8120001060882</v>
      </c>
      <c r="K838" s="349"/>
      <c r="L838" s="349"/>
      <c r="M838" s="349"/>
      <c r="N838" s="349"/>
      <c r="O838" s="349"/>
      <c r="P838" s="362" t="s">
        <v>597</v>
      </c>
      <c r="Q838" s="350"/>
      <c r="R838" s="350"/>
      <c r="S838" s="350"/>
      <c r="T838" s="350"/>
      <c r="U838" s="350"/>
      <c r="V838" s="350"/>
      <c r="W838" s="350"/>
      <c r="X838" s="350"/>
      <c r="Y838" s="351">
        <v>0.7</v>
      </c>
      <c r="Z838" s="352"/>
      <c r="AA838" s="352"/>
      <c r="AB838" s="353"/>
      <c r="AC838" s="363" t="s">
        <v>384</v>
      </c>
      <c r="AD838" s="371"/>
      <c r="AE838" s="371"/>
      <c r="AF838" s="371"/>
      <c r="AG838" s="371"/>
      <c r="AH838" s="372" t="s">
        <v>598</v>
      </c>
      <c r="AI838" s="373"/>
      <c r="AJ838" s="373"/>
      <c r="AK838" s="373"/>
      <c r="AL838" s="357" t="s">
        <v>598</v>
      </c>
      <c r="AM838" s="358"/>
      <c r="AN838" s="358"/>
      <c r="AO838" s="359"/>
      <c r="AP838" s="360" t="s">
        <v>598</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595</v>
      </c>
      <c r="D871" s="347"/>
      <c r="E871" s="347"/>
      <c r="F871" s="347"/>
      <c r="G871" s="347"/>
      <c r="H871" s="347"/>
      <c r="I871" s="347"/>
      <c r="J871" s="348" t="s">
        <v>598</v>
      </c>
      <c r="K871" s="349"/>
      <c r="L871" s="349"/>
      <c r="M871" s="349"/>
      <c r="N871" s="349"/>
      <c r="O871" s="349"/>
      <c r="P871" s="362" t="s">
        <v>605</v>
      </c>
      <c r="Q871" s="350"/>
      <c r="R871" s="350"/>
      <c r="S871" s="350"/>
      <c r="T871" s="350"/>
      <c r="U871" s="350"/>
      <c r="V871" s="350"/>
      <c r="W871" s="350"/>
      <c r="X871" s="350"/>
      <c r="Y871" s="351">
        <v>2.8000000000000001E-2</v>
      </c>
      <c r="Z871" s="352"/>
      <c r="AA871" s="352"/>
      <c r="AB871" s="353"/>
      <c r="AC871" s="363" t="s">
        <v>80</v>
      </c>
      <c r="AD871" s="371"/>
      <c r="AE871" s="371"/>
      <c r="AF871" s="371"/>
      <c r="AG871" s="371"/>
      <c r="AH871" s="372" t="s">
        <v>598</v>
      </c>
      <c r="AI871" s="373"/>
      <c r="AJ871" s="373"/>
      <c r="AK871" s="373"/>
      <c r="AL871" s="357" t="s">
        <v>598</v>
      </c>
      <c r="AM871" s="358"/>
      <c r="AN871" s="358"/>
      <c r="AO871" s="359"/>
      <c r="AP871" s="360" t="s">
        <v>598</v>
      </c>
      <c r="AQ871" s="360"/>
      <c r="AR871" s="360"/>
      <c r="AS871" s="360"/>
      <c r="AT871" s="360"/>
      <c r="AU871" s="360"/>
      <c r="AV871" s="360"/>
      <c r="AW871" s="360"/>
      <c r="AX871" s="360"/>
    </row>
    <row r="872" spans="1:50" ht="30" customHeight="1">
      <c r="A872" s="376">
        <v>2</v>
      </c>
      <c r="B872" s="376">
        <v>1</v>
      </c>
      <c r="C872" s="361" t="s">
        <v>599</v>
      </c>
      <c r="D872" s="347"/>
      <c r="E872" s="347"/>
      <c r="F872" s="347"/>
      <c r="G872" s="347"/>
      <c r="H872" s="347"/>
      <c r="I872" s="347"/>
      <c r="J872" s="348" t="s">
        <v>598</v>
      </c>
      <c r="K872" s="349"/>
      <c r="L872" s="349"/>
      <c r="M872" s="349"/>
      <c r="N872" s="349"/>
      <c r="O872" s="349"/>
      <c r="P872" s="362" t="s">
        <v>605</v>
      </c>
      <c r="Q872" s="350"/>
      <c r="R872" s="350"/>
      <c r="S872" s="350"/>
      <c r="T872" s="350"/>
      <c r="U872" s="350"/>
      <c r="V872" s="350"/>
      <c r="W872" s="350"/>
      <c r="X872" s="350"/>
      <c r="Y872" s="351">
        <v>2.8000000000000001E-2</v>
      </c>
      <c r="Z872" s="352"/>
      <c r="AA872" s="352"/>
      <c r="AB872" s="353"/>
      <c r="AC872" s="363" t="s">
        <v>80</v>
      </c>
      <c r="AD872" s="363"/>
      <c r="AE872" s="363"/>
      <c r="AF872" s="363"/>
      <c r="AG872" s="363"/>
      <c r="AH872" s="372" t="s">
        <v>598</v>
      </c>
      <c r="AI872" s="373"/>
      <c r="AJ872" s="373"/>
      <c r="AK872" s="373"/>
      <c r="AL872" s="357" t="s">
        <v>598</v>
      </c>
      <c r="AM872" s="358"/>
      <c r="AN872" s="358"/>
      <c r="AO872" s="359"/>
      <c r="AP872" s="360" t="s">
        <v>598</v>
      </c>
      <c r="AQ872" s="360"/>
      <c r="AR872" s="360"/>
      <c r="AS872" s="360"/>
      <c r="AT872" s="360"/>
      <c r="AU872" s="360"/>
      <c r="AV872" s="360"/>
      <c r="AW872" s="360"/>
      <c r="AX872" s="360"/>
    </row>
    <row r="873" spans="1:50" ht="30" customHeight="1">
      <c r="A873" s="376">
        <v>3</v>
      </c>
      <c r="B873" s="376">
        <v>1</v>
      </c>
      <c r="C873" s="361" t="s">
        <v>600</v>
      </c>
      <c r="D873" s="347"/>
      <c r="E873" s="347"/>
      <c r="F873" s="347"/>
      <c r="G873" s="347"/>
      <c r="H873" s="347"/>
      <c r="I873" s="347"/>
      <c r="J873" s="348" t="s">
        <v>598</v>
      </c>
      <c r="K873" s="349"/>
      <c r="L873" s="349"/>
      <c r="M873" s="349"/>
      <c r="N873" s="349"/>
      <c r="O873" s="349"/>
      <c r="P873" s="362" t="s">
        <v>605</v>
      </c>
      <c r="Q873" s="350"/>
      <c r="R873" s="350"/>
      <c r="S873" s="350"/>
      <c r="T873" s="350"/>
      <c r="U873" s="350"/>
      <c r="V873" s="350"/>
      <c r="W873" s="350"/>
      <c r="X873" s="350"/>
      <c r="Y873" s="351">
        <v>1.4E-2</v>
      </c>
      <c r="Z873" s="352"/>
      <c r="AA873" s="352"/>
      <c r="AB873" s="353"/>
      <c r="AC873" s="363" t="s">
        <v>80</v>
      </c>
      <c r="AD873" s="363"/>
      <c r="AE873" s="363"/>
      <c r="AF873" s="363"/>
      <c r="AG873" s="363"/>
      <c r="AH873" s="372" t="s">
        <v>598</v>
      </c>
      <c r="AI873" s="373"/>
      <c r="AJ873" s="373"/>
      <c r="AK873" s="373"/>
      <c r="AL873" s="357" t="s">
        <v>598</v>
      </c>
      <c r="AM873" s="358"/>
      <c r="AN873" s="358"/>
      <c r="AO873" s="359"/>
      <c r="AP873" s="360" t="s">
        <v>598</v>
      </c>
      <c r="AQ873" s="360"/>
      <c r="AR873" s="360"/>
      <c r="AS873" s="360"/>
      <c r="AT873" s="360"/>
      <c r="AU873" s="360"/>
      <c r="AV873" s="360"/>
      <c r="AW873" s="360"/>
      <c r="AX873" s="360"/>
    </row>
    <row r="874" spans="1:50" ht="30" customHeight="1">
      <c r="A874" s="376">
        <v>4</v>
      </c>
      <c r="B874" s="376">
        <v>1</v>
      </c>
      <c r="C874" s="361" t="s">
        <v>601</v>
      </c>
      <c r="D874" s="347"/>
      <c r="E874" s="347"/>
      <c r="F874" s="347"/>
      <c r="G874" s="347"/>
      <c r="H874" s="347"/>
      <c r="I874" s="347"/>
      <c r="J874" s="348" t="s">
        <v>598</v>
      </c>
      <c r="K874" s="349"/>
      <c r="L874" s="349"/>
      <c r="M874" s="349"/>
      <c r="N874" s="349"/>
      <c r="O874" s="349"/>
      <c r="P874" s="362" t="s">
        <v>605</v>
      </c>
      <c r="Q874" s="350"/>
      <c r="R874" s="350"/>
      <c r="S874" s="350"/>
      <c r="T874" s="350"/>
      <c r="U874" s="350"/>
      <c r="V874" s="350"/>
      <c r="W874" s="350"/>
      <c r="X874" s="350"/>
      <c r="Y874" s="351">
        <v>1.4E-2</v>
      </c>
      <c r="Z874" s="352"/>
      <c r="AA874" s="352"/>
      <c r="AB874" s="353"/>
      <c r="AC874" s="363" t="s">
        <v>80</v>
      </c>
      <c r="AD874" s="363"/>
      <c r="AE874" s="363"/>
      <c r="AF874" s="363"/>
      <c r="AG874" s="363"/>
      <c r="AH874" s="372" t="s">
        <v>598</v>
      </c>
      <c r="AI874" s="373"/>
      <c r="AJ874" s="373"/>
      <c r="AK874" s="373"/>
      <c r="AL874" s="357" t="s">
        <v>598</v>
      </c>
      <c r="AM874" s="358"/>
      <c r="AN874" s="358"/>
      <c r="AO874" s="359"/>
      <c r="AP874" s="360" t="s">
        <v>598</v>
      </c>
      <c r="AQ874" s="360"/>
      <c r="AR874" s="360"/>
      <c r="AS874" s="360"/>
      <c r="AT874" s="360"/>
      <c r="AU874" s="360"/>
      <c r="AV874" s="360"/>
      <c r="AW874" s="360"/>
      <c r="AX874" s="360"/>
    </row>
    <row r="875" spans="1:50" ht="30" customHeight="1">
      <c r="A875" s="376">
        <v>5</v>
      </c>
      <c r="B875" s="376">
        <v>1</v>
      </c>
      <c r="C875" s="361" t="s">
        <v>602</v>
      </c>
      <c r="D875" s="347"/>
      <c r="E875" s="347"/>
      <c r="F875" s="347"/>
      <c r="G875" s="347"/>
      <c r="H875" s="347"/>
      <c r="I875" s="347"/>
      <c r="J875" s="348" t="s">
        <v>598</v>
      </c>
      <c r="K875" s="349"/>
      <c r="L875" s="349"/>
      <c r="M875" s="349"/>
      <c r="N875" s="349"/>
      <c r="O875" s="349"/>
      <c r="P875" s="362" t="s">
        <v>605</v>
      </c>
      <c r="Q875" s="350"/>
      <c r="R875" s="350"/>
      <c r="S875" s="350"/>
      <c r="T875" s="350"/>
      <c r="U875" s="350"/>
      <c r="V875" s="350"/>
      <c r="W875" s="350"/>
      <c r="X875" s="350"/>
      <c r="Y875" s="351">
        <v>1.4E-2</v>
      </c>
      <c r="Z875" s="352"/>
      <c r="AA875" s="352"/>
      <c r="AB875" s="353"/>
      <c r="AC875" s="354" t="s">
        <v>80</v>
      </c>
      <c r="AD875" s="354"/>
      <c r="AE875" s="354"/>
      <c r="AF875" s="354"/>
      <c r="AG875" s="354"/>
      <c r="AH875" s="372" t="s">
        <v>598</v>
      </c>
      <c r="AI875" s="373"/>
      <c r="AJ875" s="373"/>
      <c r="AK875" s="373"/>
      <c r="AL875" s="357" t="s">
        <v>598</v>
      </c>
      <c r="AM875" s="358"/>
      <c r="AN875" s="358"/>
      <c r="AO875" s="359"/>
      <c r="AP875" s="360" t="s">
        <v>598</v>
      </c>
      <c r="AQ875" s="360"/>
      <c r="AR875" s="360"/>
      <c r="AS875" s="360"/>
      <c r="AT875" s="360"/>
      <c r="AU875" s="360"/>
      <c r="AV875" s="360"/>
      <c r="AW875" s="360"/>
      <c r="AX875" s="360"/>
    </row>
    <row r="876" spans="1:50" ht="30" customHeight="1">
      <c r="A876" s="376">
        <v>6</v>
      </c>
      <c r="B876" s="376">
        <v>1</v>
      </c>
      <c r="C876" s="361" t="s">
        <v>603</v>
      </c>
      <c r="D876" s="347"/>
      <c r="E876" s="347"/>
      <c r="F876" s="347"/>
      <c r="G876" s="347"/>
      <c r="H876" s="347"/>
      <c r="I876" s="347"/>
      <c r="J876" s="348" t="s">
        <v>598</v>
      </c>
      <c r="K876" s="349"/>
      <c r="L876" s="349"/>
      <c r="M876" s="349"/>
      <c r="N876" s="349"/>
      <c r="O876" s="349"/>
      <c r="P876" s="362" t="s">
        <v>605</v>
      </c>
      <c r="Q876" s="350"/>
      <c r="R876" s="350"/>
      <c r="S876" s="350"/>
      <c r="T876" s="350"/>
      <c r="U876" s="350"/>
      <c r="V876" s="350"/>
      <c r="W876" s="350"/>
      <c r="X876" s="350"/>
      <c r="Y876" s="351">
        <v>1.4E-2</v>
      </c>
      <c r="Z876" s="352"/>
      <c r="AA876" s="352"/>
      <c r="AB876" s="353"/>
      <c r="AC876" s="354" t="s">
        <v>80</v>
      </c>
      <c r="AD876" s="354"/>
      <c r="AE876" s="354"/>
      <c r="AF876" s="354"/>
      <c r="AG876" s="354"/>
      <c r="AH876" s="372" t="s">
        <v>598</v>
      </c>
      <c r="AI876" s="373"/>
      <c r="AJ876" s="373"/>
      <c r="AK876" s="373"/>
      <c r="AL876" s="357" t="s">
        <v>598</v>
      </c>
      <c r="AM876" s="358"/>
      <c r="AN876" s="358"/>
      <c r="AO876" s="359"/>
      <c r="AP876" s="360" t="s">
        <v>598</v>
      </c>
      <c r="AQ876" s="360"/>
      <c r="AR876" s="360"/>
      <c r="AS876" s="360"/>
      <c r="AT876" s="360"/>
      <c r="AU876" s="360"/>
      <c r="AV876" s="360"/>
      <c r="AW876" s="360"/>
      <c r="AX876" s="360"/>
    </row>
    <row r="877" spans="1:50" ht="30" customHeight="1">
      <c r="A877" s="376">
        <v>7</v>
      </c>
      <c r="B877" s="376">
        <v>1</v>
      </c>
      <c r="C877" s="361" t="s">
        <v>604</v>
      </c>
      <c r="D877" s="347"/>
      <c r="E877" s="347"/>
      <c r="F877" s="347"/>
      <c r="G877" s="347"/>
      <c r="H877" s="347"/>
      <c r="I877" s="347"/>
      <c r="J877" s="348" t="s">
        <v>598</v>
      </c>
      <c r="K877" s="349"/>
      <c r="L877" s="349"/>
      <c r="M877" s="349"/>
      <c r="N877" s="349"/>
      <c r="O877" s="349"/>
      <c r="P877" s="362" t="s">
        <v>605</v>
      </c>
      <c r="Q877" s="350"/>
      <c r="R877" s="350"/>
      <c r="S877" s="350"/>
      <c r="T877" s="350"/>
      <c r="U877" s="350"/>
      <c r="V877" s="350"/>
      <c r="W877" s="350"/>
      <c r="X877" s="350"/>
      <c r="Y877" s="351">
        <v>1.4E-2</v>
      </c>
      <c r="Z877" s="352"/>
      <c r="AA877" s="352"/>
      <c r="AB877" s="353"/>
      <c r="AC877" s="354" t="s">
        <v>80</v>
      </c>
      <c r="AD877" s="354"/>
      <c r="AE877" s="354"/>
      <c r="AF877" s="354"/>
      <c r="AG877" s="354"/>
      <c r="AH877" s="372" t="s">
        <v>598</v>
      </c>
      <c r="AI877" s="373"/>
      <c r="AJ877" s="373"/>
      <c r="AK877" s="373"/>
      <c r="AL877" s="357" t="s">
        <v>598</v>
      </c>
      <c r="AM877" s="358"/>
      <c r="AN877" s="358"/>
      <c r="AO877" s="359"/>
      <c r="AP877" s="360" t="s">
        <v>598</v>
      </c>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595</v>
      </c>
      <c r="D904" s="347"/>
      <c r="E904" s="347"/>
      <c r="F904" s="347"/>
      <c r="G904" s="347"/>
      <c r="H904" s="347"/>
      <c r="I904" s="347"/>
      <c r="J904" s="348" t="s">
        <v>598</v>
      </c>
      <c r="K904" s="349"/>
      <c r="L904" s="349"/>
      <c r="M904" s="349"/>
      <c r="N904" s="349"/>
      <c r="O904" s="349"/>
      <c r="P904" s="362" t="s">
        <v>606</v>
      </c>
      <c r="Q904" s="350"/>
      <c r="R904" s="350"/>
      <c r="S904" s="350"/>
      <c r="T904" s="350"/>
      <c r="U904" s="350"/>
      <c r="V904" s="350"/>
      <c r="W904" s="350"/>
      <c r="X904" s="350"/>
      <c r="Y904" s="351">
        <v>0</v>
      </c>
      <c r="Z904" s="352"/>
      <c r="AA904" s="352"/>
      <c r="AB904" s="353"/>
      <c r="AC904" s="363" t="s">
        <v>80</v>
      </c>
      <c r="AD904" s="371"/>
      <c r="AE904" s="371"/>
      <c r="AF904" s="371"/>
      <c r="AG904" s="371"/>
      <c r="AH904" s="372" t="s">
        <v>598</v>
      </c>
      <c r="AI904" s="373"/>
      <c r="AJ904" s="373"/>
      <c r="AK904" s="373"/>
      <c r="AL904" s="357" t="s">
        <v>598</v>
      </c>
      <c r="AM904" s="358"/>
      <c r="AN904" s="358"/>
      <c r="AO904" s="359"/>
      <c r="AP904" s="360" t="s">
        <v>598</v>
      </c>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61" t="s">
        <v>607</v>
      </c>
      <c r="D937" s="347"/>
      <c r="E937" s="347"/>
      <c r="F937" s="347"/>
      <c r="G937" s="347"/>
      <c r="H937" s="347"/>
      <c r="I937" s="347"/>
      <c r="J937" s="348">
        <v>4011101013737</v>
      </c>
      <c r="K937" s="349"/>
      <c r="L937" s="349"/>
      <c r="M937" s="349"/>
      <c r="N937" s="349"/>
      <c r="O937" s="349"/>
      <c r="P937" s="362" t="s">
        <v>608</v>
      </c>
      <c r="Q937" s="350"/>
      <c r="R937" s="350"/>
      <c r="S937" s="350"/>
      <c r="T937" s="350"/>
      <c r="U937" s="350"/>
      <c r="V937" s="350"/>
      <c r="W937" s="350"/>
      <c r="X937" s="350"/>
      <c r="Y937" s="351">
        <v>0</v>
      </c>
      <c r="Z937" s="352"/>
      <c r="AA937" s="352"/>
      <c r="AB937" s="353"/>
      <c r="AC937" s="363" t="s">
        <v>384</v>
      </c>
      <c r="AD937" s="371"/>
      <c r="AE937" s="371"/>
      <c r="AF937" s="371"/>
      <c r="AG937" s="371"/>
      <c r="AH937" s="372" t="s">
        <v>598</v>
      </c>
      <c r="AI937" s="373"/>
      <c r="AJ937" s="373"/>
      <c r="AK937" s="373"/>
      <c r="AL937" s="357" t="s">
        <v>598</v>
      </c>
      <c r="AM937" s="358"/>
      <c r="AN937" s="358"/>
      <c r="AO937" s="359"/>
      <c r="AP937" s="360" t="s">
        <v>598</v>
      </c>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5">
      <formula>IF(RIGHT(TEXT(P14,"0.#"),1)=".",FALSE,TRUE)</formula>
    </cfRule>
    <cfRule type="expression" dxfId="2808" priority="14046">
      <formula>IF(RIGHT(TEXT(P14,"0.#"),1)=".",TRUE,FALSE)</formula>
    </cfRule>
  </conditionalFormatting>
  <conditionalFormatting sqref="AE32">
    <cfRule type="expression" dxfId="2807" priority="14035">
      <formula>IF(RIGHT(TEXT(AE32,"0.#"),1)=".",FALSE,TRUE)</formula>
    </cfRule>
    <cfRule type="expression" dxfId="2806" priority="14036">
      <formula>IF(RIGHT(TEXT(AE32,"0.#"),1)=".",TRUE,FALSE)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83">
    <cfRule type="expression" dxfId="2803" priority="13917">
      <formula>IF(RIGHT(TEXT(Y783,"0.#"),1)=".",FALSE,TRUE)</formula>
    </cfRule>
    <cfRule type="expression" dxfId="2802" priority="13918">
      <formula>IF(RIGHT(TEXT(Y783,"0.#"),1)=".",TRUE,FALSE)</formula>
    </cfRule>
  </conditionalFormatting>
  <conditionalFormatting sqref="Y792">
    <cfRule type="expression" dxfId="2801" priority="13913">
      <formula>IF(RIGHT(TEXT(Y792,"0.#"),1)=".",FALSE,TRUE)</formula>
    </cfRule>
    <cfRule type="expression" dxfId="2800" priority="13914">
      <formula>IF(RIGHT(TEXT(Y792,"0.#"),1)=".",TRUE,FALSE)</formula>
    </cfRule>
  </conditionalFormatting>
  <conditionalFormatting sqref="Y823:Y830 Y821 Y810:Y817 Y808 Y797:Y804 Y795">
    <cfRule type="expression" dxfId="2799" priority="13695">
      <formula>IF(RIGHT(TEXT(Y795,"0.#"),1)=".",FALSE,TRUE)</formula>
    </cfRule>
    <cfRule type="expression" dxfId="2798" priority="13696">
      <formula>IF(RIGHT(TEXT(Y795,"0.#"),1)=".",TRUE,FALSE)</formula>
    </cfRule>
  </conditionalFormatting>
  <conditionalFormatting sqref="P16:AQ17 P15:AX15 AK13:AX13">
    <cfRule type="expression" dxfId="2797" priority="13743">
      <formula>IF(RIGHT(TEXT(P13,"0.#"),1)=".",FALSE,TRUE)</formula>
    </cfRule>
    <cfRule type="expression" dxfId="2796" priority="13744">
      <formula>IF(RIGHT(TEXT(P13,"0.#"),1)=".",TRUE,FALSE)</formula>
    </cfRule>
  </conditionalFormatting>
  <conditionalFormatting sqref="P19:AJ19">
    <cfRule type="expression" dxfId="2795" priority="13741">
      <formula>IF(RIGHT(TEXT(P19,"0.#"),1)=".",FALSE,TRUE)</formula>
    </cfRule>
    <cfRule type="expression" dxfId="2794" priority="13742">
      <formula>IF(RIGHT(TEXT(P19,"0.#"),1)=".",TRUE,FALSE)</formula>
    </cfRule>
  </conditionalFormatting>
  <conditionalFormatting sqref="AQ101">
    <cfRule type="expression" dxfId="2793" priority="13733">
      <formula>IF(RIGHT(TEXT(AQ101,"0.#"),1)=".",FALSE,TRUE)</formula>
    </cfRule>
    <cfRule type="expression" dxfId="2792" priority="13734">
      <formula>IF(RIGHT(TEXT(AQ101,"0.#"),1)=".",TRUE,FALSE)</formula>
    </cfRule>
  </conditionalFormatting>
  <conditionalFormatting sqref="Y784:Y791 Y782">
    <cfRule type="expression" dxfId="2791" priority="13719">
      <formula>IF(RIGHT(TEXT(Y782,"0.#"),1)=".",FALSE,TRUE)</formula>
    </cfRule>
    <cfRule type="expression" dxfId="2790" priority="13720">
      <formula>IF(RIGHT(TEXT(Y782,"0.#"),1)=".",TRUE,FALSE)</formula>
    </cfRule>
  </conditionalFormatting>
  <conditionalFormatting sqref="AU783">
    <cfRule type="expression" dxfId="2789" priority="13717">
      <formula>IF(RIGHT(TEXT(AU783,"0.#"),1)=".",FALSE,TRUE)</formula>
    </cfRule>
    <cfRule type="expression" dxfId="2788" priority="13718">
      <formula>IF(RIGHT(TEXT(AU783,"0.#"),1)=".",TRUE,FALSE)</formula>
    </cfRule>
  </conditionalFormatting>
  <conditionalFormatting sqref="AU792">
    <cfRule type="expression" dxfId="2787" priority="13715">
      <formula>IF(RIGHT(TEXT(AU792,"0.#"),1)=".",FALSE,TRUE)</formula>
    </cfRule>
    <cfRule type="expression" dxfId="2786" priority="13716">
      <formula>IF(RIGHT(TEXT(AU792,"0.#"),1)=".",TRUE,FALSE)</formula>
    </cfRule>
  </conditionalFormatting>
  <conditionalFormatting sqref="AU784:AU791 AU782">
    <cfRule type="expression" dxfId="2785" priority="13713">
      <formula>IF(RIGHT(TEXT(AU782,"0.#"),1)=".",FALSE,TRUE)</formula>
    </cfRule>
    <cfRule type="expression" dxfId="2784" priority="13714">
      <formula>IF(RIGHT(TEXT(AU782,"0.#"),1)=".",TRUE,FALSE)</formula>
    </cfRule>
  </conditionalFormatting>
  <conditionalFormatting sqref="Y822 Y809 Y796">
    <cfRule type="expression" dxfId="2783" priority="13699">
      <formula>IF(RIGHT(TEXT(Y796,"0.#"),1)=".",FALSE,TRUE)</formula>
    </cfRule>
    <cfRule type="expression" dxfId="2782" priority="13700">
      <formula>IF(RIGHT(TEXT(Y796,"0.#"),1)=".",TRUE,FALSE)</formula>
    </cfRule>
  </conditionalFormatting>
  <conditionalFormatting sqref="Y831 Y818 Y805">
    <cfRule type="expression" dxfId="2781" priority="13697">
      <formula>IF(RIGHT(TEXT(Y805,"0.#"),1)=".",FALSE,TRUE)</formula>
    </cfRule>
    <cfRule type="expression" dxfId="2780" priority="13698">
      <formula>IF(RIGHT(TEXT(Y805,"0.#"),1)=".",TRUE,FALSE)</formula>
    </cfRule>
  </conditionalFormatting>
  <conditionalFormatting sqref="AU822 AU809 AU796">
    <cfRule type="expression" dxfId="2779" priority="13693">
      <formula>IF(RIGHT(TEXT(AU796,"0.#"),1)=".",FALSE,TRUE)</formula>
    </cfRule>
    <cfRule type="expression" dxfId="2778" priority="13694">
      <formula>IF(RIGHT(TEXT(AU796,"0.#"),1)=".",TRUE,FALSE)</formula>
    </cfRule>
  </conditionalFormatting>
  <conditionalFormatting sqref="AU831 AU818 AU805">
    <cfRule type="expression" dxfId="2777" priority="13691">
      <formula>IF(RIGHT(TEXT(AU805,"0.#"),1)=".",FALSE,TRUE)</formula>
    </cfRule>
    <cfRule type="expression" dxfId="2776" priority="13692">
      <formula>IF(RIGHT(TEXT(AU805,"0.#"),1)=".",TRUE,FALSE)</formula>
    </cfRule>
  </conditionalFormatting>
  <conditionalFormatting sqref="AU823:AU830 AU821 AU810:AU817 AU808 AU797:AU804 AU795">
    <cfRule type="expression" dxfId="2775" priority="13689">
      <formula>IF(RIGHT(TEXT(AU795,"0.#"),1)=".",FALSE,TRUE)</formula>
    </cfRule>
    <cfRule type="expression" dxfId="2774" priority="13690">
      <formula>IF(RIGHT(TEXT(AU795,"0.#"),1)=".",TRUE,FALSE)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3">
    <cfRule type="expression" dxfId="2765" priority="13503">
      <formula>IF(RIGHT(TEXT(AE33,"0.#"),1)=".",FALSE,TRUE)</formula>
    </cfRule>
    <cfRule type="expression" dxfId="2764" priority="13504">
      <formula>IF(RIGHT(TEXT(AE33,"0.#"),1)=".",TRUE,FALSE)</formula>
    </cfRule>
  </conditionalFormatting>
  <conditionalFormatting sqref="AE34">
    <cfRule type="expression" dxfId="2763" priority="13501">
      <formula>IF(RIGHT(TEXT(AE34,"0.#"),1)=".",FALSE,TRUE)</formula>
    </cfRule>
    <cfRule type="expression" dxfId="2762" priority="13502">
      <formula>IF(RIGHT(TEXT(AE34,"0.#"),1)=".",TRUE,FALSE)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M117">
    <cfRule type="expression" dxfId="2621" priority="13191">
      <formula>IF(RIGHT(TEXT(AM117,"0.#"),1)=".",FALSE,TRUE)</formula>
    </cfRule>
    <cfRule type="expression" dxfId="2620" priority="13192">
      <formula>IF(RIGHT(TEXT(AM117,"0.#"),1)=".",TRUE,FALSE)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I134: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0:AO867">
    <cfRule type="expression" dxfId="2535" priority="6667">
      <formula>IF(AND(AL840&gt;=0, RIGHT(TEXT(AL840,"0.#"),1)&lt;&gt;"."),TRUE,FALSE)</formula>
    </cfRule>
    <cfRule type="expression" dxfId="2534" priority="6668">
      <formula>IF(AND(AL840&gt;=0, RIGHT(TEXT(AL840,"0.#"),1)="."),TRUE,FALSE)</formula>
    </cfRule>
    <cfRule type="expression" dxfId="2533" priority="6669">
      <formula>IF(AND(AL840&lt;0, RIGHT(TEXT(AL840,"0.#"),1)&lt;&gt;"."),TRUE,FALSE)</formula>
    </cfRule>
    <cfRule type="expression" dxfId="2532" priority="6670">
      <formula>IF(AND(AL840&lt;0, RIGHT(TEXT(AL840,"0.#"),1)="."),TRUE,FALSE)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0:Y867">
    <cfRule type="expression" dxfId="2461" priority="2995">
      <formula>IF(RIGHT(TEXT(Y840,"0.#"),1)=".",FALSE,TRUE)</formula>
    </cfRule>
    <cfRule type="expression" dxfId="2460" priority="2996">
      <formula>IF(RIGHT(TEXT(Y840,"0.#"),1)=".",TRUE,FALSE)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2">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2">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9">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8:AO900">
    <cfRule type="expression" dxfId="1997" priority="2113">
      <formula>IF(AND(AL878&gt;=0, RIGHT(TEXT(AL878,"0.#"),1)&lt;&gt;"."),TRUE,FALSE)</formula>
    </cfRule>
    <cfRule type="expression" dxfId="1996" priority="2114">
      <formula>IF(AND(AL878&gt;=0, RIGHT(TEXT(AL878,"0.#"),1)="."),TRUE,FALSE)</formula>
    </cfRule>
    <cfRule type="expression" dxfId="1995" priority="2115">
      <formula>IF(AND(AL878&lt;0, RIGHT(TEXT(AL878,"0.#"),1)&lt;&gt;"."),TRUE,FALSE)</formula>
    </cfRule>
    <cfRule type="expression" dxfId="1994" priority="2116">
      <formula>IF(AND(AL878&lt;0, RIGHT(TEXT(AL878,"0.#"),1)="."),TRUE,FALSE)</formula>
    </cfRule>
  </conditionalFormatting>
  <conditionalFormatting sqref="AL871:AO871">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P13:AJ13">
    <cfRule type="expression" dxfId="737" priority="41">
      <formula>IF(RIGHT(TEXT(P13,"0.#"),1)=".",FALSE,TRUE)</formula>
    </cfRule>
    <cfRule type="expression" dxfId="736" priority="42">
      <formula>IF(RIGHT(TEXT(P13,"0.#"),1)=".",TRUE,FALSE)</formula>
    </cfRule>
  </conditionalFormatting>
  <conditionalFormatting sqref="AI87">
    <cfRule type="expression" dxfId="735" priority="33">
      <formula>IF(RIGHT(TEXT(AI87,"0.#"),1)=".",FALSE,TRUE)</formula>
    </cfRule>
    <cfRule type="expression" dxfId="734" priority="34">
      <formula>IF(RIGHT(TEXT(AI87,"0.#"),1)=".",TRUE,FALSE)</formula>
    </cfRule>
  </conditionalFormatting>
  <conditionalFormatting sqref="AE89">
    <cfRule type="expression" dxfId="733" priority="39">
      <formula>IF(RIGHT(TEXT(AE89,"0.#"),1)=".",FALSE,TRUE)</formula>
    </cfRule>
    <cfRule type="expression" dxfId="732" priority="40">
      <formula>IF(RIGHT(TEXT(AE89,"0.#"),1)=".",TRUE,FALSE)</formula>
    </cfRule>
  </conditionalFormatting>
  <conditionalFormatting sqref="AE88">
    <cfRule type="expression" dxfId="731" priority="37">
      <formula>IF(RIGHT(TEXT(AE88,"0.#"),1)=".",FALSE,TRUE)</formula>
    </cfRule>
    <cfRule type="expression" dxfId="730" priority="38">
      <formula>IF(RIGHT(TEXT(AE88,"0.#"),1)=".",TRUE,FALSE)</formula>
    </cfRule>
  </conditionalFormatting>
  <conditionalFormatting sqref="AE87">
    <cfRule type="expression" dxfId="729" priority="35">
      <formula>IF(RIGHT(TEXT(AE87,"0.#"),1)=".",FALSE,TRUE)</formula>
    </cfRule>
    <cfRule type="expression" dxfId="728" priority="36">
      <formula>IF(RIGHT(TEXT(AE87,"0.#"),1)=".",TRUE,FALSE)</formula>
    </cfRule>
  </conditionalFormatting>
  <conditionalFormatting sqref="AI88">
    <cfRule type="expression" dxfId="727" priority="31">
      <formula>IF(RIGHT(TEXT(AI88,"0.#"),1)=".",FALSE,TRUE)</formula>
    </cfRule>
    <cfRule type="expression" dxfId="726" priority="32">
      <formula>IF(RIGHT(TEXT(AI88,"0.#"),1)=".",TRUE,FALSE)</formula>
    </cfRule>
  </conditionalFormatting>
  <conditionalFormatting sqref="AI89">
    <cfRule type="expression" dxfId="725" priority="29">
      <formula>IF(RIGHT(TEXT(AI89,"0.#"),1)=".",FALSE,TRUE)</formula>
    </cfRule>
    <cfRule type="expression" dxfId="724" priority="30">
      <formula>IF(RIGHT(TEXT(AI89,"0.#"),1)=".",TRUE,FALSE)</formula>
    </cfRule>
  </conditionalFormatting>
  <conditionalFormatting sqref="AM101">
    <cfRule type="expression" dxfId="723" priority="27">
      <formula>IF(RIGHT(TEXT(AM101,"0.#"),1)=".",FALSE,TRUE)</formula>
    </cfRule>
    <cfRule type="expression" dxfId="722" priority="28">
      <formula>IF(RIGHT(TEXT(AM101,"0.#"),1)=".",TRUE,FALSE)</formula>
    </cfRule>
  </conditionalFormatting>
  <conditionalFormatting sqref="AI101">
    <cfRule type="expression" dxfId="721" priority="25">
      <formula>IF(RIGHT(TEXT(AI101,"0.#"),1)=".",FALSE,TRUE)</formula>
    </cfRule>
    <cfRule type="expression" dxfId="720" priority="26">
      <formula>IF(RIGHT(TEXT(AI101,"0.#"),1)=".",TRUE,FALSE)</formula>
    </cfRule>
  </conditionalFormatting>
  <conditionalFormatting sqref="AI102">
    <cfRule type="expression" dxfId="719" priority="23">
      <formula>IF(RIGHT(TEXT(AI102,"0.#"),1)=".",FALSE,TRUE)</formula>
    </cfRule>
    <cfRule type="expression" dxfId="718" priority="24">
      <formula>IF(RIGHT(TEXT(AI102,"0.#"),1)=".",TRUE,FALSE)</formula>
    </cfRule>
  </conditionalFormatting>
  <conditionalFormatting sqref="AM102">
    <cfRule type="expression" dxfId="717" priority="21">
      <formula>IF(RIGHT(TEXT(AM102,"0.#"),1)=".",FALSE,TRUE)</formula>
    </cfRule>
    <cfRule type="expression" dxfId="716" priority="22">
      <formula>IF(RIGHT(TEXT(AM102,"0.#"),1)=".",TRUE,FALSE)</formula>
    </cfRule>
  </conditionalFormatting>
  <conditionalFormatting sqref="AE101">
    <cfRule type="expression" dxfId="715" priority="19">
      <formula>IF(RIGHT(TEXT(AE101,"0.#"),1)=".",FALSE,TRUE)</formula>
    </cfRule>
    <cfRule type="expression" dxfId="714" priority="20">
      <formula>IF(RIGHT(TEXT(AE101,"0.#"),1)=".",TRUE,FALSE)</formula>
    </cfRule>
  </conditionalFormatting>
  <conditionalFormatting sqref="AE102">
    <cfRule type="expression" dxfId="713" priority="17">
      <formula>IF(RIGHT(TEXT(AE102,"0.#"),1)=".",FALSE,TRUE)</formula>
    </cfRule>
    <cfRule type="expression" dxfId="712" priority="18">
      <formula>IF(RIGHT(TEXT(AE102,"0.#"),1)=".",TRUE,FALSE)</formula>
    </cfRule>
  </conditionalFormatting>
  <conditionalFormatting sqref="AI116">
    <cfRule type="expression" dxfId="711" priority="15">
      <formula>IF(RIGHT(TEXT(AI116,"0.#"),1)=".",FALSE,TRUE)</formula>
    </cfRule>
    <cfRule type="expression" dxfId="710" priority="16">
      <formula>IF(RIGHT(TEXT(AI116,"0.#"),1)=".",TRUE,FALSE)</formula>
    </cfRule>
  </conditionalFormatting>
  <conditionalFormatting sqref="AI117">
    <cfRule type="expression" dxfId="709" priority="13">
      <formula>IF(RIGHT(TEXT(AI117,"0.#"),1)=".",FALSE,TRUE)</formula>
    </cfRule>
    <cfRule type="expression" dxfId="708" priority="14">
      <formula>IF(RIGHT(TEXT(AI117,"0.#"),1)=".",TRUE,FALSE)</formula>
    </cfRule>
  </conditionalFormatting>
  <conditionalFormatting sqref="AE116">
    <cfRule type="expression" dxfId="707" priority="11">
      <formula>IF(RIGHT(TEXT(AE116,"0.#"),1)=".",FALSE,TRUE)</formula>
    </cfRule>
    <cfRule type="expression" dxfId="706" priority="12">
      <formula>IF(RIGHT(TEXT(AE116,"0.#"),1)=".",TRUE,FALSE)</formula>
    </cfRule>
  </conditionalFormatting>
  <conditionalFormatting sqref="AE117">
    <cfRule type="expression" dxfId="705" priority="9">
      <formula>IF(RIGHT(TEXT(AE117,"0.#"),1)=".",FALSE,TRUE)</formula>
    </cfRule>
    <cfRule type="expression" dxfId="704" priority="10">
      <formula>IF(RIGHT(TEXT(AE117,"0.#"),1)=".",TRUE,FALSE)</formula>
    </cfRule>
  </conditionalFormatting>
  <conditionalFormatting sqref="AL872:AO877">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699" max="49" man="1"/>
    <brk id="731" max="49" man="1"/>
    <brk id="833" max="49" man="1"/>
  </rowBreaks>
  <colBreaks count="1" manualBreakCount="1">
    <brk id="6" max="96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1"/>
      <c r="Z2" s="837"/>
      <c r="AA2" s="838"/>
      <c r="AB2" s="1045" t="s">
        <v>11</v>
      </c>
      <c r="AC2" s="1046"/>
      <c r="AD2" s="1047"/>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9"/>
      <c r="H4" s="1018"/>
      <c r="I4" s="1018"/>
      <c r="J4" s="1018"/>
      <c r="K4" s="1018"/>
      <c r="L4" s="1018"/>
      <c r="M4" s="1018"/>
      <c r="N4" s="1018"/>
      <c r="O4" s="1019"/>
      <c r="P4" s="104"/>
      <c r="Q4" s="1026"/>
      <c r="R4" s="1026"/>
      <c r="S4" s="1026"/>
      <c r="T4" s="1026"/>
      <c r="U4" s="1026"/>
      <c r="V4" s="1026"/>
      <c r="W4" s="1026"/>
      <c r="X4" s="1027"/>
      <c r="Y4" s="1036" t="s">
        <v>12</v>
      </c>
      <c r="Z4" s="1037"/>
      <c r="AA4" s="1038"/>
      <c r="AB4" s="464"/>
      <c r="AC4" s="1040"/>
      <c r="AD4" s="104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18" t="s">
        <v>54</v>
      </c>
      <c r="Z5" s="1033"/>
      <c r="AA5" s="1034"/>
      <c r="AB5" s="526"/>
      <c r="AC5" s="1039"/>
      <c r="AD5" s="103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23"/>
      <c r="H6" s="1024"/>
      <c r="I6" s="1024"/>
      <c r="J6" s="1024"/>
      <c r="K6" s="1024"/>
      <c r="L6" s="1024"/>
      <c r="M6" s="1024"/>
      <c r="N6" s="1024"/>
      <c r="O6" s="1025"/>
      <c r="P6" s="1030"/>
      <c r="Q6" s="1030"/>
      <c r="R6" s="1030"/>
      <c r="S6" s="1030"/>
      <c r="T6" s="1030"/>
      <c r="U6" s="1030"/>
      <c r="V6" s="1030"/>
      <c r="W6" s="1030"/>
      <c r="X6" s="1031"/>
      <c r="Y6" s="1032" t="s">
        <v>13</v>
      </c>
      <c r="Z6" s="1033"/>
      <c r="AA6" s="1034"/>
      <c r="AB6" s="601" t="s">
        <v>182</v>
      </c>
      <c r="AC6" s="1035"/>
      <c r="AD6" s="103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1"/>
      <c r="Z9" s="837"/>
      <c r="AA9" s="838"/>
      <c r="AB9" s="1045" t="s">
        <v>11</v>
      </c>
      <c r="AC9" s="1046"/>
      <c r="AD9" s="1047"/>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9"/>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64"/>
      <c r="AC11" s="1040"/>
      <c r="AD11" s="104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18" t="s">
        <v>54</v>
      </c>
      <c r="Z12" s="1033"/>
      <c r="AA12" s="1034"/>
      <c r="AB12" s="526"/>
      <c r="AC12" s="1039"/>
      <c r="AD12" s="103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1" t="s">
        <v>182</v>
      </c>
      <c r="AC13" s="1035"/>
      <c r="AD13" s="103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1"/>
      <c r="Z16" s="837"/>
      <c r="AA16" s="838"/>
      <c r="AB16" s="1045" t="s">
        <v>11</v>
      </c>
      <c r="AC16" s="1046"/>
      <c r="AD16" s="1047"/>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9"/>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64"/>
      <c r="AC18" s="1040"/>
      <c r="AD18" s="104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18" t="s">
        <v>54</v>
      </c>
      <c r="Z19" s="1033"/>
      <c r="AA19" s="1034"/>
      <c r="AB19" s="526"/>
      <c r="AC19" s="1039"/>
      <c r="AD19" s="103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1" t="s">
        <v>182</v>
      </c>
      <c r="AC20" s="1035"/>
      <c r="AD20" s="103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1"/>
      <c r="Z23" s="837"/>
      <c r="AA23" s="838"/>
      <c r="AB23" s="1045" t="s">
        <v>11</v>
      </c>
      <c r="AC23" s="1046"/>
      <c r="AD23" s="1047"/>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9"/>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64"/>
      <c r="AC25" s="1040"/>
      <c r="AD25" s="104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18" t="s">
        <v>54</v>
      </c>
      <c r="Z26" s="1033"/>
      <c r="AA26" s="1034"/>
      <c r="AB26" s="526"/>
      <c r="AC26" s="1039"/>
      <c r="AD26" s="103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1" t="s">
        <v>182</v>
      </c>
      <c r="AC27" s="1035"/>
      <c r="AD27" s="103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1"/>
      <c r="Z30" s="837"/>
      <c r="AA30" s="838"/>
      <c r="AB30" s="1045" t="s">
        <v>11</v>
      </c>
      <c r="AC30" s="1046"/>
      <c r="AD30" s="1047"/>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9"/>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64"/>
      <c r="AC32" s="1040"/>
      <c r="AD32" s="104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18" t="s">
        <v>54</v>
      </c>
      <c r="Z33" s="1033"/>
      <c r="AA33" s="1034"/>
      <c r="AB33" s="526"/>
      <c r="AC33" s="1039"/>
      <c r="AD33" s="103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1" t="s">
        <v>182</v>
      </c>
      <c r="AC34" s="1035"/>
      <c r="AD34" s="103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1"/>
      <c r="Z37" s="837"/>
      <c r="AA37" s="838"/>
      <c r="AB37" s="1045" t="s">
        <v>11</v>
      </c>
      <c r="AC37" s="1046"/>
      <c r="AD37" s="1047"/>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9"/>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64"/>
      <c r="AC39" s="1040"/>
      <c r="AD39" s="104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18" t="s">
        <v>54</v>
      </c>
      <c r="Z40" s="1033"/>
      <c r="AA40" s="1034"/>
      <c r="AB40" s="526"/>
      <c r="AC40" s="1039"/>
      <c r="AD40" s="103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1" t="s">
        <v>182</v>
      </c>
      <c r="AC41" s="1035"/>
      <c r="AD41" s="103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1"/>
      <c r="Z44" s="837"/>
      <c r="AA44" s="838"/>
      <c r="AB44" s="1045" t="s">
        <v>11</v>
      </c>
      <c r="AC44" s="1046"/>
      <c r="AD44" s="1047"/>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9"/>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64"/>
      <c r="AC46" s="1040"/>
      <c r="AD46" s="104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18" t="s">
        <v>54</v>
      </c>
      <c r="Z47" s="1033"/>
      <c r="AA47" s="1034"/>
      <c r="AB47" s="526"/>
      <c r="AC47" s="1039"/>
      <c r="AD47" s="103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1" t="s">
        <v>182</v>
      </c>
      <c r="AC48" s="1035"/>
      <c r="AD48" s="103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1"/>
      <c r="Z51" s="837"/>
      <c r="AA51" s="838"/>
      <c r="AB51" s="242" t="s">
        <v>11</v>
      </c>
      <c r="AC51" s="1046"/>
      <c r="AD51" s="1047"/>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9"/>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64"/>
      <c r="AC53" s="1040"/>
      <c r="AD53" s="104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18" t="s">
        <v>54</v>
      </c>
      <c r="Z54" s="1033"/>
      <c r="AA54" s="1034"/>
      <c r="AB54" s="526"/>
      <c r="AC54" s="1039"/>
      <c r="AD54" s="103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1" t="s">
        <v>182</v>
      </c>
      <c r="AC55" s="1035"/>
      <c r="AD55" s="103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1"/>
      <c r="Z58" s="837"/>
      <c r="AA58" s="838"/>
      <c r="AB58" s="1045" t="s">
        <v>11</v>
      </c>
      <c r="AC58" s="1046"/>
      <c r="AD58" s="1047"/>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9"/>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64"/>
      <c r="AC60" s="1040"/>
      <c r="AD60" s="104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18" t="s">
        <v>54</v>
      </c>
      <c r="Z61" s="1033"/>
      <c r="AA61" s="1034"/>
      <c r="AB61" s="526"/>
      <c r="AC61" s="1039"/>
      <c r="AD61" s="103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1" t="s">
        <v>182</v>
      </c>
      <c r="AC62" s="1035"/>
      <c r="AD62" s="103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1"/>
      <c r="Z65" s="837"/>
      <c r="AA65" s="838"/>
      <c r="AB65" s="1045" t="s">
        <v>11</v>
      </c>
      <c r="AC65" s="1046"/>
      <c r="AD65" s="1047"/>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9"/>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64"/>
      <c r="AC67" s="1040"/>
      <c r="AD67" s="104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18" t="s">
        <v>54</v>
      </c>
      <c r="Z68" s="1033"/>
      <c r="AA68" s="1034"/>
      <c r="AB68" s="526"/>
      <c r="AC68" s="1039"/>
      <c r="AD68" s="103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23"/>
      <c r="H69" s="1024"/>
      <c r="I69" s="1024"/>
      <c r="J69" s="1024"/>
      <c r="K69" s="1024"/>
      <c r="L69" s="1024"/>
      <c r="M69" s="1024"/>
      <c r="N69" s="1024"/>
      <c r="O69" s="1025"/>
      <c r="P69" s="1030"/>
      <c r="Q69" s="1030"/>
      <c r="R69" s="1030"/>
      <c r="S69" s="1030"/>
      <c r="T69" s="1030"/>
      <c r="U69" s="1030"/>
      <c r="V69" s="1030"/>
      <c r="W69" s="1030"/>
      <c r="X69" s="1031"/>
      <c r="Y69" s="418" t="s">
        <v>13</v>
      </c>
      <c r="Z69" s="1033"/>
      <c r="AA69" s="103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02" t="s">
        <v>372</v>
      </c>
      <c r="H2" s="603"/>
      <c r="I2" s="603"/>
      <c r="J2" s="603"/>
      <c r="K2" s="603"/>
      <c r="L2" s="603"/>
      <c r="M2" s="603"/>
      <c r="N2" s="603"/>
      <c r="O2" s="603"/>
      <c r="P2" s="603"/>
      <c r="Q2" s="603"/>
      <c r="R2" s="603"/>
      <c r="S2" s="603"/>
      <c r="T2" s="603"/>
      <c r="U2" s="603"/>
      <c r="V2" s="603"/>
      <c r="W2" s="603"/>
      <c r="X2" s="603"/>
      <c r="Y2" s="603"/>
      <c r="Z2" s="603"/>
      <c r="AA2" s="603"/>
      <c r="AB2" s="604"/>
      <c r="AC2" s="602" t="s">
        <v>374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3" t="s">
        <v>17</v>
      </c>
      <c r="H3" s="675"/>
      <c r="I3" s="675"/>
      <c r="J3" s="675"/>
      <c r="K3" s="675"/>
      <c r="L3" s="674" t="s">
        <v>18</v>
      </c>
      <c r="M3" s="675"/>
      <c r="N3" s="675"/>
      <c r="O3" s="675"/>
      <c r="P3" s="675"/>
      <c r="Q3" s="675"/>
      <c r="R3" s="675"/>
      <c r="S3" s="675"/>
      <c r="T3" s="675"/>
      <c r="U3" s="675"/>
      <c r="V3" s="675"/>
      <c r="W3" s="675"/>
      <c r="X3" s="676"/>
      <c r="Y3" s="660" t="s">
        <v>19</v>
      </c>
      <c r="Z3" s="661"/>
      <c r="AA3" s="661"/>
      <c r="AB3" s="809"/>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63"/>
      <c r="B4" s="1064"/>
      <c r="C4" s="1064"/>
      <c r="D4" s="1064"/>
      <c r="E4" s="1064"/>
      <c r="F4" s="1065"/>
      <c r="G4" s="677"/>
      <c r="H4" s="678"/>
      <c r="I4" s="678"/>
      <c r="J4" s="678"/>
      <c r="K4" s="679"/>
      <c r="L4" s="671"/>
      <c r="M4" s="672"/>
      <c r="N4" s="672"/>
      <c r="O4" s="672"/>
      <c r="P4" s="672"/>
      <c r="Q4" s="672"/>
      <c r="R4" s="672"/>
      <c r="S4" s="672"/>
      <c r="T4" s="672"/>
      <c r="U4" s="672"/>
      <c r="V4" s="672"/>
      <c r="W4" s="672"/>
      <c r="X4" s="673"/>
      <c r="Y4" s="388"/>
      <c r="Z4" s="389"/>
      <c r="AA4" s="389"/>
      <c r="AB4" s="816"/>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c r="A5" s="1063"/>
      <c r="B5" s="1064"/>
      <c r="C5" s="1064"/>
      <c r="D5" s="1064"/>
      <c r="E5" s="1064"/>
      <c r="F5" s="106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c r="A6" s="1063"/>
      <c r="B6" s="1064"/>
      <c r="C6" s="1064"/>
      <c r="D6" s="1064"/>
      <c r="E6" s="1064"/>
      <c r="F6" s="106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c r="A7" s="1063"/>
      <c r="B7" s="1064"/>
      <c r="C7" s="1064"/>
      <c r="D7" s="1064"/>
      <c r="E7" s="1064"/>
      <c r="F7" s="106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c r="A8" s="1063"/>
      <c r="B8" s="1064"/>
      <c r="C8" s="1064"/>
      <c r="D8" s="1064"/>
      <c r="E8" s="1064"/>
      <c r="F8" s="106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c r="A9" s="1063"/>
      <c r="B9" s="1064"/>
      <c r="C9" s="1064"/>
      <c r="D9" s="1064"/>
      <c r="E9" s="1064"/>
      <c r="F9" s="106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c r="A10" s="1063"/>
      <c r="B10" s="1064"/>
      <c r="C10" s="1064"/>
      <c r="D10" s="1064"/>
      <c r="E10" s="1064"/>
      <c r="F10" s="106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c r="A11" s="1063"/>
      <c r="B11" s="1064"/>
      <c r="C11" s="1064"/>
      <c r="D11" s="1064"/>
      <c r="E11" s="1064"/>
      <c r="F11" s="106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c r="A12" s="1063"/>
      <c r="B12" s="1064"/>
      <c r="C12" s="1064"/>
      <c r="D12" s="1064"/>
      <c r="E12" s="1064"/>
      <c r="F12" s="106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c r="A13" s="1063"/>
      <c r="B13" s="1064"/>
      <c r="C13" s="1064"/>
      <c r="D13" s="1064"/>
      <c r="E13" s="1064"/>
      <c r="F13" s="106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63"/>
      <c r="B14" s="1064"/>
      <c r="C14" s="1064"/>
      <c r="D14" s="1064"/>
      <c r="E14" s="1064"/>
      <c r="F14" s="106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63"/>
      <c r="B15" s="1064"/>
      <c r="C15" s="1064"/>
      <c r="D15" s="1064"/>
      <c r="E15" s="1064"/>
      <c r="F15" s="1065"/>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4"/>
    </row>
    <row r="16" spans="1:50" ht="25.5" customHeight="1">
      <c r="A16" s="1063"/>
      <c r="B16" s="1064"/>
      <c r="C16" s="1064"/>
      <c r="D16" s="1064"/>
      <c r="E16" s="1064"/>
      <c r="F16" s="1065"/>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9"/>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63"/>
      <c r="B17" s="1064"/>
      <c r="C17" s="1064"/>
      <c r="D17" s="1064"/>
      <c r="E17" s="1064"/>
      <c r="F17" s="1065"/>
      <c r="G17" s="677"/>
      <c r="H17" s="678"/>
      <c r="I17" s="678"/>
      <c r="J17" s="678"/>
      <c r="K17" s="679"/>
      <c r="L17" s="671"/>
      <c r="M17" s="672"/>
      <c r="N17" s="672"/>
      <c r="O17" s="672"/>
      <c r="P17" s="672"/>
      <c r="Q17" s="672"/>
      <c r="R17" s="672"/>
      <c r="S17" s="672"/>
      <c r="T17" s="672"/>
      <c r="U17" s="672"/>
      <c r="V17" s="672"/>
      <c r="W17" s="672"/>
      <c r="X17" s="673"/>
      <c r="Y17" s="388"/>
      <c r="Z17" s="389"/>
      <c r="AA17" s="389"/>
      <c r="AB17" s="816"/>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c r="A18" s="1063"/>
      <c r="B18" s="1064"/>
      <c r="C18" s="1064"/>
      <c r="D18" s="1064"/>
      <c r="E18" s="1064"/>
      <c r="F18" s="106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c r="A19" s="1063"/>
      <c r="B19" s="1064"/>
      <c r="C19" s="1064"/>
      <c r="D19" s="1064"/>
      <c r="E19" s="1064"/>
      <c r="F19" s="106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c r="A20" s="1063"/>
      <c r="B20" s="1064"/>
      <c r="C20" s="1064"/>
      <c r="D20" s="1064"/>
      <c r="E20" s="1064"/>
      <c r="F20" s="106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c r="A21" s="1063"/>
      <c r="B21" s="1064"/>
      <c r="C21" s="1064"/>
      <c r="D21" s="1064"/>
      <c r="E21" s="1064"/>
      <c r="F21" s="106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c r="A22" s="1063"/>
      <c r="B22" s="1064"/>
      <c r="C22" s="1064"/>
      <c r="D22" s="1064"/>
      <c r="E22" s="1064"/>
      <c r="F22" s="106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c r="A23" s="1063"/>
      <c r="B23" s="1064"/>
      <c r="C23" s="1064"/>
      <c r="D23" s="1064"/>
      <c r="E23" s="1064"/>
      <c r="F23" s="106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c r="A24" s="1063"/>
      <c r="B24" s="1064"/>
      <c r="C24" s="1064"/>
      <c r="D24" s="1064"/>
      <c r="E24" s="1064"/>
      <c r="F24" s="106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c r="A25" s="1063"/>
      <c r="B25" s="1064"/>
      <c r="C25" s="1064"/>
      <c r="D25" s="1064"/>
      <c r="E25" s="1064"/>
      <c r="F25" s="106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c r="A26" s="1063"/>
      <c r="B26" s="1064"/>
      <c r="C26" s="1064"/>
      <c r="D26" s="1064"/>
      <c r="E26" s="1064"/>
      <c r="F26" s="106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63"/>
      <c r="B27" s="1064"/>
      <c r="C27" s="1064"/>
      <c r="D27" s="1064"/>
      <c r="E27" s="1064"/>
      <c r="F27" s="106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63"/>
      <c r="B28" s="1064"/>
      <c r="C28" s="1064"/>
      <c r="D28" s="1064"/>
      <c r="E28" s="1064"/>
      <c r="F28" s="1065"/>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4"/>
    </row>
    <row r="29" spans="1:50" ht="24.75" customHeight="1">
      <c r="A29" s="1063"/>
      <c r="B29" s="1064"/>
      <c r="C29" s="1064"/>
      <c r="D29" s="1064"/>
      <c r="E29" s="1064"/>
      <c r="F29" s="1065"/>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9"/>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63"/>
      <c r="B30" s="1064"/>
      <c r="C30" s="1064"/>
      <c r="D30" s="1064"/>
      <c r="E30" s="1064"/>
      <c r="F30" s="1065"/>
      <c r="G30" s="677"/>
      <c r="H30" s="678"/>
      <c r="I30" s="678"/>
      <c r="J30" s="678"/>
      <c r="K30" s="679"/>
      <c r="L30" s="671"/>
      <c r="M30" s="672"/>
      <c r="N30" s="672"/>
      <c r="O30" s="672"/>
      <c r="P30" s="672"/>
      <c r="Q30" s="672"/>
      <c r="R30" s="672"/>
      <c r="S30" s="672"/>
      <c r="T30" s="672"/>
      <c r="U30" s="672"/>
      <c r="V30" s="672"/>
      <c r="W30" s="672"/>
      <c r="X30" s="673"/>
      <c r="Y30" s="388"/>
      <c r="Z30" s="389"/>
      <c r="AA30" s="389"/>
      <c r="AB30" s="816"/>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c r="A31" s="1063"/>
      <c r="B31" s="1064"/>
      <c r="C31" s="1064"/>
      <c r="D31" s="1064"/>
      <c r="E31" s="1064"/>
      <c r="F31" s="106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c r="A32" s="1063"/>
      <c r="B32" s="1064"/>
      <c r="C32" s="1064"/>
      <c r="D32" s="1064"/>
      <c r="E32" s="1064"/>
      <c r="F32" s="106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c r="A33" s="1063"/>
      <c r="B33" s="1064"/>
      <c r="C33" s="1064"/>
      <c r="D33" s="1064"/>
      <c r="E33" s="1064"/>
      <c r="F33" s="106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c r="A34" s="1063"/>
      <c r="B34" s="1064"/>
      <c r="C34" s="1064"/>
      <c r="D34" s="1064"/>
      <c r="E34" s="1064"/>
      <c r="F34" s="106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c r="A35" s="1063"/>
      <c r="B35" s="1064"/>
      <c r="C35" s="1064"/>
      <c r="D35" s="1064"/>
      <c r="E35" s="1064"/>
      <c r="F35" s="106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c r="A36" s="1063"/>
      <c r="B36" s="1064"/>
      <c r="C36" s="1064"/>
      <c r="D36" s="1064"/>
      <c r="E36" s="1064"/>
      <c r="F36" s="106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c r="A37" s="1063"/>
      <c r="B37" s="1064"/>
      <c r="C37" s="1064"/>
      <c r="D37" s="1064"/>
      <c r="E37" s="1064"/>
      <c r="F37" s="106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c r="A38" s="1063"/>
      <c r="B38" s="1064"/>
      <c r="C38" s="1064"/>
      <c r="D38" s="1064"/>
      <c r="E38" s="1064"/>
      <c r="F38" s="106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c r="A39" s="1063"/>
      <c r="B39" s="1064"/>
      <c r="C39" s="1064"/>
      <c r="D39" s="1064"/>
      <c r="E39" s="1064"/>
      <c r="F39" s="106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63"/>
      <c r="B40" s="1064"/>
      <c r="C40" s="1064"/>
      <c r="D40" s="1064"/>
      <c r="E40" s="1064"/>
      <c r="F40" s="106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63"/>
      <c r="B41" s="1064"/>
      <c r="C41" s="1064"/>
      <c r="D41" s="1064"/>
      <c r="E41" s="1064"/>
      <c r="F41" s="1065"/>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4"/>
    </row>
    <row r="42" spans="1:50" ht="24.75" customHeight="1">
      <c r="A42" s="1063"/>
      <c r="B42" s="1064"/>
      <c r="C42" s="1064"/>
      <c r="D42" s="1064"/>
      <c r="E42" s="1064"/>
      <c r="F42" s="1065"/>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9"/>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63"/>
      <c r="B43" s="1064"/>
      <c r="C43" s="1064"/>
      <c r="D43" s="1064"/>
      <c r="E43" s="1064"/>
      <c r="F43" s="1065"/>
      <c r="G43" s="677"/>
      <c r="H43" s="678"/>
      <c r="I43" s="678"/>
      <c r="J43" s="678"/>
      <c r="K43" s="679"/>
      <c r="L43" s="671"/>
      <c r="M43" s="672"/>
      <c r="N43" s="672"/>
      <c r="O43" s="672"/>
      <c r="P43" s="672"/>
      <c r="Q43" s="672"/>
      <c r="R43" s="672"/>
      <c r="S43" s="672"/>
      <c r="T43" s="672"/>
      <c r="U43" s="672"/>
      <c r="V43" s="672"/>
      <c r="W43" s="672"/>
      <c r="X43" s="673"/>
      <c r="Y43" s="388"/>
      <c r="Z43" s="389"/>
      <c r="AA43" s="389"/>
      <c r="AB43" s="816"/>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c r="A44" s="1063"/>
      <c r="B44" s="1064"/>
      <c r="C44" s="1064"/>
      <c r="D44" s="1064"/>
      <c r="E44" s="1064"/>
      <c r="F44" s="106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c r="A45" s="1063"/>
      <c r="B45" s="1064"/>
      <c r="C45" s="1064"/>
      <c r="D45" s="1064"/>
      <c r="E45" s="1064"/>
      <c r="F45" s="106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c r="A46" s="1063"/>
      <c r="B46" s="1064"/>
      <c r="C46" s="1064"/>
      <c r="D46" s="1064"/>
      <c r="E46" s="1064"/>
      <c r="F46" s="106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c r="A47" s="1063"/>
      <c r="B47" s="1064"/>
      <c r="C47" s="1064"/>
      <c r="D47" s="1064"/>
      <c r="E47" s="1064"/>
      <c r="F47" s="106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c r="A48" s="1063"/>
      <c r="B48" s="1064"/>
      <c r="C48" s="1064"/>
      <c r="D48" s="1064"/>
      <c r="E48" s="1064"/>
      <c r="F48" s="106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c r="A49" s="1063"/>
      <c r="B49" s="1064"/>
      <c r="C49" s="1064"/>
      <c r="D49" s="1064"/>
      <c r="E49" s="1064"/>
      <c r="F49" s="106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c r="A50" s="1063"/>
      <c r="B50" s="1064"/>
      <c r="C50" s="1064"/>
      <c r="D50" s="1064"/>
      <c r="E50" s="1064"/>
      <c r="F50" s="106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c r="A51" s="1063"/>
      <c r="B51" s="1064"/>
      <c r="C51" s="1064"/>
      <c r="D51" s="1064"/>
      <c r="E51" s="1064"/>
      <c r="F51" s="106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c r="A52" s="1063"/>
      <c r="B52" s="1064"/>
      <c r="C52" s="1064"/>
      <c r="D52" s="1064"/>
      <c r="E52" s="1064"/>
      <c r="F52" s="106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4"/>
    </row>
    <row r="56" spans="1:50" ht="24.75" customHeight="1">
      <c r="A56" s="1063"/>
      <c r="B56" s="1064"/>
      <c r="C56" s="1064"/>
      <c r="D56" s="1064"/>
      <c r="E56" s="1064"/>
      <c r="F56" s="1065"/>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9"/>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63"/>
      <c r="B57" s="1064"/>
      <c r="C57" s="1064"/>
      <c r="D57" s="1064"/>
      <c r="E57" s="1064"/>
      <c r="F57" s="1065"/>
      <c r="G57" s="677"/>
      <c r="H57" s="678"/>
      <c r="I57" s="678"/>
      <c r="J57" s="678"/>
      <c r="K57" s="679"/>
      <c r="L57" s="671"/>
      <c r="M57" s="672"/>
      <c r="N57" s="672"/>
      <c r="O57" s="672"/>
      <c r="P57" s="672"/>
      <c r="Q57" s="672"/>
      <c r="R57" s="672"/>
      <c r="S57" s="672"/>
      <c r="T57" s="672"/>
      <c r="U57" s="672"/>
      <c r="V57" s="672"/>
      <c r="W57" s="672"/>
      <c r="X57" s="673"/>
      <c r="Y57" s="388"/>
      <c r="Z57" s="389"/>
      <c r="AA57" s="389"/>
      <c r="AB57" s="816"/>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c r="A58" s="1063"/>
      <c r="B58" s="1064"/>
      <c r="C58" s="1064"/>
      <c r="D58" s="1064"/>
      <c r="E58" s="1064"/>
      <c r="F58" s="106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c r="A59" s="1063"/>
      <c r="B59" s="1064"/>
      <c r="C59" s="1064"/>
      <c r="D59" s="1064"/>
      <c r="E59" s="1064"/>
      <c r="F59" s="106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c r="A60" s="1063"/>
      <c r="B60" s="1064"/>
      <c r="C60" s="1064"/>
      <c r="D60" s="1064"/>
      <c r="E60" s="1064"/>
      <c r="F60" s="106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c r="A61" s="1063"/>
      <c r="B61" s="1064"/>
      <c r="C61" s="1064"/>
      <c r="D61" s="1064"/>
      <c r="E61" s="1064"/>
      <c r="F61" s="106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c r="A62" s="1063"/>
      <c r="B62" s="1064"/>
      <c r="C62" s="1064"/>
      <c r="D62" s="1064"/>
      <c r="E62" s="1064"/>
      <c r="F62" s="106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c r="A63" s="1063"/>
      <c r="B63" s="1064"/>
      <c r="C63" s="1064"/>
      <c r="D63" s="1064"/>
      <c r="E63" s="1064"/>
      <c r="F63" s="106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c r="A64" s="1063"/>
      <c r="B64" s="1064"/>
      <c r="C64" s="1064"/>
      <c r="D64" s="1064"/>
      <c r="E64" s="1064"/>
      <c r="F64" s="106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c r="A65" s="1063"/>
      <c r="B65" s="1064"/>
      <c r="C65" s="1064"/>
      <c r="D65" s="1064"/>
      <c r="E65" s="1064"/>
      <c r="F65" s="106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c r="A66" s="1063"/>
      <c r="B66" s="1064"/>
      <c r="C66" s="1064"/>
      <c r="D66" s="1064"/>
      <c r="E66" s="1064"/>
      <c r="F66" s="106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63"/>
      <c r="B67" s="1064"/>
      <c r="C67" s="1064"/>
      <c r="D67" s="1064"/>
      <c r="E67" s="1064"/>
      <c r="F67" s="106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63"/>
      <c r="B68" s="1064"/>
      <c r="C68" s="1064"/>
      <c r="D68" s="1064"/>
      <c r="E68" s="1064"/>
      <c r="F68" s="1065"/>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4"/>
    </row>
    <row r="69" spans="1:50" ht="25.5" customHeight="1">
      <c r="A69" s="1063"/>
      <c r="B69" s="1064"/>
      <c r="C69" s="1064"/>
      <c r="D69" s="1064"/>
      <c r="E69" s="1064"/>
      <c r="F69" s="1065"/>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9"/>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63"/>
      <c r="B70" s="1064"/>
      <c r="C70" s="1064"/>
      <c r="D70" s="1064"/>
      <c r="E70" s="1064"/>
      <c r="F70" s="1065"/>
      <c r="G70" s="677"/>
      <c r="H70" s="678"/>
      <c r="I70" s="678"/>
      <c r="J70" s="678"/>
      <c r="K70" s="679"/>
      <c r="L70" s="671"/>
      <c r="M70" s="672"/>
      <c r="N70" s="672"/>
      <c r="O70" s="672"/>
      <c r="P70" s="672"/>
      <c r="Q70" s="672"/>
      <c r="R70" s="672"/>
      <c r="S70" s="672"/>
      <c r="T70" s="672"/>
      <c r="U70" s="672"/>
      <c r="V70" s="672"/>
      <c r="W70" s="672"/>
      <c r="X70" s="673"/>
      <c r="Y70" s="388"/>
      <c r="Z70" s="389"/>
      <c r="AA70" s="389"/>
      <c r="AB70" s="816"/>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c r="A71" s="1063"/>
      <c r="B71" s="1064"/>
      <c r="C71" s="1064"/>
      <c r="D71" s="1064"/>
      <c r="E71" s="1064"/>
      <c r="F71" s="106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c r="A72" s="1063"/>
      <c r="B72" s="1064"/>
      <c r="C72" s="1064"/>
      <c r="D72" s="1064"/>
      <c r="E72" s="1064"/>
      <c r="F72" s="106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c r="A73" s="1063"/>
      <c r="B73" s="1064"/>
      <c r="C73" s="1064"/>
      <c r="D73" s="1064"/>
      <c r="E73" s="1064"/>
      <c r="F73" s="106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c r="A74" s="1063"/>
      <c r="B74" s="1064"/>
      <c r="C74" s="1064"/>
      <c r="D74" s="1064"/>
      <c r="E74" s="1064"/>
      <c r="F74" s="106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c r="A75" s="1063"/>
      <c r="B75" s="1064"/>
      <c r="C75" s="1064"/>
      <c r="D75" s="1064"/>
      <c r="E75" s="1064"/>
      <c r="F75" s="106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c r="A76" s="1063"/>
      <c r="B76" s="1064"/>
      <c r="C76" s="1064"/>
      <c r="D76" s="1064"/>
      <c r="E76" s="1064"/>
      <c r="F76" s="106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c r="A77" s="1063"/>
      <c r="B77" s="1064"/>
      <c r="C77" s="1064"/>
      <c r="D77" s="1064"/>
      <c r="E77" s="1064"/>
      <c r="F77" s="106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c r="A78" s="1063"/>
      <c r="B78" s="1064"/>
      <c r="C78" s="1064"/>
      <c r="D78" s="1064"/>
      <c r="E78" s="1064"/>
      <c r="F78" s="106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c r="A79" s="1063"/>
      <c r="B79" s="1064"/>
      <c r="C79" s="1064"/>
      <c r="D79" s="1064"/>
      <c r="E79" s="1064"/>
      <c r="F79" s="106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63"/>
      <c r="B80" s="1064"/>
      <c r="C80" s="1064"/>
      <c r="D80" s="1064"/>
      <c r="E80" s="1064"/>
      <c r="F80" s="106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63"/>
      <c r="B81" s="1064"/>
      <c r="C81" s="1064"/>
      <c r="D81" s="1064"/>
      <c r="E81" s="1064"/>
      <c r="F81" s="1065"/>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4"/>
    </row>
    <row r="82" spans="1:50" ht="24.75" customHeight="1">
      <c r="A82" s="1063"/>
      <c r="B82" s="1064"/>
      <c r="C82" s="1064"/>
      <c r="D82" s="1064"/>
      <c r="E82" s="1064"/>
      <c r="F82" s="1065"/>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9"/>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63"/>
      <c r="B83" s="1064"/>
      <c r="C83" s="1064"/>
      <c r="D83" s="1064"/>
      <c r="E83" s="1064"/>
      <c r="F83" s="1065"/>
      <c r="G83" s="677"/>
      <c r="H83" s="678"/>
      <c r="I83" s="678"/>
      <c r="J83" s="678"/>
      <c r="K83" s="679"/>
      <c r="L83" s="671"/>
      <c r="M83" s="672"/>
      <c r="N83" s="672"/>
      <c r="O83" s="672"/>
      <c r="P83" s="672"/>
      <c r="Q83" s="672"/>
      <c r="R83" s="672"/>
      <c r="S83" s="672"/>
      <c r="T83" s="672"/>
      <c r="U83" s="672"/>
      <c r="V83" s="672"/>
      <c r="W83" s="672"/>
      <c r="X83" s="673"/>
      <c r="Y83" s="388"/>
      <c r="Z83" s="389"/>
      <c r="AA83" s="389"/>
      <c r="AB83" s="816"/>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c r="A84" s="1063"/>
      <c r="B84" s="1064"/>
      <c r="C84" s="1064"/>
      <c r="D84" s="1064"/>
      <c r="E84" s="1064"/>
      <c r="F84" s="106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c r="A85" s="1063"/>
      <c r="B85" s="1064"/>
      <c r="C85" s="1064"/>
      <c r="D85" s="1064"/>
      <c r="E85" s="1064"/>
      <c r="F85" s="106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c r="A86" s="1063"/>
      <c r="B86" s="1064"/>
      <c r="C86" s="1064"/>
      <c r="D86" s="1064"/>
      <c r="E86" s="1064"/>
      <c r="F86" s="106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c r="A87" s="1063"/>
      <c r="B87" s="1064"/>
      <c r="C87" s="1064"/>
      <c r="D87" s="1064"/>
      <c r="E87" s="1064"/>
      <c r="F87" s="106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c r="A88" s="1063"/>
      <c r="B88" s="1064"/>
      <c r="C88" s="1064"/>
      <c r="D88" s="1064"/>
      <c r="E88" s="1064"/>
      <c r="F88" s="106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c r="A89" s="1063"/>
      <c r="B89" s="1064"/>
      <c r="C89" s="1064"/>
      <c r="D89" s="1064"/>
      <c r="E89" s="1064"/>
      <c r="F89" s="106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c r="A90" s="1063"/>
      <c r="B90" s="1064"/>
      <c r="C90" s="1064"/>
      <c r="D90" s="1064"/>
      <c r="E90" s="1064"/>
      <c r="F90" s="106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c r="A91" s="1063"/>
      <c r="B91" s="1064"/>
      <c r="C91" s="1064"/>
      <c r="D91" s="1064"/>
      <c r="E91" s="1064"/>
      <c r="F91" s="106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c r="A92" s="1063"/>
      <c r="B92" s="1064"/>
      <c r="C92" s="1064"/>
      <c r="D92" s="1064"/>
      <c r="E92" s="1064"/>
      <c r="F92" s="106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63"/>
      <c r="B93" s="1064"/>
      <c r="C93" s="1064"/>
      <c r="D93" s="1064"/>
      <c r="E93" s="1064"/>
      <c r="F93" s="106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63"/>
      <c r="B94" s="1064"/>
      <c r="C94" s="1064"/>
      <c r="D94" s="1064"/>
      <c r="E94" s="1064"/>
      <c r="F94" s="1065"/>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4"/>
    </row>
    <row r="95" spans="1:50" ht="24.75" customHeight="1">
      <c r="A95" s="1063"/>
      <c r="B95" s="1064"/>
      <c r="C95" s="1064"/>
      <c r="D95" s="1064"/>
      <c r="E95" s="1064"/>
      <c r="F95" s="1065"/>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9"/>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63"/>
      <c r="B96" s="1064"/>
      <c r="C96" s="1064"/>
      <c r="D96" s="1064"/>
      <c r="E96" s="1064"/>
      <c r="F96" s="1065"/>
      <c r="G96" s="677"/>
      <c r="H96" s="678"/>
      <c r="I96" s="678"/>
      <c r="J96" s="678"/>
      <c r="K96" s="679"/>
      <c r="L96" s="671"/>
      <c r="M96" s="672"/>
      <c r="N96" s="672"/>
      <c r="O96" s="672"/>
      <c r="P96" s="672"/>
      <c r="Q96" s="672"/>
      <c r="R96" s="672"/>
      <c r="S96" s="672"/>
      <c r="T96" s="672"/>
      <c r="U96" s="672"/>
      <c r="V96" s="672"/>
      <c r="W96" s="672"/>
      <c r="X96" s="673"/>
      <c r="Y96" s="388"/>
      <c r="Z96" s="389"/>
      <c r="AA96" s="389"/>
      <c r="AB96" s="816"/>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c r="A97" s="1063"/>
      <c r="B97" s="1064"/>
      <c r="C97" s="1064"/>
      <c r="D97" s="1064"/>
      <c r="E97" s="1064"/>
      <c r="F97" s="106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c r="A98" s="1063"/>
      <c r="B98" s="1064"/>
      <c r="C98" s="1064"/>
      <c r="D98" s="1064"/>
      <c r="E98" s="1064"/>
      <c r="F98" s="106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c r="A99" s="1063"/>
      <c r="B99" s="1064"/>
      <c r="C99" s="1064"/>
      <c r="D99" s="1064"/>
      <c r="E99" s="1064"/>
      <c r="F99" s="106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c r="A100" s="1063"/>
      <c r="B100" s="1064"/>
      <c r="C100" s="1064"/>
      <c r="D100" s="1064"/>
      <c r="E100" s="1064"/>
      <c r="F100" s="106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63"/>
      <c r="B101" s="1064"/>
      <c r="C101" s="1064"/>
      <c r="D101" s="1064"/>
      <c r="E101" s="1064"/>
      <c r="F101" s="106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63"/>
      <c r="B102" s="1064"/>
      <c r="C102" s="1064"/>
      <c r="D102" s="1064"/>
      <c r="E102" s="1064"/>
      <c r="F102" s="106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63"/>
      <c r="B103" s="1064"/>
      <c r="C103" s="1064"/>
      <c r="D103" s="1064"/>
      <c r="E103" s="1064"/>
      <c r="F103" s="106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63"/>
      <c r="B104" s="1064"/>
      <c r="C104" s="1064"/>
      <c r="D104" s="1064"/>
      <c r="E104" s="1064"/>
      <c r="F104" s="106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63"/>
      <c r="B105" s="1064"/>
      <c r="C105" s="1064"/>
      <c r="D105" s="1064"/>
      <c r="E105" s="1064"/>
      <c r="F105" s="106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row>
    <row r="109" spans="1:50" ht="24.75" customHeight="1">
      <c r="A109" s="1063"/>
      <c r="B109" s="1064"/>
      <c r="C109" s="1064"/>
      <c r="D109" s="1064"/>
      <c r="E109" s="1064"/>
      <c r="F109" s="1065"/>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9"/>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63"/>
      <c r="B110" s="1064"/>
      <c r="C110" s="1064"/>
      <c r="D110" s="1064"/>
      <c r="E110" s="1064"/>
      <c r="F110" s="1065"/>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6"/>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c r="A111" s="1063"/>
      <c r="B111" s="1064"/>
      <c r="C111" s="1064"/>
      <c r="D111" s="1064"/>
      <c r="E111" s="1064"/>
      <c r="F111" s="106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63"/>
      <c r="B112" s="1064"/>
      <c r="C112" s="1064"/>
      <c r="D112" s="1064"/>
      <c r="E112" s="1064"/>
      <c r="F112" s="106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63"/>
      <c r="B113" s="1064"/>
      <c r="C113" s="1064"/>
      <c r="D113" s="1064"/>
      <c r="E113" s="1064"/>
      <c r="F113" s="106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63"/>
      <c r="B114" s="1064"/>
      <c r="C114" s="1064"/>
      <c r="D114" s="1064"/>
      <c r="E114" s="1064"/>
      <c r="F114" s="106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63"/>
      <c r="B115" s="1064"/>
      <c r="C115" s="1064"/>
      <c r="D115" s="1064"/>
      <c r="E115" s="1064"/>
      <c r="F115" s="106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63"/>
      <c r="B116" s="1064"/>
      <c r="C116" s="1064"/>
      <c r="D116" s="1064"/>
      <c r="E116" s="1064"/>
      <c r="F116" s="106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63"/>
      <c r="B117" s="1064"/>
      <c r="C117" s="1064"/>
      <c r="D117" s="1064"/>
      <c r="E117" s="1064"/>
      <c r="F117" s="106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63"/>
      <c r="B118" s="1064"/>
      <c r="C118" s="1064"/>
      <c r="D118" s="1064"/>
      <c r="E118" s="1064"/>
      <c r="F118" s="106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63"/>
      <c r="B119" s="1064"/>
      <c r="C119" s="1064"/>
      <c r="D119" s="1064"/>
      <c r="E119" s="1064"/>
      <c r="F119" s="106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63"/>
      <c r="B120" s="1064"/>
      <c r="C120" s="1064"/>
      <c r="D120" s="1064"/>
      <c r="E120" s="1064"/>
      <c r="F120" s="106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63"/>
      <c r="B121" s="1064"/>
      <c r="C121" s="1064"/>
      <c r="D121" s="1064"/>
      <c r="E121" s="1064"/>
      <c r="F121" s="1065"/>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row>
    <row r="122" spans="1:50" ht="25.5" customHeight="1">
      <c r="A122" s="1063"/>
      <c r="B122" s="1064"/>
      <c r="C122" s="1064"/>
      <c r="D122" s="1064"/>
      <c r="E122" s="1064"/>
      <c r="F122" s="1065"/>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9"/>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63"/>
      <c r="B123" s="1064"/>
      <c r="C123" s="1064"/>
      <c r="D123" s="1064"/>
      <c r="E123" s="1064"/>
      <c r="F123" s="1065"/>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6"/>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c r="A124" s="1063"/>
      <c r="B124" s="1064"/>
      <c r="C124" s="1064"/>
      <c r="D124" s="1064"/>
      <c r="E124" s="1064"/>
      <c r="F124" s="106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63"/>
      <c r="B125" s="1064"/>
      <c r="C125" s="1064"/>
      <c r="D125" s="1064"/>
      <c r="E125" s="1064"/>
      <c r="F125" s="106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63"/>
      <c r="B126" s="1064"/>
      <c r="C126" s="1064"/>
      <c r="D126" s="1064"/>
      <c r="E126" s="1064"/>
      <c r="F126" s="106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63"/>
      <c r="B127" s="1064"/>
      <c r="C127" s="1064"/>
      <c r="D127" s="1064"/>
      <c r="E127" s="1064"/>
      <c r="F127" s="106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63"/>
      <c r="B128" s="1064"/>
      <c r="C128" s="1064"/>
      <c r="D128" s="1064"/>
      <c r="E128" s="1064"/>
      <c r="F128" s="106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63"/>
      <c r="B129" s="1064"/>
      <c r="C129" s="1064"/>
      <c r="D129" s="1064"/>
      <c r="E129" s="1064"/>
      <c r="F129" s="106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63"/>
      <c r="B130" s="1064"/>
      <c r="C130" s="1064"/>
      <c r="D130" s="1064"/>
      <c r="E130" s="1064"/>
      <c r="F130" s="106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63"/>
      <c r="B131" s="1064"/>
      <c r="C131" s="1064"/>
      <c r="D131" s="1064"/>
      <c r="E131" s="1064"/>
      <c r="F131" s="106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63"/>
      <c r="B132" s="1064"/>
      <c r="C132" s="1064"/>
      <c r="D132" s="1064"/>
      <c r="E132" s="1064"/>
      <c r="F132" s="106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63"/>
      <c r="B133" s="1064"/>
      <c r="C133" s="1064"/>
      <c r="D133" s="1064"/>
      <c r="E133" s="1064"/>
      <c r="F133" s="106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63"/>
      <c r="B134" s="1064"/>
      <c r="C134" s="1064"/>
      <c r="D134" s="1064"/>
      <c r="E134" s="1064"/>
      <c r="F134" s="1065"/>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row>
    <row r="135" spans="1:50" ht="24.75" customHeight="1">
      <c r="A135" s="1063"/>
      <c r="B135" s="1064"/>
      <c r="C135" s="1064"/>
      <c r="D135" s="1064"/>
      <c r="E135" s="1064"/>
      <c r="F135" s="1065"/>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9"/>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63"/>
      <c r="B136" s="1064"/>
      <c r="C136" s="1064"/>
      <c r="D136" s="1064"/>
      <c r="E136" s="1064"/>
      <c r="F136" s="1065"/>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6"/>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c r="A137" s="1063"/>
      <c r="B137" s="1064"/>
      <c r="C137" s="1064"/>
      <c r="D137" s="1064"/>
      <c r="E137" s="1064"/>
      <c r="F137" s="106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63"/>
      <c r="B138" s="1064"/>
      <c r="C138" s="1064"/>
      <c r="D138" s="1064"/>
      <c r="E138" s="1064"/>
      <c r="F138" s="106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63"/>
      <c r="B139" s="1064"/>
      <c r="C139" s="1064"/>
      <c r="D139" s="1064"/>
      <c r="E139" s="1064"/>
      <c r="F139" s="106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63"/>
      <c r="B140" s="1064"/>
      <c r="C140" s="1064"/>
      <c r="D140" s="1064"/>
      <c r="E140" s="1064"/>
      <c r="F140" s="106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63"/>
      <c r="B141" s="1064"/>
      <c r="C141" s="1064"/>
      <c r="D141" s="1064"/>
      <c r="E141" s="1064"/>
      <c r="F141" s="106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63"/>
      <c r="B142" s="1064"/>
      <c r="C142" s="1064"/>
      <c r="D142" s="1064"/>
      <c r="E142" s="1064"/>
      <c r="F142" s="106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63"/>
      <c r="B143" s="1064"/>
      <c r="C143" s="1064"/>
      <c r="D143" s="1064"/>
      <c r="E143" s="1064"/>
      <c r="F143" s="106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63"/>
      <c r="B144" s="1064"/>
      <c r="C144" s="1064"/>
      <c r="D144" s="1064"/>
      <c r="E144" s="1064"/>
      <c r="F144" s="106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63"/>
      <c r="B145" s="1064"/>
      <c r="C145" s="1064"/>
      <c r="D145" s="1064"/>
      <c r="E145" s="1064"/>
      <c r="F145" s="106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63"/>
      <c r="B146" s="1064"/>
      <c r="C146" s="1064"/>
      <c r="D146" s="1064"/>
      <c r="E146" s="1064"/>
      <c r="F146" s="106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63"/>
      <c r="B147" s="1064"/>
      <c r="C147" s="1064"/>
      <c r="D147" s="1064"/>
      <c r="E147" s="1064"/>
      <c r="F147" s="1065"/>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row>
    <row r="148" spans="1:50" ht="24.75" customHeight="1">
      <c r="A148" s="1063"/>
      <c r="B148" s="1064"/>
      <c r="C148" s="1064"/>
      <c r="D148" s="1064"/>
      <c r="E148" s="1064"/>
      <c r="F148" s="1065"/>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9"/>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63"/>
      <c r="B149" s="1064"/>
      <c r="C149" s="1064"/>
      <c r="D149" s="1064"/>
      <c r="E149" s="1064"/>
      <c r="F149" s="1065"/>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6"/>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c r="A150" s="1063"/>
      <c r="B150" s="1064"/>
      <c r="C150" s="1064"/>
      <c r="D150" s="1064"/>
      <c r="E150" s="1064"/>
      <c r="F150" s="106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63"/>
      <c r="B151" s="1064"/>
      <c r="C151" s="1064"/>
      <c r="D151" s="1064"/>
      <c r="E151" s="1064"/>
      <c r="F151" s="106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63"/>
      <c r="B152" s="1064"/>
      <c r="C152" s="1064"/>
      <c r="D152" s="1064"/>
      <c r="E152" s="1064"/>
      <c r="F152" s="106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63"/>
      <c r="B153" s="1064"/>
      <c r="C153" s="1064"/>
      <c r="D153" s="1064"/>
      <c r="E153" s="1064"/>
      <c r="F153" s="106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63"/>
      <c r="B154" s="1064"/>
      <c r="C154" s="1064"/>
      <c r="D154" s="1064"/>
      <c r="E154" s="1064"/>
      <c r="F154" s="106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63"/>
      <c r="B155" s="1064"/>
      <c r="C155" s="1064"/>
      <c r="D155" s="1064"/>
      <c r="E155" s="1064"/>
      <c r="F155" s="106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63"/>
      <c r="B156" s="1064"/>
      <c r="C156" s="1064"/>
      <c r="D156" s="1064"/>
      <c r="E156" s="1064"/>
      <c r="F156" s="106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63"/>
      <c r="B157" s="1064"/>
      <c r="C157" s="1064"/>
      <c r="D157" s="1064"/>
      <c r="E157" s="1064"/>
      <c r="F157" s="106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63"/>
      <c r="B158" s="1064"/>
      <c r="C158" s="1064"/>
      <c r="D158" s="1064"/>
      <c r="E158" s="1064"/>
      <c r="F158" s="106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row>
    <row r="162" spans="1:50" ht="24.75" customHeight="1">
      <c r="A162" s="1063"/>
      <c r="B162" s="1064"/>
      <c r="C162" s="1064"/>
      <c r="D162" s="1064"/>
      <c r="E162" s="1064"/>
      <c r="F162" s="1065"/>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9"/>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63"/>
      <c r="B163" s="1064"/>
      <c r="C163" s="1064"/>
      <c r="D163" s="1064"/>
      <c r="E163" s="1064"/>
      <c r="F163" s="1065"/>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6"/>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c r="A164" s="1063"/>
      <c r="B164" s="1064"/>
      <c r="C164" s="1064"/>
      <c r="D164" s="1064"/>
      <c r="E164" s="1064"/>
      <c r="F164" s="106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63"/>
      <c r="B165" s="1064"/>
      <c r="C165" s="1064"/>
      <c r="D165" s="1064"/>
      <c r="E165" s="1064"/>
      <c r="F165" s="106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63"/>
      <c r="B166" s="1064"/>
      <c r="C166" s="1064"/>
      <c r="D166" s="1064"/>
      <c r="E166" s="1064"/>
      <c r="F166" s="106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63"/>
      <c r="B167" s="1064"/>
      <c r="C167" s="1064"/>
      <c r="D167" s="1064"/>
      <c r="E167" s="1064"/>
      <c r="F167" s="106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63"/>
      <c r="B168" s="1064"/>
      <c r="C168" s="1064"/>
      <c r="D168" s="1064"/>
      <c r="E168" s="1064"/>
      <c r="F168" s="106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63"/>
      <c r="B169" s="1064"/>
      <c r="C169" s="1064"/>
      <c r="D169" s="1064"/>
      <c r="E169" s="1064"/>
      <c r="F169" s="106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63"/>
      <c r="B170" s="1064"/>
      <c r="C170" s="1064"/>
      <c r="D170" s="1064"/>
      <c r="E170" s="1064"/>
      <c r="F170" s="106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63"/>
      <c r="B171" s="1064"/>
      <c r="C171" s="1064"/>
      <c r="D171" s="1064"/>
      <c r="E171" s="1064"/>
      <c r="F171" s="106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63"/>
      <c r="B172" s="1064"/>
      <c r="C172" s="1064"/>
      <c r="D172" s="1064"/>
      <c r="E172" s="1064"/>
      <c r="F172" s="106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63"/>
      <c r="B173" s="1064"/>
      <c r="C173" s="1064"/>
      <c r="D173" s="1064"/>
      <c r="E173" s="1064"/>
      <c r="F173" s="106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63"/>
      <c r="B174" s="1064"/>
      <c r="C174" s="1064"/>
      <c r="D174" s="1064"/>
      <c r="E174" s="1064"/>
      <c r="F174" s="1065"/>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row>
    <row r="175" spans="1:50" ht="25.5" customHeight="1">
      <c r="A175" s="1063"/>
      <c r="B175" s="1064"/>
      <c r="C175" s="1064"/>
      <c r="D175" s="1064"/>
      <c r="E175" s="1064"/>
      <c r="F175" s="1065"/>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9"/>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63"/>
      <c r="B176" s="1064"/>
      <c r="C176" s="1064"/>
      <c r="D176" s="1064"/>
      <c r="E176" s="1064"/>
      <c r="F176" s="1065"/>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6"/>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c r="A177" s="1063"/>
      <c r="B177" s="1064"/>
      <c r="C177" s="1064"/>
      <c r="D177" s="1064"/>
      <c r="E177" s="1064"/>
      <c r="F177" s="106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63"/>
      <c r="B178" s="1064"/>
      <c r="C178" s="1064"/>
      <c r="D178" s="1064"/>
      <c r="E178" s="1064"/>
      <c r="F178" s="106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63"/>
      <c r="B179" s="1064"/>
      <c r="C179" s="1064"/>
      <c r="D179" s="1064"/>
      <c r="E179" s="1064"/>
      <c r="F179" s="106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63"/>
      <c r="B180" s="1064"/>
      <c r="C180" s="1064"/>
      <c r="D180" s="1064"/>
      <c r="E180" s="1064"/>
      <c r="F180" s="106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63"/>
      <c r="B181" s="1064"/>
      <c r="C181" s="1064"/>
      <c r="D181" s="1064"/>
      <c r="E181" s="1064"/>
      <c r="F181" s="106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63"/>
      <c r="B182" s="1064"/>
      <c r="C182" s="1064"/>
      <c r="D182" s="1064"/>
      <c r="E182" s="1064"/>
      <c r="F182" s="106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63"/>
      <c r="B183" s="1064"/>
      <c r="C183" s="1064"/>
      <c r="D183" s="1064"/>
      <c r="E183" s="1064"/>
      <c r="F183" s="106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63"/>
      <c r="B184" s="1064"/>
      <c r="C184" s="1064"/>
      <c r="D184" s="1064"/>
      <c r="E184" s="1064"/>
      <c r="F184" s="106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63"/>
      <c r="B185" s="1064"/>
      <c r="C185" s="1064"/>
      <c r="D185" s="1064"/>
      <c r="E185" s="1064"/>
      <c r="F185" s="106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63"/>
      <c r="B186" s="1064"/>
      <c r="C186" s="1064"/>
      <c r="D186" s="1064"/>
      <c r="E186" s="1064"/>
      <c r="F186" s="106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63"/>
      <c r="B187" s="1064"/>
      <c r="C187" s="1064"/>
      <c r="D187" s="1064"/>
      <c r="E187" s="1064"/>
      <c r="F187" s="1065"/>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row>
    <row r="188" spans="1:50" ht="24.75" customHeight="1">
      <c r="A188" s="1063"/>
      <c r="B188" s="1064"/>
      <c r="C188" s="1064"/>
      <c r="D188" s="1064"/>
      <c r="E188" s="1064"/>
      <c r="F188" s="1065"/>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9"/>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63"/>
      <c r="B189" s="1064"/>
      <c r="C189" s="1064"/>
      <c r="D189" s="1064"/>
      <c r="E189" s="1064"/>
      <c r="F189" s="1065"/>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6"/>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c r="A190" s="1063"/>
      <c r="B190" s="1064"/>
      <c r="C190" s="1064"/>
      <c r="D190" s="1064"/>
      <c r="E190" s="1064"/>
      <c r="F190" s="106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63"/>
      <c r="B191" s="1064"/>
      <c r="C191" s="1064"/>
      <c r="D191" s="1064"/>
      <c r="E191" s="1064"/>
      <c r="F191" s="106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63"/>
      <c r="B192" s="1064"/>
      <c r="C192" s="1064"/>
      <c r="D192" s="1064"/>
      <c r="E192" s="1064"/>
      <c r="F192" s="106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63"/>
      <c r="B193" s="1064"/>
      <c r="C193" s="1064"/>
      <c r="D193" s="1064"/>
      <c r="E193" s="1064"/>
      <c r="F193" s="106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63"/>
      <c r="B194" s="1064"/>
      <c r="C194" s="1064"/>
      <c r="D194" s="1064"/>
      <c r="E194" s="1064"/>
      <c r="F194" s="106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63"/>
      <c r="B195" s="1064"/>
      <c r="C195" s="1064"/>
      <c r="D195" s="1064"/>
      <c r="E195" s="1064"/>
      <c r="F195" s="106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63"/>
      <c r="B196" s="1064"/>
      <c r="C196" s="1064"/>
      <c r="D196" s="1064"/>
      <c r="E196" s="1064"/>
      <c r="F196" s="106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63"/>
      <c r="B197" s="1064"/>
      <c r="C197" s="1064"/>
      <c r="D197" s="1064"/>
      <c r="E197" s="1064"/>
      <c r="F197" s="106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63"/>
      <c r="B198" s="1064"/>
      <c r="C198" s="1064"/>
      <c r="D198" s="1064"/>
      <c r="E198" s="1064"/>
      <c r="F198" s="106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63"/>
      <c r="B199" s="1064"/>
      <c r="C199" s="1064"/>
      <c r="D199" s="1064"/>
      <c r="E199" s="1064"/>
      <c r="F199" s="106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63"/>
      <c r="B200" s="1064"/>
      <c r="C200" s="1064"/>
      <c r="D200" s="1064"/>
      <c r="E200" s="1064"/>
      <c r="F200" s="1065"/>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row>
    <row r="201" spans="1:50" ht="24.75" customHeight="1">
      <c r="A201" s="1063"/>
      <c r="B201" s="1064"/>
      <c r="C201" s="1064"/>
      <c r="D201" s="1064"/>
      <c r="E201" s="1064"/>
      <c r="F201" s="1065"/>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9"/>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63"/>
      <c r="B202" s="1064"/>
      <c r="C202" s="1064"/>
      <c r="D202" s="1064"/>
      <c r="E202" s="1064"/>
      <c r="F202" s="1065"/>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6"/>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c r="A203" s="1063"/>
      <c r="B203" s="1064"/>
      <c r="C203" s="1064"/>
      <c r="D203" s="1064"/>
      <c r="E203" s="1064"/>
      <c r="F203" s="106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63"/>
      <c r="B204" s="1064"/>
      <c r="C204" s="1064"/>
      <c r="D204" s="1064"/>
      <c r="E204" s="1064"/>
      <c r="F204" s="106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63"/>
      <c r="B205" s="1064"/>
      <c r="C205" s="1064"/>
      <c r="D205" s="1064"/>
      <c r="E205" s="1064"/>
      <c r="F205" s="106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63"/>
      <c r="B206" s="1064"/>
      <c r="C206" s="1064"/>
      <c r="D206" s="1064"/>
      <c r="E206" s="1064"/>
      <c r="F206" s="106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63"/>
      <c r="B207" s="1064"/>
      <c r="C207" s="1064"/>
      <c r="D207" s="1064"/>
      <c r="E207" s="1064"/>
      <c r="F207" s="106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63"/>
      <c r="B208" s="1064"/>
      <c r="C208" s="1064"/>
      <c r="D208" s="1064"/>
      <c r="E208" s="1064"/>
      <c r="F208" s="106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63"/>
      <c r="B209" s="1064"/>
      <c r="C209" s="1064"/>
      <c r="D209" s="1064"/>
      <c r="E209" s="1064"/>
      <c r="F209" s="106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63"/>
      <c r="B210" s="1064"/>
      <c r="C210" s="1064"/>
      <c r="D210" s="1064"/>
      <c r="E210" s="1064"/>
      <c r="F210" s="106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63"/>
      <c r="B211" s="1064"/>
      <c r="C211" s="1064"/>
      <c r="D211" s="1064"/>
      <c r="E211" s="1064"/>
      <c r="F211" s="106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row>
    <row r="215" spans="1:50" ht="24.75" customHeight="1">
      <c r="A215" s="1063"/>
      <c r="B215" s="1064"/>
      <c r="C215" s="1064"/>
      <c r="D215" s="1064"/>
      <c r="E215" s="1064"/>
      <c r="F215" s="1065"/>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9"/>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63"/>
      <c r="B216" s="1064"/>
      <c r="C216" s="1064"/>
      <c r="D216" s="1064"/>
      <c r="E216" s="1064"/>
      <c r="F216" s="1065"/>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6"/>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c r="A217" s="1063"/>
      <c r="B217" s="1064"/>
      <c r="C217" s="1064"/>
      <c r="D217" s="1064"/>
      <c r="E217" s="1064"/>
      <c r="F217" s="106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63"/>
      <c r="B218" s="1064"/>
      <c r="C218" s="1064"/>
      <c r="D218" s="1064"/>
      <c r="E218" s="1064"/>
      <c r="F218" s="106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63"/>
      <c r="B219" s="1064"/>
      <c r="C219" s="1064"/>
      <c r="D219" s="1064"/>
      <c r="E219" s="1064"/>
      <c r="F219" s="106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63"/>
      <c r="B220" s="1064"/>
      <c r="C220" s="1064"/>
      <c r="D220" s="1064"/>
      <c r="E220" s="1064"/>
      <c r="F220" s="106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63"/>
      <c r="B221" s="1064"/>
      <c r="C221" s="1064"/>
      <c r="D221" s="1064"/>
      <c r="E221" s="1064"/>
      <c r="F221" s="106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63"/>
      <c r="B222" s="1064"/>
      <c r="C222" s="1064"/>
      <c r="D222" s="1064"/>
      <c r="E222" s="1064"/>
      <c r="F222" s="106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63"/>
      <c r="B223" s="1064"/>
      <c r="C223" s="1064"/>
      <c r="D223" s="1064"/>
      <c r="E223" s="1064"/>
      <c r="F223" s="106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63"/>
      <c r="B224" s="1064"/>
      <c r="C224" s="1064"/>
      <c r="D224" s="1064"/>
      <c r="E224" s="1064"/>
      <c r="F224" s="106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63"/>
      <c r="B225" s="1064"/>
      <c r="C225" s="1064"/>
      <c r="D225" s="1064"/>
      <c r="E225" s="1064"/>
      <c r="F225" s="106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63"/>
      <c r="B226" s="1064"/>
      <c r="C226" s="1064"/>
      <c r="D226" s="1064"/>
      <c r="E226" s="1064"/>
      <c r="F226" s="106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63"/>
      <c r="B227" s="1064"/>
      <c r="C227" s="1064"/>
      <c r="D227" s="1064"/>
      <c r="E227" s="1064"/>
      <c r="F227" s="1065"/>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row>
    <row r="228" spans="1:50" ht="25.5" customHeight="1">
      <c r="A228" s="1063"/>
      <c r="B228" s="1064"/>
      <c r="C228" s="1064"/>
      <c r="D228" s="1064"/>
      <c r="E228" s="1064"/>
      <c r="F228" s="1065"/>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9"/>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63"/>
      <c r="B229" s="1064"/>
      <c r="C229" s="1064"/>
      <c r="D229" s="1064"/>
      <c r="E229" s="1064"/>
      <c r="F229" s="1065"/>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6"/>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c r="A230" s="1063"/>
      <c r="B230" s="1064"/>
      <c r="C230" s="1064"/>
      <c r="D230" s="1064"/>
      <c r="E230" s="1064"/>
      <c r="F230" s="106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63"/>
      <c r="B231" s="1064"/>
      <c r="C231" s="1064"/>
      <c r="D231" s="1064"/>
      <c r="E231" s="1064"/>
      <c r="F231" s="106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63"/>
      <c r="B232" s="1064"/>
      <c r="C232" s="1064"/>
      <c r="D232" s="1064"/>
      <c r="E232" s="1064"/>
      <c r="F232" s="106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63"/>
      <c r="B233" s="1064"/>
      <c r="C233" s="1064"/>
      <c r="D233" s="1064"/>
      <c r="E233" s="1064"/>
      <c r="F233" s="106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63"/>
      <c r="B234" s="1064"/>
      <c r="C234" s="1064"/>
      <c r="D234" s="1064"/>
      <c r="E234" s="1064"/>
      <c r="F234" s="106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63"/>
      <c r="B235" s="1064"/>
      <c r="C235" s="1064"/>
      <c r="D235" s="1064"/>
      <c r="E235" s="1064"/>
      <c r="F235" s="106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63"/>
      <c r="B236" s="1064"/>
      <c r="C236" s="1064"/>
      <c r="D236" s="1064"/>
      <c r="E236" s="1064"/>
      <c r="F236" s="106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63"/>
      <c r="B237" s="1064"/>
      <c r="C237" s="1064"/>
      <c r="D237" s="1064"/>
      <c r="E237" s="1064"/>
      <c r="F237" s="106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63"/>
      <c r="B238" s="1064"/>
      <c r="C238" s="1064"/>
      <c r="D238" s="1064"/>
      <c r="E238" s="1064"/>
      <c r="F238" s="106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63"/>
      <c r="B239" s="1064"/>
      <c r="C239" s="1064"/>
      <c r="D239" s="1064"/>
      <c r="E239" s="1064"/>
      <c r="F239" s="106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63"/>
      <c r="B240" s="1064"/>
      <c r="C240" s="1064"/>
      <c r="D240" s="1064"/>
      <c r="E240" s="1064"/>
      <c r="F240" s="1065"/>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row>
    <row r="241" spans="1:50" ht="24.75" customHeight="1">
      <c r="A241" s="1063"/>
      <c r="B241" s="1064"/>
      <c r="C241" s="1064"/>
      <c r="D241" s="1064"/>
      <c r="E241" s="1064"/>
      <c r="F241" s="1065"/>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9"/>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63"/>
      <c r="B242" s="1064"/>
      <c r="C242" s="1064"/>
      <c r="D242" s="1064"/>
      <c r="E242" s="1064"/>
      <c r="F242" s="1065"/>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6"/>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c r="A243" s="1063"/>
      <c r="B243" s="1064"/>
      <c r="C243" s="1064"/>
      <c r="D243" s="1064"/>
      <c r="E243" s="1064"/>
      <c r="F243" s="106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63"/>
      <c r="B244" s="1064"/>
      <c r="C244" s="1064"/>
      <c r="D244" s="1064"/>
      <c r="E244" s="1064"/>
      <c r="F244" s="106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63"/>
      <c r="B245" s="1064"/>
      <c r="C245" s="1064"/>
      <c r="D245" s="1064"/>
      <c r="E245" s="1064"/>
      <c r="F245" s="106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63"/>
      <c r="B246" s="1064"/>
      <c r="C246" s="1064"/>
      <c r="D246" s="1064"/>
      <c r="E246" s="1064"/>
      <c r="F246" s="106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63"/>
      <c r="B247" s="1064"/>
      <c r="C247" s="1064"/>
      <c r="D247" s="1064"/>
      <c r="E247" s="1064"/>
      <c r="F247" s="106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63"/>
      <c r="B248" s="1064"/>
      <c r="C248" s="1064"/>
      <c r="D248" s="1064"/>
      <c r="E248" s="1064"/>
      <c r="F248" s="106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63"/>
      <c r="B249" s="1064"/>
      <c r="C249" s="1064"/>
      <c r="D249" s="1064"/>
      <c r="E249" s="1064"/>
      <c r="F249" s="106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63"/>
      <c r="B250" s="1064"/>
      <c r="C250" s="1064"/>
      <c r="D250" s="1064"/>
      <c r="E250" s="1064"/>
      <c r="F250" s="106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63"/>
      <c r="B251" s="1064"/>
      <c r="C251" s="1064"/>
      <c r="D251" s="1064"/>
      <c r="E251" s="1064"/>
      <c r="F251" s="106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63"/>
      <c r="B252" s="1064"/>
      <c r="C252" s="1064"/>
      <c r="D252" s="1064"/>
      <c r="E252" s="1064"/>
      <c r="F252" s="106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63"/>
      <c r="B253" s="1064"/>
      <c r="C253" s="1064"/>
      <c r="D253" s="1064"/>
      <c r="E253" s="1064"/>
      <c r="F253" s="1065"/>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row>
    <row r="254" spans="1:50" ht="24.75" customHeight="1">
      <c r="A254" s="1063"/>
      <c r="B254" s="1064"/>
      <c r="C254" s="1064"/>
      <c r="D254" s="1064"/>
      <c r="E254" s="1064"/>
      <c r="F254" s="1065"/>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9"/>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63"/>
      <c r="B255" s="1064"/>
      <c r="C255" s="1064"/>
      <c r="D255" s="1064"/>
      <c r="E255" s="1064"/>
      <c r="F255" s="1065"/>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6"/>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c r="A256" s="1063"/>
      <c r="B256" s="1064"/>
      <c r="C256" s="1064"/>
      <c r="D256" s="1064"/>
      <c r="E256" s="1064"/>
      <c r="F256" s="106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63"/>
      <c r="B257" s="1064"/>
      <c r="C257" s="1064"/>
      <c r="D257" s="1064"/>
      <c r="E257" s="1064"/>
      <c r="F257" s="106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63"/>
      <c r="B258" s="1064"/>
      <c r="C258" s="1064"/>
      <c r="D258" s="1064"/>
      <c r="E258" s="1064"/>
      <c r="F258" s="106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63"/>
      <c r="B259" s="1064"/>
      <c r="C259" s="1064"/>
      <c r="D259" s="1064"/>
      <c r="E259" s="1064"/>
      <c r="F259" s="106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63"/>
      <c r="B260" s="1064"/>
      <c r="C260" s="1064"/>
      <c r="D260" s="1064"/>
      <c r="E260" s="1064"/>
      <c r="F260" s="106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63"/>
      <c r="B261" s="1064"/>
      <c r="C261" s="1064"/>
      <c r="D261" s="1064"/>
      <c r="E261" s="1064"/>
      <c r="F261" s="106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63"/>
      <c r="B262" s="1064"/>
      <c r="C262" s="1064"/>
      <c r="D262" s="1064"/>
      <c r="E262" s="1064"/>
      <c r="F262" s="106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63"/>
      <c r="B263" s="1064"/>
      <c r="C263" s="1064"/>
      <c r="D263" s="1064"/>
      <c r="E263" s="1064"/>
      <c r="F263" s="106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63"/>
      <c r="B264" s="1064"/>
      <c r="C264" s="1064"/>
      <c r="D264" s="1064"/>
      <c r="E264" s="1064"/>
      <c r="F264" s="106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2020-05-28T12:20:38Z</cp:lastPrinted>
  <dcterms:created xsi:type="dcterms:W3CDTF">2012-03-13T00:50:25Z</dcterms:created>
  <dcterms:modified xsi:type="dcterms:W3CDTF">2020-09-15T03:13:39Z</dcterms:modified>
</cp:coreProperties>
</file>