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1800" yWindow="1560" windowWidth="25610" windowHeight="14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<sst xmlns="http://schemas.openxmlformats.org/spreadsheetml/2006/main" count="3028" uniqueCount="720">
  <si>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</si>
  <si>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</si>
  <si>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</si>
  <si>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</si>
  <si>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</si>
  <si>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</si>
  <si>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</si>
  <si>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</si>
  <si>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</si>
  <si>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</si>
  <si>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</si>
  <si>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</si>
  <si>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</si>
  <si>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</si>
  <si>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</si>
  <si>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</si>
  <si>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</si>
  <si>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</si>
  <si>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</si>
  <si>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</si>
  <si>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</si>
  <si>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</si>
  <si>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</si>
  <si>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</si>
  <si>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</si>
  <si>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</si>
  <si>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</si>
  <si>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</si>
  <si>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</si>
  <si>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</si>
  <si>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</si>
  <si>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</si>
  <si>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</si>
  <si>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</si>
  <si>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</si>
  <si>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</si>
  <si>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</si>
  <si>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</si>
  <si>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</si>
  <si>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</si>
  <si>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</si>
  <si>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</si>
  <si>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</si>
  <si>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</si>
  <si>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</si>
  <si>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</si>
  <si>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</si>
  <si>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</si>
  <si>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</si>
  <si>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</si>
  <si>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</si>
  <si>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</si>
  <si>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</si>
  <si>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</si>
  <si>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</si>
  <si>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</si>
  <si>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</si>
  <si>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</si>
  <si>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</si>
  <si>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</si>
  <si>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</si>
  <si>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</si>
  <si>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</si>
  <si>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</si>
  <si>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</si>
  <si>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</si>
  <si>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</si>
  <si>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</si>
  <si>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</si>
  <si>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</si>
  <si>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</si>
  <si>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</si>
  <si>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</si>
  <si>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</si>
  <si>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</si>
  <si>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</si>
  <si>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</si>
  <si>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</si>
  <si>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</si>
  <si>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</si>
  <si>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</si>
  <si>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</si>
  <si>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</si>
  <si>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</si>
  <si>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</si>
  <si>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</si>
  <si>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</si>
  <si>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</si>
  <si>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</si>
  <si>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</si>
  <si>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</si>
  <si>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</si>
  <si>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</si>
  <si>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</si>
  <si>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</si>
  <si>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</si>
  <si>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</si>
  <si>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</si>
  <si>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</si>
  <si>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</si>
  <si>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</si>
  <si>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</si>
  <si>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</si>
  <si>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</si>
  <si>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</si>
  <si>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</si>
  <si>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</si>
  <si>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</si>
  <si>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</si>
  <si>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</si>
  <si>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</si>
  <si>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</si>
  <si>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</si>
  <si>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</si>
  <si>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</si>
  <si>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</si>
  <si>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</si>
  <si>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</si>
  <si>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</si>
  <si>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</si>
  <si>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</si>
  <si>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</si>
  <si>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</si>
  <si>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</si>
  <si>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</si>
  <si>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</si>
  <si>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</si>
  <si>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</si>
  <si>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</si>
  <si>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</si>
  <si>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</si>
  <si>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</si>
  <si>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</si>
  <si>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</si>
  <si>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</si>
  <si>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</si>
  <si>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</si>
  <si>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</si>
  <si>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</si>
  <si>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</si>
  <si>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</si>
  <si>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</si>
  <si>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</si>
  <si>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</si>
  <si>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</si>
  <si>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</si>
  <si>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</si>
  <si>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</si>
  <si>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</si>
  <si>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</si>
  <si>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</si>
  <si>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</si>
  <si>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</si>
  <si>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</si>
  <si>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</si>
  <si>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</si>
  <si>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</si>
  <si>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</si>
  <si>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</si>
  <si>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</si>
  <si>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</si>
  <si>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</si>
  <si>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</si>
  <si>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</si>
  <si>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</si>
  <si>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</si>
  <si>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</si>
  <si>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</si>
  <si>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</si>
  <si>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</si>
  <si>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</si>
  <si>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</si>
  <si>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</si>
  <si>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</si>
  <si>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</si>
  <si>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</si>
  <si>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</si>
  <si>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</si>
  <si>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</si>
  <si>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</si>
  <si>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</si>
  <si>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</si>
  <si>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</si>
  <si>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</si>
  <si>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</si>
  <si>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</si>
  <si>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</si>
  <si>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</si>
  <si>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</si>
  <si>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</si>
  <si>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</si>
  <si>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</si>
  <si>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</si>
  <si>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</si>
  <si>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</si>
  <si>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</si>
  <si>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</si>
  <si>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</si>
  <si>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</si>
  <si>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</si>
  <si>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</si>
  <si>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</si>
  <si>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</si>
  <si>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</si>
  <si>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</si>
  <si>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</si>
  <si>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</si>
  <si>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</si>
  <si>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</si>
  <si>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</si>
  <si>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</si>
  <si>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</si>
  <si>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</si>
  <si>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</si>
  <si>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</si>
  <si>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</si>
  <si>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</si>
  <si>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</si>
  <si>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</si>
  <si>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</si>
  <si>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</si>
  <si>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</si>
  <si>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</si>
  <si>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</si>
  <si>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</si>
  <si>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</si>
  <si>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</si>
  <si>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</si>
  <si>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</si>
  <si>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</si>
  <si>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</si>
  <si>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</si>
  <si>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</si>
  <si>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</si>
  <si>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</si>
  <si>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</si>
  <si>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</si>
  <si>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</si>
  <si>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</si>
  <si>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</si>
  <si>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</si>
  <si>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</si>
  <si>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</si>
  <si>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</si>
  <si>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</si>
  <si>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</si>
  <si>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</si>
  <si>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</si>
  <si>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</si>
  <si>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</si>
  <si>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</si>
  <si>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</si>
  <si>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</si>
  <si>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</si>
  <si>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</si>
  <si>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</si>
  <si>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</si>
  <si>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</si>
  <si>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</si>
  <si>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</si>
  <si>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</si>
  <si>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</si>
  <si>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</si>
  <si>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</si>
  <si>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</si>
  <si>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</si>
  <si>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</si>
  <si>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</si>
  <si>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</si>
  <si>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</si>
  <si>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</si>
  <si>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</si>
  <si>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</si>
  <si>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</si>
  <si>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</si>
  <si>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</si>
  <si>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</si>
  <si>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</si>
  <si>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</si>
  <si>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</si>
  <si>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</si>
  <si>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</si>
  <si>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</si>
  <si>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</si>
  <si>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</si>
  <si>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</si>
  <si>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</si>
  <si>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</si>
  <si>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</si>
  <si>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</si>
  <si>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</si>
  <si>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</si>
  <si>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</si>
  <si>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</si>
  <si>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</si>
  <si>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</si>
  <si>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</si>
  <si>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</si>
  <si>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</si>
  <si>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</si>
  <si>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</si>
  <si>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</si>
  <si>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</si>
  <si>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</si>
  <si>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</si>
  <si>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</si>
  <si>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</si>
  <si>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</si>
  <si>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</si>
  <si>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</si>
  <si>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</si>
  <si>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</si>
  <si>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</si>
  <si>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</si>
  <si>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</si>
  <si>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</si>
  <si>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</si>
  <si>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</si>
  <si>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</si>
  <si>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</si>
  <si>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</si>
  <si>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</si>
  <si>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</si>
  <si>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</si>
  <si>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</si>
  <si>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</si>
  <si>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</si>
  <si>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</si>
  <si>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</si>
  <si>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</si>
  <si>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</si>
  <si>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</si>
  <si>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</si>
  <si>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</si>
  <si>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</si>
  <si>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</si>
  <si>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</si>
  <si>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</si>
  <si>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</si>
  <si>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</si>
  <si>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</si>
  <si>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</si>
  <si>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</si>
  <si>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</si>
  <si>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</si>
  <si>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</si>
  <si>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</si>
  <si>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</si>
  <si>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</si>
  <si>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</si>
  <si>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</si>
  <si>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</si>
  <si>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</si>
  <si>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</si>
  <si>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</si>
  <si>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</si>
  <si>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</si>
  <si>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</si>
  <si>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</si>
  <si>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</si>
  <si>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</si>
  <si>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</si>
  <si>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</si>
  <si>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</si>
  <si>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</si>
  <si>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</si>
  <si>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</si>
  <si>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</si>
  <si>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</si>
  <si>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</si>
  <si>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</si>
  <si>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</si>
  <si>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</si>
  <si>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</si>
  <si>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</si>
  <si>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</si>
  <si>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</si>
  <si>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</si>
  <si>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</si>
  <si>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</si>
  <si>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</si>
  <si>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</si>
  <si>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</si>
  <si>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</si>
  <si>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</si>
  <si>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</si>
  <si>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</si>
  <si>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</si>
  <si>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</si>
  <si>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</si>
  <si>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</si>
  <si>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</si>
  <si>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</si>
  <si>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</si>
  <si>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</si>
  <si>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</si>
  <si>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</si>
  <si>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</si>
  <si>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</si>
  <si>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</si>
  <si>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</si>
  <si>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</si>
  <si>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</si>
  <si>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</si>
  <si>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</si>
  <si>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</si>
  <si>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</si>
  <si>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</si>
  <si>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</si>
  <si>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</si>
  <si>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</si>
  <si>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</si>
  <si>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</si>
  <si>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</si>
  <si>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</si>
  <si>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</si>
  <si>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</si>
  <si>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</si>
  <si>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</si>
  <si>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</si>
  <si>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</si>
  <si>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</si>
  <si>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</si>
  <si>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</si>
  <si>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</si>
  <si>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</si>
  <si>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</si>
  <si>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</si>
  <si>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</si>
  <si>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</si>
  <si>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</si>
  <si>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</si>
  <si>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</si>
  <si>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</si>
  <si>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</si>
  <si>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</si>
  <si>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</si>
  <si>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</si>
  <si>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</si>
  <si>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</si>
  <si>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</si>
  <si>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</si>
  <si>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</si>
  <si>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</si>
  <si>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</si>
  <si>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</si>
  <si>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</si>
  <si>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</si>
  <si>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</si>
  <si>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</si>
  <si>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</si>
  <si>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</si>
  <si>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</si>
  <si>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</si>
  <si>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</si>
  <si>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</si>
  <si>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</si>
  <si>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</si>
  <si>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</si>
  <si>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</si>
  <si>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</si>
  <si>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</si>
  <si>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</si>
  <si>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</si>
  <si>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</si>
  <si>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</si>
  <si>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</si>
  <si>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</si>
  <si>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</si>
  <si>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</si>
  <si>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</si>
  <si>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</si>
  <si>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</si>
  <si>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</si>
  <si>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</si>
  <si>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</si>
  <si>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</si>
  <si>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</si>
  <si>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</si>
  <si>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</si>
  <si>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</si>
  <si>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</si>
  <si>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</si>
  <si>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</si>
  <si>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</si>
  <si>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</si>
  <si>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</si>
  <si>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</si>
  <si>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</si>
  <si>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</si>
  <si>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</si>
  <si>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</si>
  <si>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</si>
  <si>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</si>
  <si>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</si>
  <si>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</si>
  <si>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</si>
  <si>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</si>
  <si>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</si>
  <si>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</si>
  <si>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</si>
  <si>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</si>
  <si>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</si>
  <si>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</si>
  <si>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</si>
  <si>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</si>
  <si>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</si>
  <si>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</si>
  <si>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</si>
  <si>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</si>
  <si>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</si>
  <si>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</si>
  <si>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</si>
  <si>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</si>
  <si>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</si>
  <si>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</si>
  <si>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</si>
  <si>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</si>
  <si>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</si>
  <si>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</si>
  <si>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</si>
  <si>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</si>
  <si>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</si>
  <si>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</si>
  <si>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</si>
  <si>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</si>
  <si>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</si>
  <si>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</si>
  <si>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</si>
  <si>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</si>
  <si>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</si>
  <si>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</si>
  <si>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</si>
  <si>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</si>
  <si>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</si>
  <si>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</si>
  <si>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</si>
  <si>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</si>
  <si>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</si>
  <si>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</si>
  <si>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</si>
  <si>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</si>
  <si>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</si>
  <si>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</si>
  <si>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</si>
  <si>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</si>
  <si>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</si>
  <si>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</si>
  <si>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</si>
  <si>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</si>
  <si>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</si>
  <si>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</si>
  <si>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</si>
  <si>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</si>
  <si>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欧州局</t>
    <rPh sb="0" eb="3">
      <t>オウシュウキョク</t>
    </rPh>
    <phoneticPr fontId="5"/>
  </si>
  <si>
    <t>外務省</t>
    <rPh sb="0" eb="3">
      <t>ガイムショウ</t>
    </rPh>
    <phoneticPr fontId="5"/>
  </si>
  <si>
    <t>終了予定なし</t>
    <rPh sb="0" eb="2">
      <t>シュウリョウ</t>
    </rPh>
    <rPh sb="2" eb="4">
      <t>ヨテイ</t>
    </rPh>
    <phoneticPr fontId="5"/>
  </si>
  <si>
    <t>○</t>
  </si>
  <si>
    <t>-</t>
    <phoneticPr fontId="5"/>
  </si>
  <si>
    <t>-</t>
    <phoneticPr fontId="5"/>
  </si>
  <si>
    <t>件</t>
    <rPh sb="0" eb="1">
      <t>ケン</t>
    </rPh>
    <phoneticPr fontId="5"/>
  </si>
  <si>
    <t>-</t>
    <phoneticPr fontId="5"/>
  </si>
  <si>
    <t>-</t>
    <phoneticPr fontId="5"/>
  </si>
  <si>
    <t>百万円</t>
    <rPh sb="0" eb="2">
      <t>ヒャクマン</t>
    </rPh>
    <rPh sb="2" eb="3">
      <t>エン</t>
    </rPh>
    <phoneticPr fontId="5"/>
  </si>
  <si>
    <t>基本目標Ｉ　地域別外交</t>
    <rPh sb="0" eb="2">
      <t>キホン</t>
    </rPh>
    <rPh sb="2" eb="4">
      <t>モクヒョウ</t>
    </rPh>
    <rPh sb="6" eb="9">
      <t>チイキベツ</t>
    </rPh>
    <rPh sb="9" eb="11">
      <t>ガイコウ</t>
    </rPh>
    <phoneticPr fontId="5"/>
  </si>
  <si>
    <t>－</t>
    <phoneticPr fontId="5"/>
  </si>
  <si>
    <t>有</t>
  </si>
  <si>
    <t>‐</t>
  </si>
  <si>
    <t>ロシア課</t>
    <rPh sb="3" eb="4">
      <t>カ</t>
    </rPh>
    <phoneticPr fontId="5"/>
  </si>
  <si>
    <t>課長　宮本　哲二</t>
    <rPh sb="0" eb="2">
      <t>カチョウ</t>
    </rPh>
    <rPh sb="3" eb="5">
      <t>ミヤモト</t>
    </rPh>
    <rPh sb="6" eb="8">
      <t>テツジ</t>
    </rPh>
    <phoneticPr fontId="5"/>
  </si>
  <si>
    <t>回</t>
    <rPh sb="0" eb="1">
      <t>カイ</t>
    </rPh>
    <phoneticPr fontId="5"/>
  </si>
  <si>
    <t>２年度</t>
    <rPh sb="1" eb="3">
      <t>ネンド</t>
    </rPh>
    <phoneticPr fontId="5"/>
  </si>
  <si>
    <t>妥当である。</t>
    <phoneticPr fontId="5"/>
  </si>
  <si>
    <t>内閣府</t>
  </si>
  <si>
    <t>ロシアとの平和条約締結交渉促進を含む二国間関係の強化</t>
    <phoneticPr fontId="5"/>
  </si>
  <si>
    <t>外務省設置法第四条第二号及び第十五号並びに北方領土問題等の解決の促進のための特別措置に関する法律第四条及び第五条の二</t>
    <phoneticPr fontId="5"/>
  </si>
  <si>
    <t>日露パートナーシップの発展に関する共同声明（平成２４年４月），日露行動計画（平成１５年１月）等</t>
    <phoneticPr fontId="5"/>
  </si>
  <si>
    <t>サハリン州との協力</t>
  </si>
  <si>
    <t>日露平和条約締結推進対策費</t>
  </si>
  <si>
    <t>北方領土復帰対策費</t>
  </si>
  <si>
    <t>日露草の根交流事業</t>
  </si>
  <si>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5"/>
  </si>
  <si>
    <t>北方領土問題解決に向けた関係強化。領土問題を解決して平和条約を締結するためにあらゆる分野における日露間の協力を進展させている。</t>
    <rPh sb="17" eb="19">
      <t>リョウド</t>
    </rPh>
    <rPh sb="26" eb="28">
      <t>ヘイワ</t>
    </rPh>
    <rPh sb="28" eb="30">
      <t>ジョウヤク</t>
    </rPh>
    <rPh sb="31" eb="33">
      <t>テイケツ</t>
    </rPh>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</si>
  <si>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</si>
  <si>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</si>
  <si>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億円</t>
    <rPh sb="0" eb="2">
      <t>オクエン</t>
    </rPh>
    <phoneticPr fontId="5"/>
  </si>
  <si>
    <t>サハリン州との協力
（※単位は建設機械や乗用バス等の購入台数を示す）</t>
    <phoneticPr fontId="5"/>
  </si>
  <si>
    <t>台</t>
    <rPh sb="0" eb="1">
      <t>ダイ</t>
    </rPh>
    <phoneticPr fontId="5"/>
  </si>
  <si>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</si>
  <si>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</si>
  <si>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</si>
  <si>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日露草の根交流
(文化交流事業開催）</t>
    <rPh sb="9" eb="11">
      <t>ブンカ</t>
    </rPh>
    <rPh sb="11" eb="13">
      <t>コウリュウ</t>
    </rPh>
    <rPh sb="13" eb="15">
      <t>ジギョウ</t>
    </rPh>
    <rPh sb="15" eb="17">
      <t>カイサイ</t>
    </rPh>
    <phoneticPr fontId="5"/>
  </si>
  <si>
    <t>-</t>
    <phoneticPr fontId="5"/>
  </si>
  <si>
    <t>支出額／事業数
(サハリン州との協力）　　　　　　　　　　　　　　　　　　　　　　　　　　　　</t>
    <rPh sb="0" eb="3">
      <t>シシュツガク</t>
    </rPh>
    <phoneticPr fontId="5"/>
  </si>
  <si>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5"/>
  </si>
  <si>
    <t>支出額／作成部数
（北方領土関連資料の作成）　　　　　　　　　　　　　　　　　　　　　　　　　　　　</t>
    <rPh sb="0" eb="3">
      <t>シシュツガク</t>
    </rPh>
    <rPh sb="4" eb="6">
      <t>サクセイ</t>
    </rPh>
    <rPh sb="6" eb="8">
      <t>ブスウ</t>
    </rPh>
    <phoneticPr fontId="5"/>
  </si>
  <si>
    <t>支出額／実施回数
(文化交流事業）　　　　　　　　　　　　　　　　　　　　　　　　　　　　</t>
    <rPh sb="0" eb="2">
      <t>シシュツ</t>
    </rPh>
    <rPh sb="2" eb="3">
      <t>ガク</t>
    </rPh>
    <rPh sb="4" eb="6">
      <t>ジッシ</t>
    </rPh>
    <rPh sb="6" eb="8">
      <t>カイスウ</t>
    </rPh>
    <phoneticPr fontId="5"/>
  </si>
  <si>
    <t>百万円/事業数</t>
    <phoneticPr fontId="5"/>
  </si>
  <si>
    <t>150/1</t>
    <phoneticPr fontId="5"/>
  </si>
  <si>
    <t>150/1</t>
    <phoneticPr fontId="5"/>
  </si>
  <si>
    <t>150/1</t>
    <phoneticPr fontId="5"/>
  </si>
  <si>
    <t>50/22</t>
    <phoneticPr fontId="5"/>
  </si>
  <si>
    <t>57/24</t>
    <phoneticPr fontId="5"/>
  </si>
  <si>
    <t>百万円/回数　</t>
    <phoneticPr fontId="5"/>
  </si>
  <si>
    <t>円</t>
    <rPh sb="0" eb="1">
      <t>エン</t>
    </rPh>
    <phoneticPr fontId="5"/>
  </si>
  <si>
    <t>千円/部数</t>
    <phoneticPr fontId="5"/>
  </si>
  <si>
    <t>2,326/29,500</t>
    <phoneticPr fontId="5"/>
  </si>
  <si>
    <t>百万円</t>
    <phoneticPr fontId="5"/>
  </si>
  <si>
    <t>5/30</t>
    <phoneticPr fontId="5"/>
  </si>
  <si>
    <t>5/31</t>
    <phoneticPr fontId="5"/>
  </si>
  <si>
    <t>施策Ｉ－４　欧州地域外交　４　ロシアとの平和条約締結交渉の推進及び幅広い分野における日露関係の進展</t>
    <phoneticPr fontId="5"/>
  </si>
  <si>
    <t>政治対話の深化
平和条約交渉
文化・国民間交流の進展</t>
    <phoneticPr fontId="5"/>
  </si>
  <si>
    <t>領土問題の解決に向けた各種協議や事業の継続</t>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</si>
  <si>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</si>
  <si>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日露首脳会談，日露外相会談及び次官級等の平和条約締結交渉を行い，様々な論点につき率直かつ詳細な意見交換を行った。また，各種スキームによる文化交流事業を着実に実施した。</t>
    <rPh sb="68" eb="70">
      <t>ブンカ</t>
    </rPh>
    <rPh sb="75" eb="77">
      <t>チャクジツ</t>
    </rPh>
    <rPh sb="78" eb="80">
      <t>ジッシ</t>
    </rPh>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</si>
  <si>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領土問題を解決し，平和条約を締結することを目指した取組を実施する。こうした取組は，北方領土問題を解決して平和条約を締結し，もって日露関係を完全に正常化させ，日露の二国間関係を強化するとの目標の達成に寄与するものである。</t>
    <rPh sb="92" eb="94">
      <t>リョウド</t>
    </rPh>
    <rPh sb="161" eb="163">
      <t>カンゼン</t>
    </rPh>
    <phoneticPr fontId="5"/>
  </si>
  <si>
    <t>ロシアとの間での平和条約交渉を含む二国間関係の強化は広く国民のニーズがあり，優先度の高い事業であると言える。</t>
    <phoneticPr fontId="5"/>
  </si>
  <si>
    <t>平和条約交渉の主体は国であることから，地方自治体や民間に委ねるのは不適当。</t>
    <phoneticPr fontId="5"/>
  </si>
  <si>
    <t>本事業には様々な性質の個別事業が含まれているが，支出先選定の妥当性，競争性が確保されている。</t>
    <phoneticPr fontId="5"/>
  </si>
  <si>
    <t>妥当である。</t>
    <phoneticPr fontId="5"/>
  </si>
  <si>
    <t>合理的なものになっている。</t>
    <phoneticPr fontId="5"/>
  </si>
  <si>
    <t>真に必要なものに限定されている。</t>
    <phoneticPr fontId="5"/>
  </si>
  <si>
    <t>-</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</si>
  <si>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</si>
  <si>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</si>
  <si>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</si>
  <si>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</si>
  <si>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内閣府の事業では，主として北方領土問題に関する国内世論啓発を行っているが，外務省の事業では，主として同問題等に関する外交交渉に係る啓発を行っている。</t>
    <phoneticPr fontId="5"/>
  </si>
  <si>
    <t>北方領土返還要求運動推進等経費</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</si>
  <si>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</si>
  <si>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440，453，455，462，464，466，467，469，474，476，483，486，488</t>
    <phoneticPr fontId="5"/>
  </si>
  <si>
    <t>025</t>
    <phoneticPr fontId="5"/>
  </si>
  <si>
    <t>427，439，446，448，449，456，458，459，461，464，467，473，475</t>
    <phoneticPr fontId="5"/>
  </si>
  <si>
    <t>026</t>
    <phoneticPr fontId="5"/>
  </si>
  <si>
    <t>0031</t>
    <phoneticPr fontId="5"/>
  </si>
  <si>
    <t>025，新25-13</t>
    <phoneticPr fontId="5"/>
  </si>
  <si>
    <t>0031</t>
    <phoneticPr fontId="5"/>
  </si>
  <si>
    <t>238</t>
    <phoneticPr fontId="5"/>
  </si>
  <si>
    <t>0031</t>
    <phoneticPr fontId="5"/>
  </si>
  <si>
    <t>日露経済交流促進関係費</t>
    <rPh sb="0" eb="1">
      <t>ニチ</t>
    </rPh>
    <rPh sb="2" eb="4">
      <t>ケイザイ</t>
    </rPh>
    <rPh sb="4" eb="6">
      <t>コウリュウ</t>
    </rPh>
    <rPh sb="6" eb="8">
      <t>ソクシン</t>
    </rPh>
    <rPh sb="8" eb="11">
      <t>カンケイヒ</t>
    </rPh>
    <phoneticPr fontId="5"/>
  </si>
  <si>
    <t>2,613/29,500</t>
    <phoneticPr fontId="5"/>
  </si>
  <si>
    <t>7/28</t>
    <phoneticPr fontId="5"/>
  </si>
  <si>
    <t>2,387/31,000</t>
    <phoneticPr fontId="5"/>
  </si>
  <si>
    <t>27/20</t>
    <phoneticPr fontId="5"/>
  </si>
  <si>
    <t>23/24</t>
    <phoneticPr fontId="5"/>
  </si>
  <si>
    <t>2,895/29,500</t>
    <phoneticPr fontId="5"/>
  </si>
  <si>
    <t>（１）サハリン州との協力（Ａ．ブロック）</t>
    <rPh sb="7" eb="8">
      <t>シュウ</t>
    </rPh>
    <rPh sb="10" eb="12">
      <t>キョウリョク</t>
    </rPh>
    <phoneticPr fontId="5"/>
  </si>
  <si>
    <t>（２）日露平和条約締結推進対策費等（Ｂ．～Ｃ．ブロック）</t>
    <rPh sb="3" eb="5">
      <t>ニチロ</t>
    </rPh>
    <rPh sb="5" eb="7">
      <t>ヘイワ</t>
    </rPh>
    <rPh sb="7" eb="9">
      <t>ジョウヤク</t>
    </rPh>
    <rPh sb="9" eb="11">
      <t>テイケツ</t>
    </rPh>
    <rPh sb="11" eb="13">
      <t>スイシン</t>
    </rPh>
    <rPh sb="13" eb="16">
      <t>タイサクヒ</t>
    </rPh>
    <rPh sb="16" eb="17">
      <t>トウ</t>
    </rPh>
    <phoneticPr fontId="5"/>
  </si>
  <si>
    <t>（３）北方領土復帰対策費（Ｄ．～Ｆ．ブロック）</t>
    <rPh sb="3" eb="5">
      <t>ホッポウ</t>
    </rPh>
    <rPh sb="5" eb="7">
      <t>リョウド</t>
    </rPh>
    <rPh sb="7" eb="9">
      <t>フッキ</t>
    </rPh>
    <rPh sb="9" eb="12">
      <t>タイサクヒ</t>
    </rPh>
    <phoneticPr fontId="5"/>
  </si>
  <si>
    <t>A.　サハリン州政府</t>
    <rPh sb="7" eb="8">
      <t>シュウ</t>
    </rPh>
    <rPh sb="8" eb="10">
      <t>セイフ</t>
    </rPh>
    <phoneticPr fontId="5"/>
  </si>
  <si>
    <t>援助費</t>
    <rPh sb="0" eb="3">
      <t>エンジョヒ</t>
    </rPh>
    <phoneticPr fontId="5"/>
  </si>
  <si>
    <t>サハリン州の経済社会改革の促進に資する物品等の購入</t>
    <rPh sb="4" eb="5">
      <t>シュウ</t>
    </rPh>
    <rPh sb="6" eb="8">
      <t>ケイザイ</t>
    </rPh>
    <rPh sb="8" eb="10">
      <t>シャカイ</t>
    </rPh>
    <rPh sb="10" eb="12">
      <t>カイカク</t>
    </rPh>
    <rPh sb="13" eb="15">
      <t>ソクシン</t>
    </rPh>
    <rPh sb="16" eb="17">
      <t>シ</t>
    </rPh>
    <rPh sb="19" eb="21">
      <t>ブッピン</t>
    </rPh>
    <rPh sb="21" eb="22">
      <t>トウ</t>
    </rPh>
    <rPh sb="23" eb="25">
      <t>コウニュウ</t>
    </rPh>
    <phoneticPr fontId="5"/>
  </si>
  <si>
    <t>旅費</t>
    <rPh sb="0" eb="2">
      <t>リョヒ</t>
    </rPh>
    <phoneticPr fontId="5"/>
  </si>
  <si>
    <t>B.　職員</t>
    <rPh sb="3" eb="5">
      <t>ショクイン</t>
    </rPh>
    <phoneticPr fontId="5"/>
  </si>
  <si>
    <t>旅費等</t>
    <rPh sb="0" eb="2">
      <t>リョヒ</t>
    </rPh>
    <rPh sb="2" eb="3">
      <t>トウ</t>
    </rPh>
    <phoneticPr fontId="5"/>
  </si>
  <si>
    <t>C.　（株）帝国ホテル他</t>
    <rPh sb="4" eb="5">
      <t>カブ</t>
    </rPh>
    <rPh sb="6" eb="8">
      <t>テイコク</t>
    </rPh>
    <rPh sb="11" eb="12">
      <t>ホカ</t>
    </rPh>
    <phoneticPr fontId="5"/>
  </si>
  <si>
    <t>会議費</t>
    <rPh sb="0" eb="3">
      <t>カイギヒ</t>
    </rPh>
    <phoneticPr fontId="5"/>
  </si>
  <si>
    <t>国際会議開催に必要なケータリング，音響，その他の提供</t>
    <rPh sb="0" eb="2">
      <t>コクサイ</t>
    </rPh>
    <rPh sb="2" eb="4">
      <t>カイギ</t>
    </rPh>
    <rPh sb="4" eb="6">
      <t>カイサイ</t>
    </rPh>
    <rPh sb="7" eb="9">
      <t>ヒツヨウ</t>
    </rPh>
    <rPh sb="17" eb="19">
      <t>オンキョウ</t>
    </rPh>
    <rPh sb="22" eb="23">
      <t>タ</t>
    </rPh>
    <rPh sb="24" eb="26">
      <t>テイキョウ</t>
    </rPh>
    <phoneticPr fontId="5"/>
  </si>
  <si>
    <t>D.　（株）アイネット</t>
    <rPh sb="4" eb="5">
      <t>カブ</t>
    </rPh>
    <phoneticPr fontId="5"/>
  </si>
  <si>
    <t>印刷製本費</t>
    <rPh sb="0" eb="2">
      <t>インサツ</t>
    </rPh>
    <rPh sb="2" eb="4">
      <t>セイホン</t>
    </rPh>
    <rPh sb="4" eb="5">
      <t>ヒ</t>
    </rPh>
    <phoneticPr fontId="5"/>
  </si>
  <si>
    <t>啓発用資料の作成</t>
    <rPh sb="0" eb="2">
      <t>ケイハツ</t>
    </rPh>
    <rPh sb="2" eb="3">
      <t>ヨウ</t>
    </rPh>
    <rPh sb="3" eb="5">
      <t>シリョウ</t>
    </rPh>
    <rPh sb="6" eb="8">
      <t>サクセイ</t>
    </rPh>
    <phoneticPr fontId="5"/>
  </si>
  <si>
    <t>E.　（株）ノマド</t>
    <rPh sb="4" eb="5">
      <t>カブ</t>
    </rPh>
    <phoneticPr fontId="5"/>
  </si>
  <si>
    <t>事業費</t>
    <rPh sb="0" eb="3">
      <t>ジギョウヒ</t>
    </rPh>
    <phoneticPr fontId="5"/>
  </si>
  <si>
    <t>イベント企画（会場借料，航空券等の手配）キャンセル料金</t>
    <rPh sb="4" eb="6">
      <t>キカク</t>
    </rPh>
    <rPh sb="7" eb="9">
      <t>カイジョウ</t>
    </rPh>
    <rPh sb="9" eb="11">
      <t>シャクリョウ</t>
    </rPh>
    <rPh sb="12" eb="15">
      <t>コウクウケン</t>
    </rPh>
    <rPh sb="15" eb="16">
      <t>トウ</t>
    </rPh>
    <rPh sb="17" eb="19">
      <t>テハイ</t>
    </rPh>
    <rPh sb="25" eb="27">
      <t>リョウキン</t>
    </rPh>
    <phoneticPr fontId="5"/>
  </si>
  <si>
    <t>F. 　職員</t>
    <rPh sb="4" eb="6">
      <t>ショクイン</t>
    </rPh>
    <phoneticPr fontId="5"/>
  </si>
  <si>
    <t>（４）日露草の根交流事業（Ｇ．～Ｈ．ブロック）</t>
    <rPh sb="3" eb="5">
      <t>ニチロ</t>
    </rPh>
    <rPh sb="5" eb="6">
      <t>クサ</t>
    </rPh>
    <rPh sb="7" eb="8">
      <t>ネ</t>
    </rPh>
    <rPh sb="8" eb="10">
      <t>コウリュウ</t>
    </rPh>
    <rPh sb="10" eb="12">
      <t>ジギョウ</t>
    </rPh>
    <phoneticPr fontId="5"/>
  </si>
  <si>
    <t>諸謝金</t>
    <rPh sb="0" eb="1">
      <t>ショ</t>
    </rPh>
    <rPh sb="1" eb="3">
      <t>シャキン</t>
    </rPh>
    <phoneticPr fontId="5"/>
  </si>
  <si>
    <t>対日友好団体代表者間会議（会場借料，謝金，ポスターなど作成費）</t>
    <phoneticPr fontId="5"/>
  </si>
  <si>
    <t>対日友好団体代表者間会議（会場借料，謝金，ポスターなど作成費）</t>
    <phoneticPr fontId="5"/>
  </si>
  <si>
    <t>G.　在外公館（ロシア各地の友好団体等）</t>
    <phoneticPr fontId="5"/>
  </si>
  <si>
    <t>H.　専門家</t>
    <rPh sb="3" eb="6">
      <t>センモンカ</t>
    </rPh>
    <phoneticPr fontId="5"/>
  </si>
  <si>
    <t>サハリン州</t>
    <rPh sb="4" eb="5">
      <t>シュウ</t>
    </rPh>
    <phoneticPr fontId="5"/>
  </si>
  <si>
    <t>-</t>
    <phoneticPr fontId="5"/>
  </si>
  <si>
    <t>物品等の購入に要する経費の援助</t>
    <rPh sb="0" eb="2">
      <t>ブッピン</t>
    </rPh>
    <rPh sb="2" eb="3">
      <t>トウ</t>
    </rPh>
    <rPh sb="4" eb="6">
      <t>コウニュウ</t>
    </rPh>
    <rPh sb="7" eb="8">
      <t>ヨウ</t>
    </rPh>
    <rPh sb="10" eb="12">
      <t>ケイヒ</t>
    </rPh>
    <rPh sb="13" eb="15">
      <t>エンジョ</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</si>
  <si>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</si>
  <si>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</si>
  <si>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</si>
  <si>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</si>
  <si>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</si>
  <si>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</si>
  <si>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</si>
  <si>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</si>
  <si>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</si>
  <si>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</si>
  <si>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t>
    <phoneticPr fontId="5"/>
  </si>
  <si>
    <t>-</t>
    <phoneticPr fontId="5"/>
  </si>
  <si>
    <t>会議出席旅費</t>
    <rPh sb="0" eb="2">
      <t>カイギ</t>
    </rPh>
    <rPh sb="2" eb="4">
      <t>シュッセキ</t>
    </rPh>
    <rPh sb="4" eb="6">
      <t>リョヒ</t>
    </rPh>
    <phoneticPr fontId="5"/>
  </si>
  <si>
    <t>（株）帝国ホテル</t>
    <rPh sb="1" eb="2">
      <t>カブ</t>
    </rPh>
    <rPh sb="3" eb="5">
      <t>テイコク</t>
    </rPh>
    <phoneticPr fontId="5"/>
  </si>
  <si>
    <t>ケータリング</t>
    <phoneticPr fontId="5"/>
  </si>
  <si>
    <t>帝都自動車株式会社</t>
    <rPh sb="0" eb="2">
      <t>テイト</t>
    </rPh>
    <rPh sb="2" eb="5">
      <t>ジドウシャ</t>
    </rPh>
    <rPh sb="5" eb="9">
      <t>カブシキガイシャ</t>
    </rPh>
    <phoneticPr fontId="5"/>
  </si>
  <si>
    <t>車両借上</t>
    <rPh sb="0" eb="2">
      <t>シャリョウ</t>
    </rPh>
    <rPh sb="2" eb="3">
      <t>カ</t>
    </rPh>
    <rPh sb="3" eb="4">
      <t>ア</t>
    </rPh>
    <phoneticPr fontId="5"/>
  </si>
  <si>
    <t>（株）サイマル・テクニカルコミュニケーションズ</t>
    <rPh sb="1" eb="2">
      <t>カブ</t>
    </rPh>
    <phoneticPr fontId="5"/>
  </si>
  <si>
    <t>音響機器設置</t>
    <rPh sb="0" eb="2">
      <t>オンキョウ</t>
    </rPh>
    <rPh sb="2" eb="4">
      <t>キキ</t>
    </rPh>
    <rPh sb="4" eb="6">
      <t>セッチ</t>
    </rPh>
    <phoneticPr fontId="5"/>
  </si>
  <si>
    <t>（株）プリンスホテル</t>
    <rPh sb="1" eb="2">
      <t>カブ</t>
    </rPh>
    <phoneticPr fontId="5"/>
  </si>
  <si>
    <t>連絡室借上</t>
    <rPh sb="0" eb="2">
      <t>レンラク</t>
    </rPh>
    <rPh sb="2" eb="3">
      <t>シツ</t>
    </rPh>
    <rPh sb="3" eb="4">
      <t>カ</t>
    </rPh>
    <rPh sb="4" eb="5">
      <t>ア</t>
    </rPh>
    <phoneticPr fontId="5"/>
  </si>
  <si>
    <t>（株）かおり</t>
    <rPh sb="1" eb="2">
      <t>カブ</t>
    </rPh>
    <phoneticPr fontId="5"/>
  </si>
  <si>
    <t>夕食会</t>
    <rPh sb="0" eb="3">
      <t>ユウショクカイ</t>
    </rPh>
    <phoneticPr fontId="5"/>
  </si>
  <si>
    <t>（株）日の丸リムジン</t>
    <rPh sb="1" eb="2">
      <t>カブ</t>
    </rPh>
    <rPh sb="3" eb="4">
      <t>ヒ</t>
    </rPh>
    <rPh sb="5" eb="6">
      <t>マル</t>
    </rPh>
    <phoneticPr fontId="5"/>
  </si>
  <si>
    <t>（株）トーヨーグランドホテル</t>
    <rPh sb="1" eb="2">
      <t>カブ</t>
    </rPh>
    <phoneticPr fontId="5"/>
  </si>
  <si>
    <t>（株）アテナ</t>
    <rPh sb="1" eb="2">
      <t>カブ</t>
    </rPh>
    <phoneticPr fontId="5"/>
  </si>
  <si>
    <t>国旗借上</t>
    <rPh sb="0" eb="2">
      <t>コッキ</t>
    </rPh>
    <rPh sb="2" eb="4">
      <t>カリアゲ</t>
    </rPh>
    <phoneticPr fontId="5"/>
  </si>
  <si>
    <t>飲料代</t>
    <rPh sb="0" eb="2">
      <t>インリョウ</t>
    </rPh>
    <rPh sb="2" eb="3">
      <t>ダイ</t>
    </rPh>
    <phoneticPr fontId="5"/>
  </si>
  <si>
    <t>（株）アイネット</t>
    <rPh sb="1" eb="2">
      <t>カブ</t>
    </rPh>
    <phoneticPr fontId="5"/>
  </si>
  <si>
    <t>「われらの北方領土」作成</t>
    <rPh sb="5" eb="7">
      <t>ホッポウ</t>
    </rPh>
    <rPh sb="7" eb="9">
      <t>リョウド</t>
    </rPh>
    <rPh sb="10" eb="12">
      <t>サクセイ</t>
    </rPh>
    <phoneticPr fontId="5"/>
  </si>
  <si>
    <t>（株）ノマド</t>
    <rPh sb="1" eb="2">
      <t>カブ</t>
    </rPh>
    <phoneticPr fontId="5"/>
  </si>
  <si>
    <t>国際会議開催委託費</t>
    <rPh sb="0" eb="6">
      <t>コクサイカイギカイサイ</t>
    </rPh>
    <rPh sb="6" eb="9">
      <t>イタクヒ</t>
    </rPh>
    <phoneticPr fontId="5"/>
  </si>
  <si>
    <t>ロシア各地の友好団体等</t>
    <phoneticPr fontId="5"/>
  </si>
  <si>
    <t>-</t>
    <phoneticPr fontId="5"/>
  </si>
  <si>
    <t>有識者Ａ</t>
    <rPh sb="0" eb="3">
      <t>ユウシキシャ</t>
    </rPh>
    <phoneticPr fontId="5"/>
  </si>
  <si>
    <t>-</t>
    <phoneticPr fontId="5"/>
  </si>
  <si>
    <t>日露草の根交流事業専門家の派遣</t>
    <rPh sb="13" eb="15">
      <t>ハケン</t>
    </rPh>
    <phoneticPr fontId="5"/>
  </si>
  <si>
    <t>有識者Ｂ</t>
    <rPh sb="0" eb="3">
      <t>ユウシキシャ</t>
    </rPh>
    <phoneticPr fontId="5"/>
  </si>
  <si>
    <t>有識者Ｃ</t>
    <rPh sb="0" eb="3">
      <t>ユウシキシャ</t>
    </rPh>
    <phoneticPr fontId="5"/>
  </si>
  <si>
    <t>-</t>
    <phoneticPr fontId="5"/>
  </si>
  <si>
    <t>有識者Ｄ</t>
    <rPh sb="0" eb="3">
      <t>ユウシキシャ</t>
    </rPh>
    <phoneticPr fontId="5"/>
  </si>
  <si>
    <t>-</t>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</si>
  <si>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領土問題を解決し平和条約を締結することを目指した努力を行う。</t>
    <rPh sb="92" eb="94">
      <t>リョウド</t>
    </rPh>
    <phoneticPr fontId="5"/>
  </si>
  <si>
    <t>上記目的を実現するために行っている事業の概要は以下のとおり。
①北方領土問題関連の取組（日露平和条約締結推進対策費，北方領土復帰対策費，北方四島を含む隣接地域における環境保全に関する日露協議）②二国間関係の強化及びその環境整備に向けた取組（日露草の根交流事業，サハリン州との協力，日露経済交流促進関係費，日米露三極会合開催経費）</t>
    <rPh sb="140" eb="142">
      <t>ニチロ</t>
    </rPh>
    <rPh sb="142" eb="144">
      <t>ケイザイ</t>
    </rPh>
    <rPh sb="144" eb="146">
      <t>コウリュウ</t>
    </rPh>
    <rPh sb="146" eb="148">
      <t>ソクシン</t>
    </rPh>
    <rPh sb="148" eb="151">
      <t>カンケイヒ</t>
    </rPh>
    <phoneticPr fontId="5"/>
  </si>
  <si>
    <t>事業実施に当たり，毎年度仕様等の見直しを行い効果的，低コストで実施している。</t>
    <rPh sb="5" eb="6">
      <t>ア</t>
    </rPh>
    <rPh sb="20" eb="21">
      <t>オコナ</t>
    </rPh>
    <phoneticPr fontId="5"/>
  </si>
  <si>
    <t>日露両政府間において，首脳会談及び外相会談を実施した。事務レベルにおいても，北方領土問題を含む政治，経済，国際場裏における協力等，幅広い分野において活発な議論が行われた。文化交流事業において，伝統文化，ポップカルチャー等をテーマとした幅広い交流が実施され，限られた予算を十分に活用しながら効果的な事業を執り行っている。</t>
    <rPh sb="45" eb="46">
      <t>フク</t>
    </rPh>
    <rPh sb="47" eb="49">
      <t>セイジ</t>
    </rPh>
    <rPh sb="55" eb="57">
      <t>ジョウリ</t>
    </rPh>
    <rPh sb="85" eb="87">
      <t>ブンカ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</si>
</sst>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109495</xdr:colOff>
      <xdr:row>742</xdr:row>
      <xdr:rowOff>114472</xdr:rowOff>
    </xdr:from>
    <xdr:to>
      <xdr:col>20</xdr:col>
      <xdr:colOff>187998</xdr:colOff>
      <xdr:row>743</xdr:row>
      <xdr:rowOff>258841</xdr:rowOff>
    </xdr:to>
    <xdr:sp macro="" textlink="">
      <xdr:nvSpPr>
        <xdr:cNvPr id="28" name="正方形/長方形 27"/>
        <xdr:cNvSpPr/>
      </xdr:nvSpPr>
      <xdr:spPr>
        <a:xfrm>
          <a:off x="2141495" y="47650572"/>
          <a:ext cx="2110503" cy="4999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15</xdr:col>
      <xdr:colOff>148968</xdr:colOff>
      <xdr:row>743</xdr:row>
      <xdr:rowOff>286609</xdr:rowOff>
    </xdr:from>
    <xdr:to>
      <xdr:col>15</xdr:col>
      <xdr:colOff>151207</xdr:colOff>
      <xdr:row>744</xdr:row>
      <xdr:rowOff>201817</xdr:rowOff>
    </xdr:to>
    <xdr:cxnSp macro="">
      <xdr:nvCxnSpPr>
        <xdr:cNvPr id="29" name="直線矢印コネクタ 28"/>
        <xdr:cNvCxnSpPr/>
      </xdr:nvCxnSpPr>
      <xdr:spPr>
        <a:xfrm>
          <a:off x="3196968" y="48178309"/>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109494</xdr:colOff>
      <xdr:row>744</xdr:row>
      <xdr:rowOff>239928</xdr:rowOff>
    </xdr:from>
    <xdr:to>
      <xdr:col>20</xdr:col>
      <xdr:colOff>187996</xdr:colOff>
      <xdr:row>747</xdr:row>
      <xdr:rowOff>130110</xdr:rowOff>
    </xdr:to>
    <xdr:sp macro="" textlink="">
      <xdr:nvSpPr>
        <xdr:cNvPr id="30" name="正方形/長方形 29"/>
        <xdr:cNvSpPr/>
      </xdr:nvSpPr>
      <xdr:spPr>
        <a:xfrm>
          <a:off x="2141494" y="48487228"/>
          <a:ext cx="2110502" cy="956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134894</xdr:colOff>
      <xdr:row>751</xdr:row>
      <xdr:rowOff>101600</xdr:rowOff>
    </xdr:from>
    <xdr:to>
      <xdr:col>22</xdr:col>
      <xdr:colOff>61869</xdr:colOff>
      <xdr:row>752</xdr:row>
      <xdr:rowOff>304799</xdr:rowOff>
    </xdr:to>
    <xdr:sp macro="" textlink="">
      <xdr:nvSpPr>
        <xdr:cNvPr id="31" name="正方形/長方形 30"/>
        <xdr:cNvSpPr/>
      </xdr:nvSpPr>
      <xdr:spPr>
        <a:xfrm>
          <a:off x="2166894" y="50838100"/>
          <a:ext cx="2365375" cy="5587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16</xdr:col>
      <xdr:colOff>138498</xdr:colOff>
      <xdr:row>752</xdr:row>
      <xdr:rowOff>325223</xdr:rowOff>
    </xdr:from>
    <xdr:to>
      <xdr:col>16</xdr:col>
      <xdr:colOff>138499</xdr:colOff>
      <xdr:row>753</xdr:row>
      <xdr:rowOff>265671</xdr:rowOff>
    </xdr:to>
    <xdr:cxnSp macro="">
      <xdr:nvCxnSpPr>
        <xdr:cNvPr id="32" name="直線コネクタ 31"/>
        <xdr:cNvCxnSpPr/>
      </xdr:nvCxnSpPr>
      <xdr:spPr>
        <a:xfrm>
          <a:off x="3389698" y="51417323"/>
          <a:ext cx="1" cy="296048"/>
        </a:xfrm>
        <a:prstGeom prst="line">
          <a:avLst/>
        </a:prstGeom>
        <a:noFill/>
        <a:ln w="28575" cap="flat" cmpd="sng" algn="ctr">
          <a:solidFill>
            <a:sysClr val="windowText" lastClr="000000"/>
          </a:solidFill>
          <a:prstDash val="solid"/>
        </a:ln>
        <a:effectLst/>
      </xdr:spPr>
    </xdr:cxnSp>
    <xdr:clientData/>
  </xdr:twoCellAnchor>
  <xdr:twoCellAnchor>
    <xdr:from>
      <xdr:col>16</xdr:col>
      <xdr:colOff>135066</xdr:colOff>
      <xdr:row>753</xdr:row>
      <xdr:rowOff>189471</xdr:rowOff>
    </xdr:from>
    <xdr:to>
      <xdr:col>36</xdr:col>
      <xdr:colOff>83208</xdr:colOff>
      <xdr:row>753</xdr:row>
      <xdr:rowOff>189471</xdr:rowOff>
    </xdr:to>
    <xdr:cxnSp macro="">
      <xdr:nvCxnSpPr>
        <xdr:cNvPr id="33" name="直線コネクタ 32"/>
        <xdr:cNvCxnSpPr/>
      </xdr:nvCxnSpPr>
      <xdr:spPr>
        <a:xfrm>
          <a:off x="3386266" y="51637171"/>
          <a:ext cx="4012142" cy="0"/>
        </a:xfrm>
        <a:prstGeom prst="line">
          <a:avLst/>
        </a:prstGeom>
        <a:noFill/>
        <a:ln w="28575" cap="flat" cmpd="sng" algn="ctr">
          <a:solidFill>
            <a:sysClr val="windowText" lastClr="000000"/>
          </a:solidFill>
          <a:prstDash val="solid"/>
        </a:ln>
        <a:effectLst/>
      </xdr:spPr>
    </xdr:cxnSp>
    <xdr:clientData/>
  </xdr:twoCellAnchor>
  <xdr:twoCellAnchor>
    <xdr:from>
      <xdr:col>16</xdr:col>
      <xdr:colOff>135066</xdr:colOff>
      <xdr:row>753</xdr:row>
      <xdr:rowOff>176600</xdr:rowOff>
    </xdr:from>
    <xdr:to>
      <xdr:col>16</xdr:col>
      <xdr:colOff>137305</xdr:colOff>
      <xdr:row>754</xdr:row>
      <xdr:rowOff>91808</xdr:rowOff>
    </xdr:to>
    <xdr:cxnSp macro="">
      <xdr:nvCxnSpPr>
        <xdr:cNvPr id="34" name="直線矢印コネクタ 33"/>
        <xdr:cNvCxnSpPr/>
      </xdr:nvCxnSpPr>
      <xdr:spPr>
        <a:xfrm>
          <a:off x="3386266" y="51624300"/>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188440</xdr:colOff>
      <xdr:row>754</xdr:row>
      <xdr:rowOff>117047</xdr:rowOff>
    </xdr:from>
    <xdr:to>
      <xdr:col>20</xdr:col>
      <xdr:colOff>134267</xdr:colOff>
      <xdr:row>756</xdr:row>
      <xdr:rowOff>218647</xdr:rowOff>
    </xdr:to>
    <xdr:sp macro="" textlink="">
      <xdr:nvSpPr>
        <xdr:cNvPr id="35" name="正方形/長方形 34"/>
        <xdr:cNvSpPr/>
      </xdr:nvSpPr>
      <xdr:spPr>
        <a:xfrm>
          <a:off x="2626840" y="51920347"/>
          <a:ext cx="1571427" cy="8128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Ｂ．外務省職員のべ２７名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36</xdr:col>
      <xdr:colOff>74140</xdr:colOff>
      <xdr:row>753</xdr:row>
      <xdr:rowOff>202343</xdr:rowOff>
    </xdr:from>
    <xdr:to>
      <xdr:col>36</xdr:col>
      <xdr:colOff>76379</xdr:colOff>
      <xdr:row>754</xdr:row>
      <xdr:rowOff>117551</xdr:rowOff>
    </xdr:to>
    <xdr:cxnSp macro="">
      <xdr:nvCxnSpPr>
        <xdr:cNvPr id="36" name="直線矢印コネクタ 35"/>
        <xdr:cNvCxnSpPr/>
      </xdr:nvCxnSpPr>
      <xdr:spPr>
        <a:xfrm>
          <a:off x="7389340" y="51650043"/>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83407</xdr:colOff>
      <xdr:row>754</xdr:row>
      <xdr:rowOff>129918</xdr:rowOff>
    </xdr:from>
    <xdr:to>
      <xdr:col>38</xdr:col>
      <xdr:colOff>152400</xdr:colOff>
      <xdr:row>756</xdr:row>
      <xdr:rowOff>233198</xdr:rowOff>
    </xdr:to>
    <xdr:sp macro="" textlink="">
      <xdr:nvSpPr>
        <xdr:cNvPr id="37" name="正方形/長方形 36"/>
        <xdr:cNvSpPr/>
      </xdr:nvSpPr>
      <xdr:spPr>
        <a:xfrm>
          <a:off x="6179407" y="51933218"/>
          <a:ext cx="169459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Ｃ．（株）帝国ホテル他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｛日露政府間委員会｝</a:t>
          </a:r>
        </a:p>
      </xdr:txBody>
    </xdr:sp>
    <xdr:clientData/>
  </xdr:twoCellAnchor>
  <xdr:twoCellAnchor>
    <xdr:from>
      <xdr:col>13</xdr:col>
      <xdr:colOff>185523</xdr:colOff>
      <xdr:row>758</xdr:row>
      <xdr:rowOff>430772</xdr:rowOff>
    </xdr:from>
    <xdr:to>
      <xdr:col>24</xdr:col>
      <xdr:colOff>46881</xdr:colOff>
      <xdr:row>759</xdr:row>
      <xdr:rowOff>266446</xdr:rowOff>
    </xdr:to>
    <xdr:sp macro="" textlink="">
      <xdr:nvSpPr>
        <xdr:cNvPr id="38" name="正方形/長方形 37"/>
        <xdr:cNvSpPr/>
      </xdr:nvSpPr>
      <xdr:spPr>
        <a:xfrm>
          <a:off x="2827123" y="53973972"/>
          <a:ext cx="2096558" cy="5087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p>
      </xdr:txBody>
    </xdr:sp>
    <xdr:clientData/>
  </xdr:twoCellAnchor>
  <xdr:twoCellAnchor>
    <xdr:from>
      <xdr:col>18</xdr:col>
      <xdr:colOff>186381</xdr:colOff>
      <xdr:row>759</xdr:row>
      <xdr:rowOff>298279</xdr:rowOff>
    </xdr:from>
    <xdr:to>
      <xdr:col>18</xdr:col>
      <xdr:colOff>186382</xdr:colOff>
      <xdr:row>759</xdr:row>
      <xdr:rowOff>594327</xdr:rowOff>
    </xdr:to>
    <xdr:cxnSp macro="">
      <xdr:nvCxnSpPr>
        <xdr:cNvPr id="39" name="直線コネクタ 38"/>
        <xdr:cNvCxnSpPr/>
      </xdr:nvCxnSpPr>
      <xdr:spPr>
        <a:xfrm>
          <a:off x="3843981" y="54514579"/>
          <a:ext cx="1" cy="296048"/>
        </a:xfrm>
        <a:prstGeom prst="line">
          <a:avLst/>
        </a:prstGeom>
        <a:noFill/>
        <a:ln w="28575" cap="flat" cmpd="sng" algn="ctr">
          <a:solidFill>
            <a:sysClr val="windowText" lastClr="000000"/>
          </a:solidFill>
          <a:prstDash val="solid"/>
        </a:ln>
        <a:effectLst/>
      </xdr:spPr>
    </xdr:cxnSp>
    <xdr:clientData/>
  </xdr:twoCellAnchor>
  <xdr:twoCellAnchor>
    <xdr:from>
      <xdr:col>12</xdr:col>
      <xdr:colOff>105548</xdr:colOff>
      <xdr:row>759</xdr:row>
      <xdr:rowOff>594328</xdr:rowOff>
    </xdr:from>
    <xdr:to>
      <xdr:col>40</xdr:col>
      <xdr:colOff>76200</xdr:colOff>
      <xdr:row>759</xdr:row>
      <xdr:rowOff>619125</xdr:rowOff>
    </xdr:to>
    <xdr:cxnSp macro="">
      <xdr:nvCxnSpPr>
        <xdr:cNvPr id="40" name="直線コネクタ 39"/>
        <xdr:cNvCxnSpPr/>
      </xdr:nvCxnSpPr>
      <xdr:spPr>
        <a:xfrm>
          <a:off x="2505848" y="54572503"/>
          <a:ext cx="5571352" cy="24797"/>
        </a:xfrm>
        <a:prstGeom prst="line">
          <a:avLst/>
        </a:prstGeom>
        <a:noFill/>
        <a:ln w="28575" cap="flat" cmpd="sng" algn="ctr">
          <a:solidFill>
            <a:sysClr val="windowText" lastClr="000000"/>
          </a:solidFill>
          <a:prstDash val="solid"/>
        </a:ln>
        <a:effectLst/>
      </xdr:spPr>
    </xdr:cxnSp>
    <xdr:clientData/>
  </xdr:twoCellAnchor>
  <xdr:twoCellAnchor>
    <xdr:from>
      <xdr:col>12</xdr:col>
      <xdr:colOff>118419</xdr:colOff>
      <xdr:row>759</xdr:row>
      <xdr:rowOff>594327</xdr:rowOff>
    </xdr:from>
    <xdr:to>
      <xdr:col>12</xdr:col>
      <xdr:colOff>120658</xdr:colOff>
      <xdr:row>760</xdr:row>
      <xdr:rowOff>192035</xdr:rowOff>
    </xdr:to>
    <xdr:cxnSp macro="">
      <xdr:nvCxnSpPr>
        <xdr:cNvPr id="41" name="直線矢印コネクタ 40"/>
        <xdr:cNvCxnSpPr/>
      </xdr:nvCxnSpPr>
      <xdr:spPr>
        <a:xfrm>
          <a:off x="2556819" y="54810627"/>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11</xdr:col>
      <xdr:colOff>12700</xdr:colOff>
      <xdr:row>760</xdr:row>
      <xdr:rowOff>230146</xdr:rowOff>
    </xdr:from>
    <xdr:to>
      <xdr:col>20</xdr:col>
      <xdr:colOff>118533</xdr:colOff>
      <xdr:row>763</xdr:row>
      <xdr:rowOff>3226</xdr:rowOff>
    </xdr:to>
    <xdr:sp macro="" textlink="">
      <xdr:nvSpPr>
        <xdr:cNvPr id="42" name="正方形/長方形 41"/>
        <xdr:cNvSpPr/>
      </xdr:nvSpPr>
      <xdr:spPr>
        <a:xfrm>
          <a:off x="2247900" y="55119546"/>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｛「我らの北方領土」作成｝</a:t>
          </a:r>
        </a:p>
      </xdr:txBody>
    </xdr:sp>
    <xdr:clientData/>
  </xdr:twoCellAnchor>
  <xdr:twoCellAnchor>
    <xdr:from>
      <xdr:col>24</xdr:col>
      <xdr:colOff>112755</xdr:colOff>
      <xdr:row>759</xdr:row>
      <xdr:rowOff>607198</xdr:rowOff>
    </xdr:from>
    <xdr:to>
      <xdr:col>24</xdr:col>
      <xdr:colOff>114994</xdr:colOff>
      <xdr:row>760</xdr:row>
      <xdr:rowOff>204906</xdr:rowOff>
    </xdr:to>
    <xdr:cxnSp macro="">
      <xdr:nvCxnSpPr>
        <xdr:cNvPr id="43" name="直線矢印コネクタ 42"/>
        <xdr:cNvCxnSpPr/>
      </xdr:nvCxnSpPr>
      <xdr:spPr>
        <a:xfrm>
          <a:off x="4989555" y="5482349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53030</xdr:colOff>
      <xdr:row>760</xdr:row>
      <xdr:rowOff>217275</xdr:rowOff>
    </xdr:from>
    <xdr:to>
      <xdr:col>33</xdr:col>
      <xdr:colOff>19050</xdr:colOff>
      <xdr:row>763</xdr:row>
      <xdr:rowOff>200025</xdr:rowOff>
    </xdr:to>
    <xdr:sp macro="" textlink="">
      <xdr:nvSpPr>
        <xdr:cNvPr id="44" name="正方形/長方形 43"/>
        <xdr:cNvSpPr/>
      </xdr:nvSpPr>
      <xdr:spPr>
        <a:xfrm>
          <a:off x="4253555" y="54862200"/>
          <a:ext cx="2366320" cy="10305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Ｅ．（株）ノマド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（キャンセル料金）</a:t>
          </a:r>
        </a:p>
      </xdr:txBody>
    </xdr:sp>
    <xdr:clientData/>
  </xdr:twoCellAnchor>
  <xdr:twoCellAnchor>
    <xdr:from>
      <xdr:col>40</xdr:col>
      <xdr:colOff>61869</xdr:colOff>
      <xdr:row>759</xdr:row>
      <xdr:rowOff>629595</xdr:rowOff>
    </xdr:from>
    <xdr:to>
      <xdr:col>40</xdr:col>
      <xdr:colOff>64108</xdr:colOff>
      <xdr:row>760</xdr:row>
      <xdr:rowOff>227303</xdr:rowOff>
    </xdr:to>
    <xdr:cxnSp macro="">
      <xdr:nvCxnSpPr>
        <xdr:cNvPr id="45" name="直線矢印コネクタ 44"/>
        <xdr:cNvCxnSpPr/>
      </xdr:nvCxnSpPr>
      <xdr:spPr>
        <a:xfrm>
          <a:off x="8062869" y="54607770"/>
          <a:ext cx="2239" cy="2644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81005</xdr:colOff>
      <xdr:row>760</xdr:row>
      <xdr:rowOff>217274</xdr:rowOff>
    </xdr:from>
    <xdr:to>
      <xdr:col>44</xdr:col>
      <xdr:colOff>26832</xdr:colOff>
      <xdr:row>762</xdr:row>
      <xdr:rowOff>433174</xdr:rowOff>
    </xdr:to>
    <xdr:sp macro="" textlink="">
      <xdr:nvSpPr>
        <xdr:cNvPr id="46" name="正方形/長方形 45"/>
        <xdr:cNvSpPr/>
      </xdr:nvSpPr>
      <xdr:spPr>
        <a:xfrm>
          <a:off x="7281905" y="54862199"/>
          <a:ext cx="1546027" cy="8159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Ｆ．外務省職員のべ４５名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13</xdr:col>
      <xdr:colOff>10640</xdr:colOff>
      <xdr:row>766</xdr:row>
      <xdr:rowOff>36212</xdr:rowOff>
    </xdr:from>
    <xdr:to>
      <xdr:col>20</xdr:col>
      <xdr:colOff>94220</xdr:colOff>
      <xdr:row>768</xdr:row>
      <xdr:rowOff>173509</xdr:rowOff>
    </xdr:to>
    <xdr:sp macro="" textlink="">
      <xdr:nvSpPr>
        <xdr:cNvPr id="47" name="正方形/長方形 46"/>
        <xdr:cNvSpPr/>
      </xdr:nvSpPr>
      <xdr:spPr>
        <a:xfrm>
          <a:off x="2652240" y="56983012"/>
          <a:ext cx="1505980" cy="77229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10</xdr:col>
      <xdr:colOff>118247</xdr:colOff>
      <xdr:row>769</xdr:row>
      <xdr:rowOff>139186</xdr:rowOff>
    </xdr:from>
    <xdr:to>
      <xdr:col>23</xdr:col>
      <xdr:colOff>71680</xdr:colOff>
      <xdr:row>769</xdr:row>
      <xdr:rowOff>139186</xdr:rowOff>
    </xdr:to>
    <xdr:cxnSp macro="">
      <xdr:nvCxnSpPr>
        <xdr:cNvPr id="48" name="直線コネクタ 47"/>
        <xdr:cNvCxnSpPr/>
      </xdr:nvCxnSpPr>
      <xdr:spPr>
        <a:xfrm>
          <a:off x="2150247" y="58038486"/>
          <a:ext cx="2595033" cy="0"/>
        </a:xfrm>
        <a:prstGeom prst="line">
          <a:avLst/>
        </a:prstGeom>
        <a:noFill/>
        <a:ln w="28575" cap="flat" cmpd="sng" algn="ctr">
          <a:solidFill>
            <a:sysClr val="windowText" lastClr="000000"/>
          </a:solidFill>
          <a:prstDash val="solid"/>
        </a:ln>
        <a:effectLst/>
      </xdr:spPr>
    </xdr:cxnSp>
    <xdr:clientData/>
  </xdr:twoCellAnchor>
  <xdr:twoCellAnchor>
    <xdr:from>
      <xdr:col>16</xdr:col>
      <xdr:colOff>147594</xdr:colOff>
      <xdr:row>768</xdr:row>
      <xdr:rowOff>186382</xdr:rowOff>
    </xdr:from>
    <xdr:to>
      <xdr:col>16</xdr:col>
      <xdr:colOff>147594</xdr:colOff>
      <xdr:row>769</xdr:row>
      <xdr:rowOff>133437</xdr:rowOff>
    </xdr:to>
    <xdr:cxnSp macro="">
      <xdr:nvCxnSpPr>
        <xdr:cNvPr id="49" name="直線コネクタ 48"/>
        <xdr:cNvCxnSpPr/>
      </xdr:nvCxnSpPr>
      <xdr:spPr>
        <a:xfrm>
          <a:off x="3398794" y="57768182"/>
          <a:ext cx="0" cy="264555"/>
        </a:xfrm>
        <a:prstGeom prst="line">
          <a:avLst/>
        </a:prstGeom>
        <a:noFill/>
        <a:ln w="28575" cap="flat" cmpd="sng" algn="ctr">
          <a:solidFill>
            <a:sysClr val="windowText" lastClr="000000"/>
          </a:solidFill>
          <a:prstDash val="solid"/>
        </a:ln>
        <a:effectLst/>
      </xdr:spPr>
    </xdr:cxnSp>
    <xdr:clientData/>
  </xdr:twoCellAnchor>
  <xdr:twoCellAnchor>
    <xdr:from>
      <xdr:col>10</xdr:col>
      <xdr:colOff>131118</xdr:colOff>
      <xdr:row>769</xdr:row>
      <xdr:rowOff>152058</xdr:rowOff>
    </xdr:from>
    <xdr:to>
      <xdr:col>10</xdr:col>
      <xdr:colOff>133357</xdr:colOff>
      <xdr:row>770</xdr:row>
      <xdr:rowOff>105366</xdr:rowOff>
    </xdr:to>
    <xdr:cxnSp macro="">
      <xdr:nvCxnSpPr>
        <xdr:cNvPr id="50" name="直線矢印コネクタ 49"/>
        <xdr:cNvCxnSpPr/>
      </xdr:nvCxnSpPr>
      <xdr:spPr>
        <a:xfrm>
          <a:off x="2163118" y="5805135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50971</xdr:colOff>
      <xdr:row>769</xdr:row>
      <xdr:rowOff>152058</xdr:rowOff>
    </xdr:from>
    <xdr:to>
      <xdr:col>23</xdr:col>
      <xdr:colOff>53210</xdr:colOff>
      <xdr:row>770</xdr:row>
      <xdr:rowOff>105366</xdr:rowOff>
    </xdr:to>
    <xdr:cxnSp macro="">
      <xdr:nvCxnSpPr>
        <xdr:cNvPr id="51" name="直線矢印コネクタ 50"/>
        <xdr:cNvCxnSpPr/>
      </xdr:nvCxnSpPr>
      <xdr:spPr>
        <a:xfrm>
          <a:off x="4724571" y="5805135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38271</xdr:colOff>
      <xdr:row>770</xdr:row>
      <xdr:rowOff>143476</xdr:rowOff>
    </xdr:from>
    <xdr:to>
      <xdr:col>17</xdr:col>
      <xdr:colOff>82093</xdr:colOff>
      <xdr:row>772</xdr:row>
      <xdr:rowOff>304799</xdr:rowOff>
    </xdr:to>
    <xdr:sp macro="" textlink="">
      <xdr:nvSpPr>
        <xdr:cNvPr id="52" name="正方形/長方形 51"/>
        <xdr:cNvSpPr/>
      </xdr:nvSpPr>
      <xdr:spPr>
        <a:xfrm>
          <a:off x="1838496" y="58103101"/>
          <a:ext cx="1644022" cy="78997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12014</xdr:colOff>
      <xdr:row>770</xdr:row>
      <xdr:rowOff>156349</xdr:rowOff>
    </xdr:from>
    <xdr:to>
      <xdr:col>27</xdr:col>
      <xdr:colOff>114549</xdr:colOff>
      <xdr:row>778</xdr:row>
      <xdr:rowOff>11496</xdr:rowOff>
    </xdr:to>
    <xdr:sp macro="" textlink="">
      <xdr:nvSpPr>
        <xdr:cNvPr id="53" name="正方形/長方形 52"/>
        <xdr:cNvSpPr/>
      </xdr:nvSpPr>
      <xdr:spPr>
        <a:xfrm>
          <a:off x="3612464" y="58115974"/>
          <a:ext cx="1902760" cy="79812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Ｈ．専門家４名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35</v>
      </c>
      <c r="AT2" s="967"/>
      <c r="AU2" s="967"/>
      <c r="AV2" s="51" t="str">
        <f>IF(AW2="", "", "-")</f>
        <v/>
      </c>
      <c r="AW2" s="914"/>
      <c r="AX2" s="914"/>
    </row>
    <row r="3" spans="1:50" ht="21" customHeight="1" thickBot="1">
      <c r="A3" s="867" t="s">
        <v>422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555</v>
      </c>
      <c r="AK3" s="869"/>
      <c r="AL3" s="869"/>
      <c r="AM3" s="869"/>
      <c r="AN3" s="869"/>
      <c r="AO3" s="869"/>
      <c r="AP3" s="869"/>
      <c r="AQ3" s="869"/>
      <c r="AR3" s="869"/>
      <c r="AS3" s="869"/>
      <c r="AT3" s="869"/>
      <c r="AU3" s="869"/>
      <c r="AV3" s="869"/>
      <c r="AW3" s="869"/>
      <c r="AX3" s="24" t="s">
        <v>65</v>
      </c>
    </row>
    <row r="4" spans="1:50" ht="24.75" customHeight="1">
      <c r="A4" s="703" t="s">
        <v>25</v>
      </c>
      <c r="B4" s="704"/>
      <c r="C4" s="704"/>
      <c r="D4" s="704"/>
      <c r="E4" s="704"/>
      <c r="F4" s="704"/>
      <c r="G4" s="681" t="s">
        <v>574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9" t="s">
        <v>68</v>
      </c>
      <c r="H5" s="840"/>
      <c r="I5" s="840"/>
      <c r="J5" s="840"/>
      <c r="K5" s="840"/>
      <c r="L5" s="840"/>
      <c r="M5" s="841" t="s">
        <v>66</v>
      </c>
      <c r="N5" s="842"/>
      <c r="O5" s="842"/>
      <c r="P5" s="842"/>
      <c r="Q5" s="842"/>
      <c r="R5" s="843"/>
      <c r="S5" s="844" t="s">
        <v>556</v>
      </c>
      <c r="T5" s="840"/>
      <c r="U5" s="840"/>
      <c r="V5" s="840"/>
      <c r="W5" s="840"/>
      <c r="X5" s="845"/>
      <c r="Y5" s="697" t="s">
        <v>3</v>
      </c>
      <c r="Z5" s="545"/>
      <c r="AA5" s="545"/>
      <c r="AB5" s="545"/>
      <c r="AC5" s="545"/>
      <c r="AD5" s="546"/>
      <c r="AE5" s="698" t="s">
        <v>568</v>
      </c>
      <c r="AF5" s="698"/>
      <c r="AG5" s="698"/>
      <c r="AH5" s="698"/>
      <c r="AI5" s="698"/>
      <c r="AJ5" s="698"/>
      <c r="AK5" s="698"/>
      <c r="AL5" s="698"/>
      <c r="AM5" s="698"/>
      <c r="AN5" s="698"/>
      <c r="AO5" s="698"/>
      <c r="AP5" s="699"/>
      <c r="AQ5" s="700" t="s">
        <v>569</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6" customHeight="1">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5" t="s">
        <v>386</v>
      </c>
      <c r="Z7" s="445"/>
      <c r="AA7" s="445"/>
      <c r="AB7" s="445"/>
      <c r="AC7" s="445"/>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7" t="s">
        <v>258</v>
      </c>
      <c r="B8" s="498"/>
      <c r="C8" s="498"/>
      <c r="D8" s="498"/>
      <c r="E8" s="498"/>
      <c r="F8" s="499"/>
      <c r="G8" s="934" t="str">
        <f>入力規則等!A27</f>
        <v>-</v>
      </c>
      <c r="H8" s="719"/>
      <c r="I8" s="719"/>
      <c r="J8" s="719"/>
      <c r="K8" s="719"/>
      <c r="L8" s="719"/>
      <c r="M8" s="719"/>
      <c r="N8" s="719"/>
      <c r="O8" s="719"/>
      <c r="P8" s="719"/>
      <c r="Q8" s="719"/>
      <c r="R8" s="719"/>
      <c r="S8" s="719"/>
      <c r="T8" s="719"/>
      <c r="U8" s="719"/>
      <c r="V8" s="719"/>
      <c r="W8" s="719"/>
      <c r="X8" s="935"/>
      <c r="Y8" s="846" t="s">
        <v>259</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9" t="s">
        <v>23</v>
      </c>
      <c r="B9" s="850"/>
      <c r="C9" s="850"/>
      <c r="D9" s="850"/>
      <c r="E9" s="850"/>
      <c r="F9" s="850"/>
      <c r="G9" s="851" t="s">
        <v>716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59" t="s">
        <v>30</v>
      </c>
      <c r="B10" s="660"/>
      <c r="C10" s="660"/>
      <c r="D10" s="660"/>
      <c r="E10" s="660"/>
      <c r="F10" s="660"/>
      <c r="G10" s="753" t="s">
        <v>717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77" t="s">
        <v>24</v>
      </c>
      <c r="B12" s="978"/>
      <c r="C12" s="978"/>
      <c r="D12" s="978"/>
      <c r="E12" s="978"/>
      <c r="F12" s="979"/>
      <c r="G12" s="759"/>
      <c r="H12" s="760"/>
      <c r="I12" s="760"/>
      <c r="J12" s="760"/>
      <c r="K12" s="760"/>
      <c r="L12" s="760"/>
      <c r="M12" s="760"/>
      <c r="N12" s="760"/>
      <c r="O12" s="760"/>
      <c r="P12" s="417" t="s">
        <v>389</v>
      </c>
      <c r="Q12" s="418"/>
      <c r="R12" s="418"/>
      <c r="S12" s="418"/>
      <c r="T12" s="418"/>
      <c r="U12" s="418"/>
      <c r="V12" s="419"/>
      <c r="W12" s="417" t="s">
        <v>409</v>
      </c>
      <c r="X12" s="418"/>
      <c r="Y12" s="418"/>
      <c r="Z12" s="418"/>
      <c r="AA12" s="418"/>
      <c r="AB12" s="418"/>
      <c r="AC12" s="419"/>
      <c r="AD12" s="417" t="s">
        <v>416</v>
      </c>
      <c r="AE12" s="418"/>
      <c r="AF12" s="418"/>
      <c r="AG12" s="418"/>
      <c r="AH12" s="418"/>
      <c r="AI12" s="418"/>
      <c r="AJ12" s="419"/>
      <c r="AK12" s="417" t="s">
        <v>423</v>
      </c>
      <c r="AL12" s="418"/>
      <c r="AM12" s="418"/>
      <c r="AN12" s="418"/>
      <c r="AO12" s="418"/>
      <c r="AP12" s="418"/>
      <c r="AQ12" s="419"/>
      <c r="AR12" s="417" t="s">
        <v>424</v>
      </c>
      <c r="AS12" s="418"/>
      <c r="AT12" s="418"/>
      <c r="AU12" s="418"/>
      <c r="AV12" s="418"/>
      <c r="AW12" s="418"/>
      <c r="AX12" s="721"/>
    </row>
    <row r="13" spans="1:50" ht="21" customHeight="1">
      <c r="A13" s="613"/>
      <c r="B13" s="614"/>
      <c r="C13" s="614"/>
      <c r="D13" s="614"/>
      <c r="E13" s="614"/>
      <c r="F13" s="615"/>
      <c r="G13" s="722" t="s">
        <v>6</v>
      </c>
      <c r="H13" s="723"/>
      <c r="I13" s="764" t="s">
        <v>7</v>
      </c>
      <c r="J13" s="765"/>
      <c r="K13" s="765"/>
      <c r="L13" s="765"/>
      <c r="M13" s="765"/>
      <c r="N13" s="765"/>
      <c r="O13" s="766"/>
      <c r="P13" s="656">
        <v>207</v>
      </c>
      <c r="Q13" s="657"/>
      <c r="R13" s="657"/>
      <c r="S13" s="657"/>
      <c r="T13" s="657"/>
      <c r="U13" s="657"/>
      <c r="V13" s="658"/>
      <c r="W13" s="656">
        <v>199</v>
      </c>
      <c r="X13" s="657"/>
      <c r="Y13" s="657"/>
      <c r="Z13" s="657"/>
      <c r="AA13" s="657"/>
      <c r="AB13" s="657"/>
      <c r="AC13" s="658"/>
      <c r="AD13" s="656">
        <v>198</v>
      </c>
      <c r="AE13" s="657"/>
      <c r="AF13" s="657"/>
      <c r="AG13" s="657"/>
      <c r="AH13" s="657"/>
      <c r="AI13" s="657"/>
      <c r="AJ13" s="658"/>
      <c r="AK13" s="656">
        <v>192</v>
      </c>
      <c r="AL13" s="657"/>
      <c r="AM13" s="657"/>
      <c r="AN13" s="657"/>
      <c r="AO13" s="657"/>
      <c r="AP13" s="657"/>
      <c r="AQ13" s="658"/>
      <c r="AR13" s="922"/>
      <c r="AS13" s="923"/>
      <c r="AT13" s="923"/>
      <c r="AU13" s="923"/>
      <c r="AV13" s="923"/>
      <c r="AW13" s="923"/>
      <c r="AX13" s="924"/>
    </row>
    <row r="14" spans="1:50" ht="21" customHeight="1">
      <c r="A14" s="613"/>
      <c r="B14" s="614"/>
      <c r="C14" s="614"/>
      <c r="D14" s="614"/>
      <c r="E14" s="614"/>
      <c r="F14" s="615"/>
      <c r="G14" s="724"/>
      <c r="H14" s="725"/>
      <c r="I14" s="710" t="s">
        <v>8</v>
      </c>
      <c r="J14" s="762"/>
      <c r="K14" s="762"/>
      <c r="L14" s="762"/>
      <c r="M14" s="762"/>
      <c r="N14" s="762"/>
      <c r="O14" s="763"/>
      <c r="P14" s="656" t="s">
        <v>405</v>
      </c>
      <c r="Q14" s="657"/>
      <c r="R14" s="657"/>
      <c r="S14" s="657"/>
      <c r="T14" s="657"/>
      <c r="U14" s="657"/>
      <c r="V14" s="658"/>
      <c r="W14" s="656" t="s">
        <v>405</v>
      </c>
      <c r="X14" s="657"/>
      <c r="Y14" s="657"/>
      <c r="Z14" s="657"/>
      <c r="AA14" s="657"/>
      <c r="AB14" s="657"/>
      <c r="AC14" s="658"/>
      <c r="AD14" s="656" t="s">
        <v>405</v>
      </c>
      <c r="AE14" s="657"/>
      <c r="AF14" s="657"/>
      <c r="AG14" s="657"/>
      <c r="AH14" s="657"/>
      <c r="AI14" s="657"/>
      <c r="AJ14" s="658"/>
      <c r="AK14" s="656" t="s">
        <v>558</v>
      </c>
      <c r="AL14" s="657"/>
      <c r="AM14" s="657"/>
      <c r="AN14" s="657"/>
      <c r="AO14" s="657"/>
      <c r="AP14" s="657"/>
      <c r="AQ14" s="658"/>
      <c r="AR14" s="788"/>
      <c r="AS14" s="788"/>
      <c r="AT14" s="788"/>
      <c r="AU14" s="788"/>
      <c r="AV14" s="788"/>
      <c r="AW14" s="788"/>
      <c r="AX14" s="789"/>
    </row>
    <row r="15" spans="1:50" ht="21" customHeight="1">
      <c r="A15" s="613"/>
      <c r="B15" s="614"/>
      <c r="C15" s="614"/>
      <c r="D15" s="614"/>
      <c r="E15" s="614"/>
      <c r="F15" s="615"/>
      <c r="G15" s="724"/>
      <c r="H15" s="725"/>
      <c r="I15" s="710" t="s">
        <v>51</v>
      </c>
      <c r="J15" s="711"/>
      <c r="K15" s="711"/>
      <c r="L15" s="711"/>
      <c r="M15" s="711"/>
      <c r="N15" s="711"/>
      <c r="O15" s="712"/>
      <c r="P15" s="656" t="s">
        <v>405</v>
      </c>
      <c r="Q15" s="657"/>
      <c r="R15" s="657"/>
      <c r="S15" s="657"/>
      <c r="T15" s="657"/>
      <c r="U15" s="657"/>
      <c r="V15" s="658"/>
      <c r="W15" s="656" t="s">
        <v>405</v>
      </c>
      <c r="X15" s="657"/>
      <c r="Y15" s="657"/>
      <c r="Z15" s="657"/>
      <c r="AA15" s="657"/>
      <c r="AB15" s="657"/>
      <c r="AC15" s="658"/>
      <c r="AD15" s="656" t="s">
        <v>405</v>
      </c>
      <c r="AE15" s="657"/>
      <c r="AF15" s="657"/>
      <c r="AG15" s="657"/>
      <c r="AH15" s="657"/>
      <c r="AI15" s="657"/>
      <c r="AJ15" s="658"/>
      <c r="AK15" s="656" t="s">
        <v>558</v>
      </c>
      <c r="AL15" s="657"/>
      <c r="AM15" s="657"/>
      <c r="AN15" s="657"/>
      <c r="AO15" s="657"/>
      <c r="AP15" s="657"/>
      <c r="AQ15" s="658"/>
      <c r="AR15" s="656"/>
      <c r="AS15" s="657"/>
      <c r="AT15" s="657"/>
      <c r="AU15" s="657"/>
      <c r="AV15" s="657"/>
      <c r="AW15" s="657"/>
      <c r="AX15" s="806"/>
    </row>
    <row r="16" spans="1:50" ht="21" customHeight="1">
      <c r="A16" s="613"/>
      <c r="B16" s="614"/>
      <c r="C16" s="614"/>
      <c r="D16" s="614"/>
      <c r="E16" s="614"/>
      <c r="F16" s="615"/>
      <c r="G16" s="724"/>
      <c r="H16" s="725"/>
      <c r="I16" s="710" t="s">
        <v>52</v>
      </c>
      <c r="J16" s="711"/>
      <c r="K16" s="711"/>
      <c r="L16" s="711"/>
      <c r="M16" s="711"/>
      <c r="N16" s="711"/>
      <c r="O16" s="712"/>
      <c r="P16" s="656" t="s">
        <v>405</v>
      </c>
      <c r="Q16" s="657"/>
      <c r="R16" s="657"/>
      <c r="S16" s="657"/>
      <c r="T16" s="657"/>
      <c r="U16" s="657"/>
      <c r="V16" s="658"/>
      <c r="W16" s="656" t="s">
        <v>405</v>
      </c>
      <c r="X16" s="657"/>
      <c r="Y16" s="657"/>
      <c r="Z16" s="657"/>
      <c r="AA16" s="657"/>
      <c r="AB16" s="657"/>
      <c r="AC16" s="658"/>
      <c r="AD16" s="656" t="s">
        <v>405</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2"/>
      <c r="K17" s="762"/>
      <c r="L17" s="762"/>
      <c r="M17" s="762"/>
      <c r="N17" s="762"/>
      <c r="O17" s="763"/>
      <c r="P17" s="656" t="s">
        <v>405</v>
      </c>
      <c r="Q17" s="657"/>
      <c r="R17" s="657"/>
      <c r="S17" s="657"/>
      <c r="T17" s="657"/>
      <c r="U17" s="657"/>
      <c r="V17" s="658"/>
      <c r="W17" s="656" t="s">
        <v>405</v>
      </c>
      <c r="X17" s="657"/>
      <c r="Y17" s="657"/>
      <c r="Z17" s="657"/>
      <c r="AA17" s="657"/>
      <c r="AB17" s="657"/>
      <c r="AC17" s="658"/>
      <c r="AD17" s="656" t="s">
        <v>405</v>
      </c>
      <c r="AE17" s="657"/>
      <c r="AF17" s="657"/>
      <c r="AG17" s="657"/>
      <c r="AH17" s="657"/>
      <c r="AI17" s="657"/>
      <c r="AJ17" s="658"/>
      <c r="AK17" s="656" t="s">
        <v>559</v>
      </c>
      <c r="AL17" s="657"/>
      <c r="AM17" s="657"/>
      <c r="AN17" s="657"/>
      <c r="AO17" s="657"/>
      <c r="AP17" s="657"/>
      <c r="AQ17" s="658"/>
      <c r="AR17" s="920"/>
      <c r="AS17" s="920"/>
      <c r="AT17" s="920"/>
      <c r="AU17" s="920"/>
      <c r="AV17" s="920"/>
      <c r="AW17" s="920"/>
      <c r="AX17" s="921"/>
    </row>
    <row r="18" spans="1:50" ht="24.75" customHeight="1">
      <c r="A18" s="613"/>
      <c r="B18" s="614"/>
      <c r="C18" s="614"/>
      <c r="D18" s="614"/>
      <c r="E18" s="614"/>
      <c r="F18" s="615"/>
      <c r="G18" s="726"/>
      <c r="H18" s="727"/>
      <c r="I18" s="715" t="s">
        <v>20</v>
      </c>
      <c r="J18" s="716"/>
      <c r="K18" s="716"/>
      <c r="L18" s="716"/>
      <c r="M18" s="716"/>
      <c r="N18" s="716"/>
      <c r="O18" s="717"/>
      <c r="P18" s="878">
        <f>SUM(P13:V17)</f>
        <v>207</v>
      </c>
      <c r="Q18" s="879"/>
      <c r="R18" s="879"/>
      <c r="S18" s="879"/>
      <c r="T18" s="879"/>
      <c r="U18" s="879"/>
      <c r="V18" s="880"/>
      <c r="W18" s="878">
        <f>SUM(W13:AC17)</f>
        <v>199</v>
      </c>
      <c r="X18" s="879"/>
      <c r="Y18" s="879"/>
      <c r="Z18" s="879"/>
      <c r="AA18" s="879"/>
      <c r="AB18" s="879"/>
      <c r="AC18" s="880"/>
      <c r="AD18" s="878">
        <f>SUM(AD13:AJ17)</f>
        <v>198</v>
      </c>
      <c r="AE18" s="879"/>
      <c r="AF18" s="879"/>
      <c r="AG18" s="879"/>
      <c r="AH18" s="879"/>
      <c r="AI18" s="879"/>
      <c r="AJ18" s="880"/>
      <c r="AK18" s="878">
        <f>SUM(AK13:AQ17)</f>
        <v>192</v>
      </c>
      <c r="AL18" s="879"/>
      <c r="AM18" s="879"/>
      <c r="AN18" s="879"/>
      <c r="AO18" s="879"/>
      <c r="AP18" s="879"/>
      <c r="AQ18" s="880"/>
      <c r="AR18" s="878">
        <f>SUM(AR13:AX17)</f>
        <v>0</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6">
        <v>220</v>
      </c>
      <c r="Q19" s="657"/>
      <c r="R19" s="657"/>
      <c r="S19" s="657"/>
      <c r="T19" s="657"/>
      <c r="U19" s="657"/>
      <c r="V19" s="658"/>
      <c r="W19" s="656">
        <v>244</v>
      </c>
      <c r="X19" s="657"/>
      <c r="Y19" s="657"/>
      <c r="Z19" s="657"/>
      <c r="AA19" s="657"/>
      <c r="AB19" s="657"/>
      <c r="AC19" s="658"/>
      <c r="AD19" s="656">
        <v>185</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6" t="s">
        <v>10</v>
      </c>
      <c r="H20" s="877"/>
      <c r="I20" s="877"/>
      <c r="J20" s="877"/>
      <c r="K20" s="877"/>
      <c r="L20" s="877"/>
      <c r="M20" s="877"/>
      <c r="N20" s="877"/>
      <c r="O20" s="877"/>
      <c r="P20" s="316">
        <f>IF(P18=0, "-", SUM(P19)/P18)</f>
        <v>1.0628019323671498</v>
      </c>
      <c r="Q20" s="316"/>
      <c r="R20" s="316"/>
      <c r="S20" s="316"/>
      <c r="T20" s="316"/>
      <c r="U20" s="316"/>
      <c r="V20" s="316"/>
      <c r="W20" s="316">
        <f t="shared" ref="W20" si="0">IF(W18=0, "-", SUM(W19)/W18)</f>
        <v>1.2261306532663316</v>
      </c>
      <c r="X20" s="316"/>
      <c r="Y20" s="316"/>
      <c r="Z20" s="316"/>
      <c r="AA20" s="316"/>
      <c r="AB20" s="316"/>
      <c r="AC20" s="316"/>
      <c r="AD20" s="316">
        <f t="shared" ref="AD20" si="1">IF(AD18=0, "-", SUM(AD19)/AD18)</f>
        <v>0.93434343434343436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80"/>
      <c r="G21" s="314" t="s">
        <v>352</v>
      </c>
      <c r="H21" s="315"/>
      <c r="I21" s="315"/>
      <c r="J21" s="315"/>
      <c r="K21" s="315"/>
      <c r="L21" s="315"/>
      <c r="M21" s="315"/>
      <c r="N21" s="315"/>
      <c r="O21" s="315"/>
      <c r="P21" s="316">
        <f>IF(P19=0, "-", SUM(P19)/SUM(P13,P14))</f>
        <v>1.0628019323671498</v>
      </c>
      <c r="Q21" s="316"/>
      <c r="R21" s="316"/>
      <c r="S21" s="316"/>
      <c r="T21" s="316"/>
      <c r="U21" s="316"/>
      <c r="V21" s="316"/>
      <c r="W21" s="316">
        <f t="shared" ref="W21" si="2">IF(W19=0, "-", SUM(W19)/SUM(W13,W14))</f>
        <v>1.2261306532663316</v>
      </c>
      <c r="X21" s="316"/>
      <c r="Y21" s="316"/>
      <c r="Z21" s="316"/>
      <c r="AA21" s="316"/>
      <c r="AB21" s="316"/>
      <c r="AC21" s="316"/>
      <c r="AD21" s="316">
        <f t="shared" ref="AD21" si="3">IF(AD19=0, "-", SUM(AD19)/SUM(AD13,AD14))</f>
        <v>0.93434343434343436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7" t="s">
        <v>425</v>
      </c>
      <c r="B22" s="948"/>
      <c r="C22" s="948"/>
      <c r="D22" s="948"/>
      <c r="E22" s="948"/>
      <c r="F22" s="949"/>
      <c r="G22" s="985" t="s">
        <v>331</v>
      </c>
      <c r="H22" s="220"/>
      <c r="I22" s="220"/>
      <c r="J22" s="220"/>
      <c r="K22" s="220"/>
      <c r="L22" s="220"/>
      <c r="M22" s="220"/>
      <c r="N22" s="220"/>
      <c r="O22" s="221"/>
      <c r="P22" s="936" t="s">
        <v>426</v>
      </c>
      <c r="Q22" s="220"/>
      <c r="R22" s="220"/>
      <c r="S22" s="220"/>
      <c r="T22" s="220"/>
      <c r="U22" s="220"/>
      <c r="V22" s="221"/>
      <c r="W22" s="936" t="s">
        <v>427</v>
      </c>
      <c r="X22" s="220"/>
      <c r="Y22" s="220"/>
      <c r="Z22" s="220"/>
      <c r="AA22" s="220"/>
      <c r="AB22" s="220"/>
      <c r="AC22" s="221"/>
      <c r="AD22" s="936" t="s">
        <v>330</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577</v>
      </c>
      <c r="H23" s="987"/>
      <c r="I23" s="987"/>
      <c r="J23" s="987"/>
      <c r="K23" s="987"/>
      <c r="L23" s="987"/>
      <c r="M23" s="987"/>
      <c r="N23" s="987"/>
      <c r="O23" s="988"/>
      <c r="P23" s="922">
        <v>150</v>
      </c>
      <c r="Q23" s="923"/>
      <c r="R23" s="923"/>
      <c r="S23" s="923"/>
      <c r="T23" s="923"/>
      <c r="U23" s="923"/>
      <c r="V23" s="937"/>
      <c r="W23" s="922"/>
      <c r="X23" s="923"/>
      <c r="Y23" s="923"/>
      <c r="Z23" s="923"/>
      <c r="AA23" s="923"/>
      <c r="AB23" s="923"/>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t="s">
        <v>578</v>
      </c>
      <c r="H24" s="939"/>
      <c r="I24" s="939"/>
      <c r="J24" s="939"/>
      <c r="K24" s="939"/>
      <c r="L24" s="939"/>
      <c r="M24" s="939"/>
      <c r="N24" s="939"/>
      <c r="O24" s="940"/>
      <c r="P24" s="656">
        <v>16</v>
      </c>
      <c r="Q24" s="657"/>
      <c r="R24" s="657"/>
      <c r="S24" s="657"/>
      <c r="T24" s="657"/>
      <c r="U24" s="657"/>
      <c r="V24" s="658"/>
      <c r="W24" s="656"/>
      <c r="X24" s="657"/>
      <c r="Y24" s="657"/>
      <c r="Z24" s="657"/>
      <c r="AA24" s="657"/>
      <c r="AB24" s="657"/>
      <c r="AC24" s="65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t="s">
        <v>579</v>
      </c>
      <c r="H25" s="939"/>
      <c r="I25" s="939"/>
      <c r="J25" s="939"/>
      <c r="K25" s="939"/>
      <c r="L25" s="939"/>
      <c r="M25" s="939"/>
      <c r="N25" s="939"/>
      <c r="O25" s="940"/>
      <c r="P25" s="656">
        <v>9</v>
      </c>
      <c r="Q25" s="657"/>
      <c r="R25" s="657"/>
      <c r="S25" s="657"/>
      <c r="T25" s="657"/>
      <c r="U25" s="657"/>
      <c r="V25" s="658"/>
      <c r="W25" s="656"/>
      <c r="X25" s="657"/>
      <c r="Y25" s="657"/>
      <c r="Z25" s="657"/>
      <c r="AA25" s="657"/>
      <c r="AB25" s="657"/>
      <c r="AC25" s="65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t="s">
        <v>639</v>
      </c>
      <c r="H26" s="939"/>
      <c r="I26" s="939"/>
      <c r="J26" s="939"/>
      <c r="K26" s="939"/>
      <c r="L26" s="939"/>
      <c r="M26" s="939"/>
      <c r="N26" s="939"/>
      <c r="O26" s="940"/>
      <c r="P26" s="656">
        <v>9</v>
      </c>
      <c r="Q26" s="657"/>
      <c r="R26" s="657"/>
      <c r="S26" s="657"/>
      <c r="T26" s="657"/>
      <c r="U26" s="657"/>
      <c r="V26" s="658"/>
      <c r="W26" s="656"/>
      <c r="X26" s="657"/>
      <c r="Y26" s="657"/>
      <c r="Z26" s="657"/>
      <c r="AA26" s="657"/>
      <c r="AB26" s="657"/>
      <c r="AC26" s="65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t="s">
        <v>580</v>
      </c>
      <c r="H27" s="939"/>
      <c r="I27" s="939"/>
      <c r="J27" s="939"/>
      <c r="K27" s="939"/>
      <c r="L27" s="939"/>
      <c r="M27" s="939"/>
      <c r="N27" s="939"/>
      <c r="O27" s="940"/>
      <c r="P27" s="656">
        <v>5</v>
      </c>
      <c r="Q27" s="657"/>
      <c r="R27" s="657"/>
      <c r="S27" s="657"/>
      <c r="T27" s="657"/>
      <c r="U27" s="657"/>
      <c r="V27" s="658"/>
      <c r="W27" s="656"/>
      <c r="X27" s="657"/>
      <c r="Y27" s="657"/>
      <c r="Z27" s="657"/>
      <c r="AA27" s="657"/>
      <c r="AB27" s="657"/>
      <c r="AC27" s="65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335</v>
      </c>
      <c r="H28" s="942"/>
      <c r="I28" s="942"/>
      <c r="J28" s="942"/>
      <c r="K28" s="942"/>
      <c r="L28" s="942"/>
      <c r="M28" s="942"/>
      <c r="N28" s="942"/>
      <c r="O28" s="943"/>
      <c r="P28" s="878">
        <f>P29-SUM(P23:P27)</f>
        <v>3</v>
      </c>
      <c r="Q28" s="879"/>
      <c r="R28" s="879"/>
      <c r="S28" s="879"/>
      <c r="T28" s="879"/>
      <c r="U28" s="879"/>
      <c r="V28" s="880"/>
      <c r="W28" s="878">
        <f>W29-SUM(W23:W27)</f>
        <v>0</v>
      </c>
      <c r="X28" s="879"/>
      <c r="Y28" s="879"/>
      <c r="Z28" s="879"/>
      <c r="AA28" s="879"/>
      <c r="AB28" s="879"/>
      <c r="AC28" s="880"/>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332</v>
      </c>
      <c r="H29" s="945"/>
      <c r="I29" s="945"/>
      <c r="J29" s="945"/>
      <c r="K29" s="945"/>
      <c r="L29" s="945"/>
      <c r="M29" s="945"/>
      <c r="N29" s="945"/>
      <c r="O29" s="946"/>
      <c r="P29" s="656">
        <f>AK13</f>
        <v>192</v>
      </c>
      <c r="Q29" s="657"/>
      <c r="R29" s="657"/>
      <c r="S29" s="657"/>
      <c r="T29" s="657"/>
      <c r="U29" s="657"/>
      <c r="V29" s="658"/>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hidden="1" customHeight="1">
      <c r="A30" s="861" t="s">
        <v>347</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389</v>
      </c>
      <c r="AF30" s="859"/>
      <c r="AG30" s="859"/>
      <c r="AH30" s="860"/>
      <c r="AI30" s="858" t="s">
        <v>411</v>
      </c>
      <c r="AJ30" s="859"/>
      <c r="AK30" s="859"/>
      <c r="AL30" s="860"/>
      <c r="AM30" s="918" t="s">
        <v>416</v>
      </c>
      <c r="AN30" s="918"/>
      <c r="AO30" s="918"/>
      <c r="AP30" s="858"/>
      <c r="AQ30" s="767" t="s">
        <v>234</v>
      </c>
      <c r="AR30" s="768"/>
      <c r="AS30" s="768"/>
      <c r="AT30" s="769"/>
      <c r="AU30" s="774" t="s">
        <v>134</v>
      </c>
      <c r="AV30" s="774"/>
      <c r="AW30" s="774"/>
      <c r="AX30" s="919"/>
    </row>
    <row r="31" spans="1:50" ht="18.75" hidden="1"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235</v>
      </c>
      <c r="AT31" s="133"/>
      <c r="AU31" s="198"/>
      <c r="AV31" s="198"/>
      <c r="AW31" s="397" t="s">
        <v>181</v>
      </c>
      <c r="AX31" s="398"/>
    </row>
    <row r="32" spans="1:50" ht="23.25" hidden="1" customHeight="1">
      <c r="A32" s="402"/>
      <c r="B32" s="400"/>
      <c r="C32" s="400"/>
      <c r="D32" s="400"/>
      <c r="E32" s="400"/>
      <c r="F32" s="401"/>
      <c r="G32" s="563"/>
      <c r="H32" s="564"/>
      <c r="I32" s="564"/>
      <c r="J32" s="564"/>
      <c r="K32" s="564"/>
      <c r="L32" s="564"/>
      <c r="M32" s="564"/>
      <c r="N32" s="564"/>
      <c r="O32" s="565"/>
      <c r="P32" s="104"/>
      <c r="Q32" s="104"/>
      <c r="R32" s="104"/>
      <c r="S32" s="104"/>
      <c r="T32" s="104"/>
      <c r="U32" s="104"/>
      <c r="V32" s="104"/>
      <c r="W32" s="104"/>
      <c r="X32" s="105"/>
      <c r="Y32" s="473" t="s">
        <v>12</v>
      </c>
      <c r="Z32" s="533"/>
      <c r="AA32" s="534"/>
      <c r="AB32" s="463"/>
      <c r="AC32" s="463"/>
      <c r="AD32" s="46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3.25" hidden="1"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c r="AC33" s="525"/>
      <c r="AD33" s="5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3.25" hidden="1"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ht="23.25" hidden="1" customHeight="1">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0" t="s">
        <v>347</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389</v>
      </c>
      <c r="AF37" s="243"/>
      <c r="AG37" s="243"/>
      <c r="AH37" s="244"/>
      <c r="AI37" s="242" t="s">
        <v>387</v>
      </c>
      <c r="AJ37" s="243"/>
      <c r="AK37" s="243"/>
      <c r="AL37" s="244"/>
      <c r="AM37" s="248" t="s">
        <v>416</v>
      </c>
      <c r="AN37" s="248"/>
      <c r="AO37" s="248"/>
      <c r="AP37" s="248"/>
      <c r="AQ37" s="150" t="s">
        <v>234</v>
      </c>
      <c r="AR37" s="151"/>
      <c r="AS37" s="151"/>
      <c r="AT37" s="152"/>
      <c r="AU37" s="413" t="s">
        <v>134</v>
      </c>
      <c r="AV37" s="413"/>
      <c r="AW37" s="413"/>
      <c r="AX37" s="913"/>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235</v>
      </c>
      <c r="AT38" s="133"/>
      <c r="AU38" s="198"/>
      <c r="AV38" s="198"/>
      <c r="AW38" s="397" t="s">
        <v>181</v>
      </c>
      <c r="AX38" s="398"/>
    </row>
    <row r="39" spans="1:50" ht="24.7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761"/>
      <c r="AC39" s="761"/>
      <c r="AD39" s="76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4.7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761"/>
      <c r="AC40" s="761"/>
      <c r="AD40" s="761"/>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4.7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347</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389</v>
      </c>
      <c r="AF44" s="243"/>
      <c r="AG44" s="243"/>
      <c r="AH44" s="244"/>
      <c r="AI44" s="242" t="s">
        <v>387</v>
      </c>
      <c r="AJ44" s="243"/>
      <c r="AK44" s="243"/>
      <c r="AL44" s="244"/>
      <c r="AM44" s="248" t="s">
        <v>416</v>
      </c>
      <c r="AN44" s="248"/>
      <c r="AO44" s="248"/>
      <c r="AP44" s="248"/>
      <c r="AQ44" s="150" t="s">
        <v>234</v>
      </c>
      <c r="AR44" s="151"/>
      <c r="AS44" s="151"/>
      <c r="AT44" s="152"/>
      <c r="AU44" s="413" t="s">
        <v>134</v>
      </c>
      <c r="AV44" s="413"/>
      <c r="AW44" s="413"/>
      <c r="AX44" s="913"/>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235</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347</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389</v>
      </c>
      <c r="AF51" s="243"/>
      <c r="AG51" s="243"/>
      <c r="AH51" s="244"/>
      <c r="AI51" s="242" t="s">
        <v>387</v>
      </c>
      <c r="AJ51" s="243"/>
      <c r="AK51" s="243"/>
      <c r="AL51" s="244"/>
      <c r="AM51" s="248" t="s">
        <v>416</v>
      </c>
      <c r="AN51" s="248"/>
      <c r="AO51" s="248"/>
      <c r="AP51" s="248"/>
      <c r="AQ51" s="150" t="s">
        <v>234</v>
      </c>
      <c r="AR51" s="151"/>
      <c r="AS51" s="151"/>
      <c r="AT51" s="152"/>
      <c r="AU51" s="927" t="s">
        <v>134</v>
      </c>
      <c r="AV51" s="927"/>
      <c r="AW51" s="927"/>
      <c r="AX51" s="928"/>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235</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347</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389</v>
      </c>
      <c r="AF58" s="243"/>
      <c r="AG58" s="243"/>
      <c r="AH58" s="244"/>
      <c r="AI58" s="242" t="s">
        <v>387</v>
      </c>
      <c r="AJ58" s="243"/>
      <c r="AK58" s="243"/>
      <c r="AL58" s="244"/>
      <c r="AM58" s="248" t="s">
        <v>416</v>
      </c>
      <c r="AN58" s="248"/>
      <c r="AO58" s="248"/>
      <c r="AP58" s="248"/>
      <c r="AQ58" s="150" t="s">
        <v>234</v>
      </c>
      <c r="AR58" s="151"/>
      <c r="AS58" s="151"/>
      <c r="AT58" s="152"/>
      <c r="AU58" s="927" t="s">
        <v>134</v>
      </c>
      <c r="AV58" s="927"/>
      <c r="AW58" s="927"/>
      <c r="AX58" s="928"/>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235</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348</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343</v>
      </c>
      <c r="X65" s="490"/>
      <c r="Y65" s="493"/>
      <c r="Z65" s="493"/>
      <c r="AA65" s="494"/>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c r="A67" s="477"/>
      <c r="B67" s="478"/>
      <c r="C67" s="478"/>
      <c r="D67" s="478"/>
      <c r="E67" s="478"/>
      <c r="F67" s="479"/>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353</v>
      </c>
      <c r="B70" s="478"/>
      <c r="C70" s="478"/>
      <c r="D70" s="478"/>
      <c r="E70" s="478"/>
      <c r="F70" s="479"/>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348</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235</v>
      </c>
      <c r="AT74" s="133"/>
      <c r="AU74" s="589"/>
      <c r="AV74" s="199"/>
      <c r="AW74" s="132" t="s">
        <v>181</v>
      </c>
      <c r="AX74" s="194"/>
    </row>
    <row r="75" spans="1:50" ht="23.25" hidden="1" customHeight="1">
      <c r="A75" s="511"/>
      <c r="B75" s="512"/>
      <c r="C75" s="512"/>
      <c r="D75" s="512"/>
      <c r="E75" s="512"/>
      <c r="F75" s="513"/>
      <c r="G75" s="608"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c r="A78" s="333" t="s">
        <v>380</v>
      </c>
      <c r="B78" s="334"/>
      <c r="C78" s="334"/>
      <c r="D78" s="334"/>
      <c r="E78" s="331" t="s">
        <v>326</v>
      </c>
      <c r="F78" s="332"/>
      <c r="G78" s="56" t="s">
        <v>237</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342</v>
      </c>
      <c r="AP79" s="277"/>
      <c r="AQ79" s="277"/>
      <c r="AR79" s="80" t="s">
        <v>340</v>
      </c>
      <c r="AS79" s="276"/>
      <c r="AT79" s="277"/>
      <c r="AU79" s="277"/>
      <c r="AV79" s="277"/>
      <c r="AW79" s="277"/>
      <c r="AX79" s="981"/>
    </row>
    <row r="80" spans="1:50" ht="18.75" customHeight="1">
      <c r="A80" s="864" t="s">
        <v>147</v>
      </c>
      <c r="B80" s="526" t="s">
        <v>339</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428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c r="A82" s="865"/>
      <c r="B82" s="529"/>
      <c r="C82" s="430"/>
      <c r="D82" s="430"/>
      <c r="E82" s="430"/>
      <c r="F82" s="431"/>
      <c r="G82" s="675" t="s">
        <v>581</v>
      </c>
      <c r="H82" s="675"/>
      <c r="I82" s="675"/>
      <c r="J82" s="675"/>
      <c r="K82" s="675"/>
      <c r="L82" s="675"/>
      <c r="M82" s="675"/>
      <c r="N82" s="675"/>
      <c r="O82" s="675"/>
      <c r="P82" s="675"/>
      <c r="Q82" s="675"/>
      <c r="R82" s="675"/>
      <c r="S82" s="675"/>
      <c r="T82" s="675"/>
      <c r="U82" s="675"/>
      <c r="V82" s="675"/>
      <c r="W82" s="675"/>
      <c r="X82" s="675"/>
      <c r="Y82" s="675"/>
      <c r="Z82" s="675"/>
      <c r="AA82" s="676"/>
      <c r="AB82" s="884" t="s">
        <v>582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customHeight="1">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35" t="s">
        <v>134</v>
      </c>
      <c r="AV85" s="535"/>
      <c r="AW85" s="535"/>
      <c r="AX85" s="536"/>
      <c r="AY85" s="10"/>
      <c r="AZ85" s="10"/>
      <c r="BA85" s="10"/>
      <c r="BB85" s="10"/>
      <c r="BC85" s="10"/>
    </row>
    <row r="86" spans="1:60" ht="18.75" customHeight="1">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235</v>
      </c>
      <c r="AT86" s="133"/>
      <c r="AU86" s="198" t="s">
        <v>558</v>
      </c>
      <c r="AV86" s="198"/>
      <c r="AW86" s="397" t="s">
        <v>181</v>
      </c>
      <c r="AX86" s="398"/>
      <c r="AY86" s="10"/>
      <c r="AZ86" s="10"/>
      <c r="BA86" s="10"/>
      <c r="BB86" s="10"/>
      <c r="BC86" s="10"/>
      <c r="BD86" s="10"/>
      <c r="BE86" s="10"/>
      <c r="BF86" s="10"/>
      <c r="BG86" s="10"/>
      <c r="BH86" s="10"/>
    </row>
    <row r="87" spans="1:60" ht="29.25" customHeight="1">
      <c r="A87" s="865"/>
      <c r="B87" s="430"/>
      <c r="C87" s="430"/>
      <c r="D87" s="430"/>
      <c r="E87" s="430"/>
      <c r="F87" s="431"/>
      <c r="G87" s="103" t="s">
        <v>583</v>
      </c>
      <c r="H87" s="104"/>
      <c r="I87" s="104"/>
      <c r="J87" s="104"/>
      <c r="K87" s="104"/>
      <c r="L87" s="104"/>
      <c r="M87" s="104"/>
      <c r="N87" s="104"/>
      <c r="O87" s="105"/>
      <c r="P87" s="104" t="s">
        <v>584</v>
      </c>
      <c r="Q87" s="516"/>
      <c r="R87" s="516"/>
      <c r="S87" s="516"/>
      <c r="T87" s="516"/>
      <c r="U87" s="516"/>
      <c r="V87" s="516"/>
      <c r="W87" s="516"/>
      <c r="X87" s="517"/>
      <c r="Y87" s="560" t="s">
        <v>62</v>
      </c>
      <c r="Z87" s="561"/>
      <c r="AA87" s="562"/>
      <c r="AB87" s="463" t="s">
        <v>585</v>
      </c>
      <c r="AC87" s="463"/>
      <c r="AD87" s="463"/>
      <c r="AE87" s="216">
        <v>22871</v>
      </c>
      <c r="AF87" s="217"/>
      <c r="AG87" s="217"/>
      <c r="AH87" s="217"/>
      <c r="AI87" s="216">
        <v>24897</v>
      </c>
      <c r="AJ87" s="217"/>
      <c r="AK87" s="217"/>
      <c r="AL87" s="217"/>
      <c r="AM87" s="216">
        <v>23432</v>
      </c>
      <c r="AN87" s="217"/>
      <c r="AO87" s="217"/>
      <c r="AP87" s="217"/>
      <c r="AQ87" s="339" t="s">
        <v>558</v>
      </c>
      <c r="AR87" s="206"/>
      <c r="AS87" s="206"/>
      <c r="AT87" s="340"/>
      <c r="AU87" s="217" t="s">
        <v>558</v>
      </c>
      <c r="AV87" s="217"/>
      <c r="AW87" s="217"/>
      <c r="AX87" s="219"/>
    </row>
    <row r="88" spans="1:60" ht="29.25" customHeight="1">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585</v>
      </c>
      <c r="AC88" s="525"/>
      <c r="AD88" s="525"/>
      <c r="AE88" s="216" t="s">
        <v>558</v>
      </c>
      <c r="AF88" s="217"/>
      <c r="AG88" s="217"/>
      <c r="AH88" s="217"/>
      <c r="AI88" s="216" t="s">
        <v>561</v>
      </c>
      <c r="AJ88" s="217"/>
      <c r="AK88" s="217"/>
      <c r="AL88" s="217"/>
      <c r="AM88" s="216" t="s">
        <v>561</v>
      </c>
      <c r="AN88" s="217"/>
      <c r="AO88" s="217"/>
      <c r="AP88" s="217"/>
      <c r="AQ88" s="339" t="s">
        <v>558</v>
      </c>
      <c r="AR88" s="206"/>
      <c r="AS88" s="206"/>
      <c r="AT88" s="340"/>
      <c r="AU88" s="217" t="s">
        <v>558</v>
      </c>
      <c r="AV88" s="217"/>
      <c r="AW88" s="217"/>
      <c r="AX88" s="219"/>
      <c r="AY88" s="10"/>
      <c r="AZ88" s="10"/>
      <c r="BA88" s="10"/>
      <c r="BB88" s="10"/>
      <c r="BC88" s="10"/>
    </row>
    <row r="89" spans="1:60" ht="29.25" customHeight="1" thickBot="1">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t="s">
        <v>561</v>
      </c>
      <c r="AF89" s="217"/>
      <c r="AG89" s="217"/>
      <c r="AH89" s="217"/>
      <c r="AI89" s="216" t="s">
        <v>558</v>
      </c>
      <c r="AJ89" s="217"/>
      <c r="AK89" s="217"/>
      <c r="AL89" s="217"/>
      <c r="AM89" s="216" t="s">
        <v>558</v>
      </c>
      <c r="AN89" s="217"/>
      <c r="AO89" s="217"/>
      <c r="AP89" s="217"/>
      <c r="AQ89" s="339" t="s">
        <v>558</v>
      </c>
      <c r="AR89" s="206"/>
      <c r="AS89" s="206"/>
      <c r="AT89" s="340"/>
      <c r="AU89" s="217" t="s">
        <v>558</v>
      </c>
      <c r="AV89" s="217"/>
      <c r="AW89" s="217"/>
      <c r="AX89" s="219"/>
      <c r="AY89" s="10"/>
      <c r="AZ89" s="10"/>
      <c r="BA89" s="10"/>
      <c r="BB89" s="10"/>
      <c r="BC89" s="10"/>
      <c r="BD89" s="10"/>
      <c r="BE89" s="10"/>
      <c r="BF89" s="10"/>
      <c r="BG89" s="10"/>
      <c r="BH89" s="10"/>
    </row>
    <row r="90" spans="1:60" ht="18.75" hidden="1" customHeight="1">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35" t="s">
        <v>134</v>
      </c>
      <c r="AV90" s="535"/>
      <c r="AW90" s="535"/>
      <c r="AX90" s="536"/>
    </row>
    <row r="91" spans="1:60" ht="18.75" hidden="1" customHeight="1">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7" t="s">
        <v>181</v>
      </c>
      <c r="AX91" s="398"/>
      <c r="AY91" s="10"/>
      <c r="AZ91" s="10"/>
      <c r="BA91" s="10"/>
      <c r="BB91" s="10"/>
      <c r="BC91" s="10"/>
    </row>
    <row r="92" spans="1:60" ht="23.25" hidden="1" customHeight="1">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7" t="s">
        <v>181</v>
      </c>
      <c r="AX96" s="398"/>
    </row>
    <row r="97" spans="1:60" ht="23.25" hidden="1" customHeight="1">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389</v>
      </c>
      <c r="AF100" s="542"/>
      <c r="AG100" s="542"/>
      <c r="AH100" s="543"/>
      <c r="AI100" s="541" t="s">
        <v>409</v>
      </c>
      <c r="AJ100" s="542"/>
      <c r="AK100" s="542"/>
      <c r="AL100" s="543"/>
      <c r="AM100" s="541" t="s">
        <v>416</v>
      </c>
      <c r="AN100" s="542"/>
      <c r="AO100" s="542"/>
      <c r="AP100" s="543"/>
      <c r="AQ100" s="318" t="s">
        <v>429</v>
      </c>
      <c r="AR100" s="319"/>
      <c r="AS100" s="319"/>
      <c r="AT100" s="320"/>
      <c r="AU100" s="318" t="s">
        <v>430</v>
      </c>
      <c r="AV100" s="319"/>
      <c r="AW100" s="319"/>
      <c r="AX100" s="321"/>
    </row>
    <row r="101" spans="1:60" ht="23.25" customHeight="1">
      <c r="A101" s="424"/>
      <c r="B101" s="425"/>
      <c r="C101" s="425"/>
      <c r="D101" s="425"/>
      <c r="E101" s="425"/>
      <c r="F101" s="426"/>
      <c r="G101" s="104" t="s">
        <v>586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587</v>
      </c>
      <c r="AC101" s="463"/>
      <c r="AD101" s="463"/>
      <c r="AE101" s="216">
        <v>13</v>
      </c>
      <c r="AF101" s="217"/>
      <c r="AG101" s="217"/>
      <c r="AH101" s="218"/>
      <c r="AI101" s="216">
        <v>16</v>
      </c>
      <c r="AJ101" s="217"/>
      <c r="AK101" s="217"/>
      <c r="AL101" s="218"/>
      <c r="AM101" s="216">
        <v>41</v>
      </c>
      <c r="AN101" s="217"/>
      <c r="AO101" s="217"/>
      <c r="AP101" s="218"/>
      <c r="AQ101" s="216" t="s">
        <v>558</v>
      </c>
      <c r="AR101" s="217"/>
      <c r="AS101" s="217"/>
      <c r="AT101" s="218"/>
      <c r="AU101" s="216" t="s">
        <v>561</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587</v>
      </c>
      <c r="AC102" s="463"/>
      <c r="AD102" s="463"/>
      <c r="AE102" s="420" t="s">
        <v>558</v>
      </c>
      <c r="AF102" s="420"/>
      <c r="AG102" s="420"/>
      <c r="AH102" s="420"/>
      <c r="AI102" s="420" t="s">
        <v>558</v>
      </c>
      <c r="AJ102" s="420"/>
      <c r="AK102" s="420"/>
      <c r="AL102" s="420"/>
      <c r="AM102" s="420" t="s">
        <v>558</v>
      </c>
      <c r="AN102" s="420"/>
      <c r="AO102" s="420"/>
      <c r="AP102" s="420"/>
      <c r="AQ102" s="271" t="s">
        <v>561</v>
      </c>
      <c r="AR102" s="272"/>
      <c r="AS102" s="272"/>
      <c r="AT102" s="317"/>
      <c r="AU102" s="271" t="s">
        <v>561</v>
      </c>
      <c r="AV102" s="272"/>
      <c r="AW102" s="272"/>
      <c r="AX102" s="317"/>
    </row>
    <row r="103" spans="1:60" ht="31.5" customHeight="1">
      <c r="A103" s="421" t="s">
        <v>349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389</v>
      </c>
      <c r="AF103" s="418"/>
      <c r="AG103" s="418"/>
      <c r="AH103" s="419"/>
      <c r="AI103" s="417" t="s">
        <v>387</v>
      </c>
      <c r="AJ103" s="418"/>
      <c r="AK103" s="418"/>
      <c r="AL103" s="419"/>
      <c r="AM103" s="417" t="s">
        <v>416</v>
      </c>
      <c r="AN103" s="418"/>
      <c r="AO103" s="418"/>
      <c r="AP103" s="419"/>
      <c r="AQ103" s="282" t="s">
        <v>429</v>
      </c>
      <c r="AR103" s="283"/>
      <c r="AS103" s="283"/>
      <c r="AT103" s="322"/>
      <c r="AU103" s="282" t="s">
        <v>430</v>
      </c>
      <c r="AV103" s="283"/>
      <c r="AW103" s="283"/>
      <c r="AX103" s="284"/>
    </row>
    <row r="104" spans="1:60" ht="23.25" customHeight="1">
      <c r="A104" s="424"/>
      <c r="B104" s="425"/>
      <c r="C104" s="425"/>
      <c r="D104" s="425"/>
      <c r="E104" s="425"/>
      <c r="F104" s="426"/>
      <c r="G104" s="104" t="s">
        <v>588</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570</v>
      </c>
      <c r="AC104" s="548"/>
      <c r="AD104" s="549"/>
      <c r="AE104" s="216">
        <v>22</v>
      </c>
      <c r="AF104" s="217"/>
      <c r="AG104" s="217"/>
      <c r="AH104" s="218"/>
      <c r="AI104" s="216">
        <v>24</v>
      </c>
      <c r="AJ104" s="217"/>
      <c r="AK104" s="217"/>
      <c r="AL104" s="218"/>
      <c r="AM104" s="216">
        <v>24</v>
      </c>
      <c r="AN104" s="217"/>
      <c r="AO104" s="217"/>
      <c r="AP104" s="218"/>
      <c r="AQ104" s="216" t="s">
        <v>558</v>
      </c>
      <c r="AR104" s="217"/>
      <c r="AS104" s="217"/>
      <c r="AT104" s="218"/>
      <c r="AU104" s="216" t="s">
        <v>558</v>
      </c>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570</v>
      </c>
      <c r="AC105" s="471"/>
      <c r="AD105" s="472"/>
      <c r="AE105" s="420">
        <v>20</v>
      </c>
      <c r="AF105" s="420"/>
      <c r="AG105" s="420"/>
      <c r="AH105" s="420"/>
      <c r="AI105" s="420">
        <v>20</v>
      </c>
      <c r="AJ105" s="420"/>
      <c r="AK105" s="420"/>
      <c r="AL105" s="420"/>
      <c r="AM105" s="420">
        <v>20</v>
      </c>
      <c r="AN105" s="420"/>
      <c r="AO105" s="420"/>
      <c r="AP105" s="420"/>
      <c r="AQ105" s="216">
        <v>20</v>
      </c>
      <c r="AR105" s="217"/>
      <c r="AS105" s="217"/>
      <c r="AT105" s="218"/>
      <c r="AU105" s="271">
        <v>20</v>
      </c>
      <c r="AV105" s="272"/>
      <c r="AW105" s="272"/>
      <c r="AX105" s="317"/>
    </row>
    <row r="106" spans="1:60" ht="31.5" customHeight="1">
      <c r="A106" s="421" t="s">
        <v>349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389</v>
      </c>
      <c r="AF106" s="418"/>
      <c r="AG106" s="418"/>
      <c r="AH106" s="419"/>
      <c r="AI106" s="417" t="s">
        <v>387</v>
      </c>
      <c r="AJ106" s="418"/>
      <c r="AK106" s="418"/>
      <c r="AL106" s="419"/>
      <c r="AM106" s="417" t="s">
        <v>416</v>
      </c>
      <c r="AN106" s="418"/>
      <c r="AO106" s="418"/>
      <c r="AP106" s="419"/>
      <c r="AQ106" s="282" t="s">
        <v>429</v>
      </c>
      <c r="AR106" s="283"/>
      <c r="AS106" s="283"/>
      <c r="AT106" s="322"/>
      <c r="AU106" s="282" t="s">
        <v>430</v>
      </c>
      <c r="AV106" s="283"/>
      <c r="AW106" s="283"/>
      <c r="AX106" s="284"/>
    </row>
    <row r="107" spans="1:60" ht="23.25" customHeight="1">
      <c r="A107" s="424"/>
      <c r="B107" s="425"/>
      <c r="C107" s="425"/>
      <c r="D107" s="425"/>
      <c r="E107" s="425"/>
      <c r="F107" s="426"/>
      <c r="G107" s="104" t="s">
        <v>589</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t="s">
        <v>590</v>
      </c>
      <c r="AC107" s="548"/>
      <c r="AD107" s="549"/>
      <c r="AE107" s="420">
        <v>29500</v>
      </c>
      <c r="AF107" s="420"/>
      <c r="AG107" s="420"/>
      <c r="AH107" s="420"/>
      <c r="AI107" s="420">
        <v>29500</v>
      </c>
      <c r="AJ107" s="420"/>
      <c r="AK107" s="420"/>
      <c r="AL107" s="420"/>
      <c r="AM107" s="420">
        <v>29500</v>
      </c>
      <c r="AN107" s="420"/>
      <c r="AO107" s="420"/>
      <c r="AP107" s="420"/>
      <c r="AQ107" s="216" t="s">
        <v>558</v>
      </c>
      <c r="AR107" s="217"/>
      <c r="AS107" s="217"/>
      <c r="AT107" s="218"/>
      <c r="AU107" s="216" t="s">
        <v>562</v>
      </c>
      <c r="AV107" s="217"/>
      <c r="AW107" s="217"/>
      <c r="AX107" s="218"/>
    </row>
    <row r="108" spans="1:60" ht="23.25"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t="s">
        <v>590</v>
      </c>
      <c r="AC108" s="471"/>
      <c r="AD108" s="472"/>
      <c r="AE108" s="420">
        <v>31000</v>
      </c>
      <c r="AF108" s="420"/>
      <c r="AG108" s="420"/>
      <c r="AH108" s="420"/>
      <c r="AI108" s="420">
        <v>31000</v>
      </c>
      <c r="AJ108" s="420"/>
      <c r="AK108" s="420"/>
      <c r="AL108" s="420"/>
      <c r="AM108" s="420">
        <v>31000</v>
      </c>
      <c r="AN108" s="420"/>
      <c r="AO108" s="420"/>
      <c r="AP108" s="420"/>
      <c r="AQ108" s="216">
        <v>31000</v>
      </c>
      <c r="AR108" s="217"/>
      <c r="AS108" s="217"/>
      <c r="AT108" s="218"/>
      <c r="AU108" s="271">
        <v>31000</v>
      </c>
      <c r="AV108" s="272"/>
      <c r="AW108" s="272"/>
      <c r="AX108" s="317"/>
    </row>
    <row r="109" spans="1:60" ht="31.5" customHeight="1">
      <c r="A109" s="421" t="s">
        <v>349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389</v>
      </c>
      <c r="AF109" s="418"/>
      <c r="AG109" s="418"/>
      <c r="AH109" s="419"/>
      <c r="AI109" s="417" t="s">
        <v>387</v>
      </c>
      <c r="AJ109" s="418"/>
      <c r="AK109" s="418"/>
      <c r="AL109" s="419"/>
      <c r="AM109" s="417" t="s">
        <v>416</v>
      </c>
      <c r="AN109" s="418"/>
      <c r="AO109" s="418"/>
      <c r="AP109" s="419"/>
      <c r="AQ109" s="282" t="s">
        <v>429</v>
      </c>
      <c r="AR109" s="283"/>
      <c r="AS109" s="283"/>
      <c r="AT109" s="322"/>
      <c r="AU109" s="282" t="s">
        <v>430</v>
      </c>
      <c r="AV109" s="283"/>
      <c r="AW109" s="283"/>
      <c r="AX109" s="284"/>
    </row>
    <row r="110" spans="1:60" ht="23.25" customHeight="1">
      <c r="A110" s="424"/>
      <c r="B110" s="425"/>
      <c r="C110" s="425"/>
      <c r="D110" s="425"/>
      <c r="E110" s="425"/>
      <c r="F110" s="426"/>
      <c r="G110" s="104" t="s">
        <v>591</v>
      </c>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t="s">
        <v>560</v>
      </c>
      <c r="AC110" s="548"/>
      <c r="AD110" s="549"/>
      <c r="AE110" s="420">
        <v>30</v>
      </c>
      <c r="AF110" s="420"/>
      <c r="AG110" s="420"/>
      <c r="AH110" s="420"/>
      <c r="AI110" s="420">
        <v>31</v>
      </c>
      <c r="AJ110" s="420"/>
      <c r="AK110" s="420"/>
      <c r="AL110" s="420"/>
      <c r="AM110" s="420">
        <v>28</v>
      </c>
      <c r="AN110" s="420"/>
      <c r="AO110" s="420"/>
      <c r="AP110" s="420"/>
      <c r="AQ110" s="216" t="s">
        <v>592</v>
      </c>
      <c r="AR110" s="217"/>
      <c r="AS110" s="217"/>
      <c r="AT110" s="218"/>
      <c r="AU110" s="216" t="s">
        <v>592</v>
      </c>
      <c r="AV110" s="217"/>
      <c r="AW110" s="217"/>
      <c r="AX110" s="218"/>
    </row>
    <row r="111" spans="1:60" ht="23.25"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t="s">
        <v>560</v>
      </c>
      <c r="AC111" s="471"/>
      <c r="AD111" s="472"/>
      <c r="AE111" s="420">
        <v>30</v>
      </c>
      <c r="AF111" s="420"/>
      <c r="AG111" s="420"/>
      <c r="AH111" s="420"/>
      <c r="AI111" s="420">
        <v>30</v>
      </c>
      <c r="AJ111" s="420"/>
      <c r="AK111" s="420"/>
      <c r="AL111" s="420"/>
      <c r="AM111" s="420">
        <v>30</v>
      </c>
      <c r="AN111" s="420"/>
      <c r="AO111" s="420"/>
      <c r="AP111" s="420"/>
      <c r="AQ111" s="216">
        <v>30</v>
      </c>
      <c r="AR111" s="217"/>
      <c r="AS111" s="217"/>
      <c r="AT111" s="218"/>
      <c r="AU111" s="271">
        <v>30</v>
      </c>
      <c r="AV111" s="272"/>
      <c r="AW111" s="272"/>
      <c r="AX111" s="317"/>
    </row>
    <row r="112" spans="1:60" ht="31.5" hidden="1" customHeight="1">
      <c r="A112" s="421" t="s">
        <v>349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389</v>
      </c>
      <c r="AF112" s="418"/>
      <c r="AG112" s="418"/>
      <c r="AH112" s="419"/>
      <c r="AI112" s="417" t="s">
        <v>387</v>
      </c>
      <c r="AJ112" s="418"/>
      <c r="AK112" s="418"/>
      <c r="AL112" s="419"/>
      <c r="AM112" s="417" t="s">
        <v>416</v>
      </c>
      <c r="AN112" s="418"/>
      <c r="AO112" s="418"/>
      <c r="AP112" s="419"/>
      <c r="AQ112" s="282" t="s">
        <v>429</v>
      </c>
      <c r="AR112" s="283"/>
      <c r="AS112" s="283"/>
      <c r="AT112" s="322"/>
      <c r="AU112" s="282" t="s">
        <v>430</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389</v>
      </c>
      <c r="AF115" s="418"/>
      <c r="AG115" s="418"/>
      <c r="AH115" s="419"/>
      <c r="AI115" s="417" t="s">
        <v>387</v>
      </c>
      <c r="AJ115" s="418"/>
      <c r="AK115" s="418"/>
      <c r="AL115" s="419"/>
      <c r="AM115" s="417" t="s">
        <v>416</v>
      </c>
      <c r="AN115" s="418"/>
      <c r="AO115" s="418"/>
      <c r="AP115" s="419"/>
      <c r="AQ115" s="590" t="s">
        <v>431</v>
      </c>
      <c r="AR115" s="591"/>
      <c r="AS115" s="591"/>
      <c r="AT115" s="591"/>
      <c r="AU115" s="591"/>
      <c r="AV115" s="591"/>
      <c r="AW115" s="591"/>
      <c r="AX115" s="592"/>
    </row>
    <row r="116" spans="1:50" ht="23.25" customHeight="1">
      <c r="A116" s="441"/>
      <c r="B116" s="442"/>
      <c r="C116" s="442"/>
      <c r="D116" s="442"/>
      <c r="E116" s="442"/>
      <c r="F116" s="443"/>
      <c r="G116" s="392" t="s">
        <v>593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563</v>
      </c>
      <c r="AC116" s="465"/>
      <c r="AD116" s="466"/>
      <c r="AE116" s="420">
        <v>150</v>
      </c>
      <c r="AF116" s="420"/>
      <c r="AG116" s="420"/>
      <c r="AH116" s="420"/>
      <c r="AI116" s="420">
        <v>150</v>
      </c>
      <c r="AJ116" s="420"/>
      <c r="AK116" s="420"/>
      <c r="AL116" s="420"/>
      <c r="AM116" s="420">
        <v>150</v>
      </c>
      <c r="AN116" s="420"/>
      <c r="AO116" s="420"/>
      <c r="AP116" s="420"/>
      <c r="AQ116" s="216">
        <v>150</v>
      </c>
      <c r="AR116" s="217"/>
      <c r="AS116" s="217"/>
      <c r="AT116" s="217"/>
      <c r="AU116" s="217"/>
      <c r="AV116" s="217"/>
      <c r="AW116" s="217"/>
      <c r="AX116" s="219"/>
    </row>
    <row r="117" spans="1:50" ht="46.5"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597</v>
      </c>
      <c r="AC117" s="475"/>
      <c r="AD117" s="476"/>
      <c r="AE117" s="553" t="s">
        <v>598</v>
      </c>
      <c r="AF117" s="553"/>
      <c r="AG117" s="553"/>
      <c r="AH117" s="553"/>
      <c r="AI117" s="553" t="s">
        <v>599</v>
      </c>
      <c r="AJ117" s="553"/>
      <c r="AK117" s="553"/>
      <c r="AL117" s="553"/>
      <c r="AM117" s="553" t="s">
        <v>600</v>
      </c>
      <c r="AN117" s="553"/>
      <c r="AO117" s="553"/>
      <c r="AP117" s="553"/>
      <c r="AQ117" s="553" t="s">
        <v>600</v>
      </c>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389</v>
      </c>
      <c r="AF118" s="418"/>
      <c r="AG118" s="418"/>
      <c r="AH118" s="419"/>
      <c r="AI118" s="417" t="s">
        <v>387</v>
      </c>
      <c r="AJ118" s="418"/>
      <c r="AK118" s="418"/>
      <c r="AL118" s="419"/>
      <c r="AM118" s="417" t="s">
        <v>416</v>
      </c>
      <c r="AN118" s="418"/>
      <c r="AO118" s="418"/>
      <c r="AP118" s="419"/>
      <c r="AQ118" s="590" t="s">
        <v>431</v>
      </c>
      <c r="AR118" s="591"/>
      <c r="AS118" s="591"/>
      <c r="AT118" s="591"/>
      <c r="AU118" s="591"/>
      <c r="AV118" s="591"/>
      <c r="AW118" s="591"/>
      <c r="AX118" s="592"/>
    </row>
    <row r="119" spans="1:50" ht="23.25" customHeight="1">
      <c r="A119" s="441"/>
      <c r="B119" s="442"/>
      <c r="C119" s="442"/>
      <c r="D119" s="442"/>
      <c r="E119" s="442"/>
      <c r="F119" s="443"/>
      <c r="G119" s="392" t="s">
        <v>594</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563</v>
      </c>
      <c r="AC119" s="465"/>
      <c r="AD119" s="466"/>
      <c r="AE119" s="420">
        <v>2.2000000000000002</v>
      </c>
      <c r="AF119" s="420"/>
      <c r="AG119" s="420"/>
      <c r="AH119" s="420"/>
      <c r="AI119" s="420">
        <v>2.4</v>
      </c>
      <c r="AJ119" s="420"/>
      <c r="AK119" s="420"/>
      <c r="AL119" s="420"/>
      <c r="AM119" s="420">
        <v>0.9</v>
      </c>
      <c r="AN119" s="420"/>
      <c r="AO119" s="420"/>
      <c r="AP119" s="420"/>
      <c r="AQ119" s="420">
        <v>1.4</v>
      </c>
      <c r="AR119" s="420"/>
      <c r="AS119" s="420"/>
      <c r="AT119" s="420"/>
      <c r="AU119" s="420"/>
      <c r="AV119" s="420"/>
      <c r="AW119" s="420"/>
      <c r="AX119" s="552"/>
    </row>
    <row r="120" spans="1:50" ht="46.5"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603</v>
      </c>
      <c r="AC120" s="475"/>
      <c r="AD120" s="476"/>
      <c r="AE120" s="553" t="s">
        <v>601</v>
      </c>
      <c r="AF120" s="553"/>
      <c r="AG120" s="553"/>
      <c r="AH120" s="553"/>
      <c r="AI120" s="553" t="s">
        <v>602</v>
      </c>
      <c r="AJ120" s="553"/>
      <c r="AK120" s="553"/>
      <c r="AL120" s="553"/>
      <c r="AM120" s="553" t="s">
        <v>644</v>
      </c>
      <c r="AN120" s="553"/>
      <c r="AO120" s="553"/>
      <c r="AP120" s="553"/>
      <c r="AQ120" s="553" t="s">
        <v>643</v>
      </c>
      <c r="AR120" s="553"/>
      <c r="AS120" s="553"/>
      <c r="AT120" s="553"/>
      <c r="AU120" s="553"/>
      <c r="AV120" s="553"/>
      <c r="AW120" s="553"/>
      <c r="AX120" s="554"/>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389</v>
      </c>
      <c r="AF121" s="418"/>
      <c r="AG121" s="418"/>
      <c r="AH121" s="419"/>
      <c r="AI121" s="417" t="s">
        <v>387</v>
      </c>
      <c r="AJ121" s="418"/>
      <c r="AK121" s="418"/>
      <c r="AL121" s="419"/>
      <c r="AM121" s="417" t="s">
        <v>416</v>
      </c>
      <c r="AN121" s="418"/>
      <c r="AO121" s="418"/>
      <c r="AP121" s="419"/>
      <c r="AQ121" s="590" t="s">
        <v>431</v>
      </c>
      <c r="AR121" s="591"/>
      <c r="AS121" s="591"/>
      <c r="AT121" s="591"/>
      <c r="AU121" s="591"/>
      <c r="AV121" s="591"/>
      <c r="AW121" s="591"/>
      <c r="AX121" s="592"/>
    </row>
    <row r="122" spans="1:50" ht="23.25" customHeight="1">
      <c r="A122" s="441"/>
      <c r="B122" s="442"/>
      <c r="C122" s="442"/>
      <c r="D122" s="442"/>
      <c r="E122" s="442"/>
      <c r="F122" s="443"/>
      <c r="G122" s="392" t="s">
        <v>595</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604</v>
      </c>
      <c r="AC122" s="465"/>
      <c r="AD122" s="466"/>
      <c r="AE122" s="420">
        <v>79</v>
      </c>
      <c r="AF122" s="420"/>
      <c r="AG122" s="420"/>
      <c r="AH122" s="420"/>
      <c r="AI122" s="420">
        <v>89</v>
      </c>
      <c r="AJ122" s="420"/>
      <c r="AK122" s="420"/>
      <c r="AL122" s="420"/>
      <c r="AM122" s="420">
        <v>98</v>
      </c>
      <c r="AN122" s="420"/>
      <c r="AO122" s="420"/>
      <c r="AP122" s="420"/>
      <c r="AQ122" s="420">
        <v>77</v>
      </c>
      <c r="AR122" s="420"/>
      <c r="AS122" s="420"/>
      <c r="AT122" s="420"/>
      <c r="AU122" s="420"/>
      <c r="AV122" s="420"/>
      <c r="AW122" s="420"/>
      <c r="AX122" s="552"/>
    </row>
    <row r="123" spans="1:50" ht="46.5"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605</v>
      </c>
      <c r="AC123" s="475"/>
      <c r="AD123" s="476"/>
      <c r="AE123" s="553" t="s">
        <v>606</v>
      </c>
      <c r="AF123" s="553"/>
      <c r="AG123" s="553"/>
      <c r="AH123" s="553"/>
      <c r="AI123" s="553" t="s">
        <v>640</v>
      </c>
      <c r="AJ123" s="553"/>
      <c r="AK123" s="553"/>
      <c r="AL123" s="553"/>
      <c r="AM123" s="553" t="s">
        <v>645</v>
      </c>
      <c r="AN123" s="553"/>
      <c r="AO123" s="553"/>
      <c r="AP123" s="553"/>
      <c r="AQ123" s="553" t="s">
        <v>642</v>
      </c>
      <c r="AR123" s="553"/>
      <c r="AS123" s="553"/>
      <c r="AT123" s="553"/>
      <c r="AU123" s="553"/>
      <c r="AV123" s="553"/>
      <c r="AW123" s="553"/>
      <c r="AX123" s="554"/>
    </row>
    <row r="124" spans="1:50" ht="23.25"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389</v>
      </c>
      <c r="AF124" s="418"/>
      <c r="AG124" s="418"/>
      <c r="AH124" s="419"/>
      <c r="AI124" s="417" t="s">
        <v>387</v>
      </c>
      <c r="AJ124" s="418"/>
      <c r="AK124" s="418"/>
      <c r="AL124" s="419"/>
      <c r="AM124" s="417" t="s">
        <v>416</v>
      </c>
      <c r="AN124" s="418"/>
      <c r="AO124" s="418"/>
      <c r="AP124" s="419"/>
      <c r="AQ124" s="590" t="s">
        <v>431</v>
      </c>
      <c r="AR124" s="591"/>
      <c r="AS124" s="591"/>
      <c r="AT124" s="591"/>
      <c r="AU124" s="591"/>
      <c r="AV124" s="591"/>
      <c r="AW124" s="591"/>
      <c r="AX124" s="592"/>
    </row>
    <row r="125" spans="1:50" ht="23.25" customHeight="1">
      <c r="A125" s="441"/>
      <c r="B125" s="442"/>
      <c r="C125" s="442"/>
      <c r="D125" s="442"/>
      <c r="E125" s="442"/>
      <c r="F125" s="443"/>
      <c r="G125" s="392" t="s">
        <v>596</v>
      </c>
      <c r="H125" s="392"/>
      <c r="I125" s="392"/>
      <c r="J125" s="392"/>
      <c r="K125" s="392"/>
      <c r="L125" s="392"/>
      <c r="M125" s="392"/>
      <c r="N125" s="392"/>
      <c r="O125" s="392"/>
      <c r="P125" s="392"/>
      <c r="Q125" s="392"/>
      <c r="R125" s="392"/>
      <c r="S125" s="392"/>
      <c r="T125" s="392"/>
      <c r="U125" s="392"/>
      <c r="V125" s="392"/>
      <c r="W125" s="392"/>
      <c r="X125" s="392"/>
      <c r="Y125" s="457" t="s">
        <v>15</v>
      </c>
      <c r="Z125" s="458"/>
      <c r="AA125" s="459"/>
      <c r="AB125" s="892" t="s">
        <v>607</v>
      </c>
      <c r="AC125" s="893"/>
      <c r="AD125" s="894"/>
      <c r="AE125" s="420">
        <v>0.2</v>
      </c>
      <c r="AF125" s="420"/>
      <c r="AG125" s="420"/>
      <c r="AH125" s="420"/>
      <c r="AI125" s="420">
        <v>0.2</v>
      </c>
      <c r="AJ125" s="420"/>
      <c r="AK125" s="420"/>
      <c r="AL125" s="420"/>
      <c r="AM125" s="420">
        <v>0.3</v>
      </c>
      <c r="AN125" s="420"/>
      <c r="AO125" s="420"/>
      <c r="AP125" s="420"/>
      <c r="AQ125" s="420">
        <v>0.2</v>
      </c>
      <c r="AR125" s="420"/>
      <c r="AS125" s="420"/>
      <c r="AT125" s="420"/>
      <c r="AU125" s="420"/>
      <c r="AV125" s="420"/>
      <c r="AW125" s="420"/>
      <c r="AX125" s="552"/>
    </row>
    <row r="126" spans="1:50" ht="46.5" customHeight="1" thickBo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393"/>
      <c r="Y126" s="473" t="s">
        <v>49</v>
      </c>
      <c r="Z126" s="448"/>
      <c r="AA126" s="449"/>
      <c r="AB126" s="474" t="s">
        <v>597</v>
      </c>
      <c r="AC126" s="475"/>
      <c r="AD126" s="476"/>
      <c r="AE126" s="553" t="s">
        <v>608</v>
      </c>
      <c r="AF126" s="553"/>
      <c r="AG126" s="553"/>
      <c r="AH126" s="553"/>
      <c r="AI126" s="553" t="s">
        <v>609</v>
      </c>
      <c r="AJ126" s="553"/>
      <c r="AK126" s="553"/>
      <c r="AL126" s="553"/>
      <c r="AM126" s="553" t="s">
        <v>641</v>
      </c>
      <c r="AN126" s="553"/>
      <c r="AO126" s="553"/>
      <c r="AP126" s="553"/>
      <c r="AQ126" s="553" t="s">
        <v>608</v>
      </c>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7" t="s">
        <v>389</v>
      </c>
      <c r="AF127" s="418"/>
      <c r="AG127" s="418"/>
      <c r="AH127" s="419"/>
      <c r="AI127" s="417" t="s">
        <v>387</v>
      </c>
      <c r="AJ127" s="418"/>
      <c r="AK127" s="418"/>
      <c r="AL127" s="419"/>
      <c r="AM127" s="417" t="s">
        <v>416</v>
      </c>
      <c r="AN127" s="418"/>
      <c r="AO127" s="418"/>
      <c r="AP127" s="419"/>
      <c r="AQ127" s="590" t="s">
        <v>431</v>
      </c>
      <c r="AR127" s="591"/>
      <c r="AS127" s="591"/>
      <c r="AT127" s="591"/>
      <c r="AU127" s="591"/>
      <c r="AV127" s="591"/>
      <c r="AW127" s="591"/>
      <c r="AX127" s="592"/>
    </row>
    <row r="128" spans="1:50" ht="23.25" hidden="1" customHeight="1">
      <c r="A128" s="441"/>
      <c r="B128" s="442"/>
      <c r="C128" s="442"/>
      <c r="D128" s="442"/>
      <c r="E128" s="442"/>
      <c r="F128" s="443"/>
      <c r="G128" s="392" t="s">
        <v>357</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404</v>
      </c>
      <c r="B130" s="184"/>
      <c r="C130" s="183" t="s">
        <v>238</v>
      </c>
      <c r="D130" s="184"/>
      <c r="E130" s="168" t="s">
        <v>267</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266</v>
      </c>
      <c r="F131" s="174"/>
      <c r="G131" s="109" t="s">
        <v>610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558</v>
      </c>
      <c r="AR133" s="198"/>
      <c r="AS133" s="132" t="s">
        <v>235</v>
      </c>
      <c r="AT133" s="133"/>
      <c r="AU133" s="199" t="s">
        <v>558</v>
      </c>
      <c r="AV133" s="199"/>
      <c r="AW133" s="132" t="s">
        <v>181</v>
      </c>
      <c r="AX133" s="194"/>
    </row>
    <row r="134" spans="1:50" ht="39.75" customHeight="1">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565</v>
      </c>
      <c r="AC134" s="204"/>
      <c r="AD134" s="204"/>
      <c r="AE134" s="205" t="s">
        <v>558</v>
      </c>
      <c r="AF134" s="206"/>
      <c r="AG134" s="206"/>
      <c r="AH134" s="206"/>
      <c r="AI134" s="205" t="s">
        <v>562</v>
      </c>
      <c r="AJ134" s="206"/>
      <c r="AK134" s="206"/>
      <c r="AL134" s="206"/>
      <c r="AM134" s="205" t="s">
        <v>558</v>
      </c>
      <c r="AN134" s="206"/>
      <c r="AO134" s="206"/>
      <c r="AP134" s="206"/>
      <c r="AQ134" s="205" t="s">
        <v>558</v>
      </c>
      <c r="AR134" s="206"/>
      <c r="AS134" s="206"/>
      <c r="AT134" s="206"/>
      <c r="AU134" s="205" t="s">
        <v>558</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565</v>
      </c>
      <c r="AC135" s="212"/>
      <c r="AD135" s="212"/>
      <c r="AE135" s="205" t="s">
        <v>558</v>
      </c>
      <c r="AF135" s="206"/>
      <c r="AG135" s="206"/>
      <c r="AH135" s="206"/>
      <c r="AI135" s="205" t="s">
        <v>558</v>
      </c>
      <c r="AJ135" s="206"/>
      <c r="AK135" s="206"/>
      <c r="AL135" s="206"/>
      <c r="AM135" s="205" t="s">
        <v>558</v>
      </c>
      <c r="AN135" s="206"/>
      <c r="AO135" s="206"/>
      <c r="AP135" s="206"/>
      <c r="AQ135" s="205" t="s">
        <v>558</v>
      </c>
      <c r="AR135" s="206"/>
      <c r="AS135" s="206"/>
      <c r="AT135" s="206"/>
      <c r="AU135" s="205" t="s">
        <v>558</v>
      </c>
      <c r="AV135" s="206"/>
      <c r="AW135" s="206"/>
      <c r="AX135" s="207"/>
    </row>
    <row r="136" spans="1:50" ht="18.75"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6.25" customHeight="1">
      <c r="A154" s="188"/>
      <c r="B154" s="185"/>
      <c r="C154" s="179"/>
      <c r="D154" s="185"/>
      <c r="E154" s="179"/>
      <c r="F154" s="180"/>
      <c r="G154" s="103" t="s">
        <v>611</v>
      </c>
      <c r="H154" s="104"/>
      <c r="I154" s="104"/>
      <c r="J154" s="104"/>
      <c r="K154" s="104"/>
      <c r="L154" s="104"/>
      <c r="M154" s="104"/>
      <c r="N154" s="104"/>
      <c r="O154" s="104"/>
      <c r="P154" s="105"/>
      <c r="Q154" s="124" t="s">
        <v>612</v>
      </c>
      <c r="R154" s="104"/>
      <c r="S154" s="104"/>
      <c r="T154" s="104"/>
      <c r="U154" s="104"/>
      <c r="V154" s="104"/>
      <c r="W154" s="104"/>
      <c r="X154" s="104"/>
      <c r="Y154" s="104"/>
      <c r="Z154" s="104"/>
      <c r="AA154" s="291"/>
      <c r="AB154" s="140" t="s">
        <v>571</v>
      </c>
      <c r="AC154" s="141"/>
      <c r="AD154" s="141"/>
      <c r="AE154" s="146" t="s">
        <v>613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6.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4"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4"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419</v>
      </c>
      <c r="D430" s="932"/>
      <c r="E430" s="173" t="s">
        <v>397</v>
      </c>
      <c r="F430" s="901"/>
      <c r="G430" s="902" t="s">
        <v>254</v>
      </c>
      <c r="H430" s="122"/>
      <c r="I430" s="122"/>
      <c r="J430" s="903"/>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hidden="1" customHeight="1">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410</v>
      </c>
      <c r="AJ431" s="338"/>
      <c r="AK431" s="338"/>
      <c r="AL431" s="158"/>
      <c r="AM431" s="338" t="s">
        <v>423</v>
      </c>
      <c r="AN431" s="338"/>
      <c r="AO431" s="338"/>
      <c r="AP431" s="158"/>
      <c r="AQ431" s="158" t="s">
        <v>234</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89"/>
      <c r="AR432" s="199"/>
      <c r="AS432" s="132" t="s">
        <v>235</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410</v>
      </c>
      <c r="AJ436" s="338"/>
      <c r="AK436" s="338"/>
      <c r="AL436" s="158"/>
      <c r="AM436" s="338" t="s">
        <v>423</v>
      </c>
      <c r="AN436" s="338"/>
      <c r="AO436" s="338"/>
      <c r="AP436" s="158"/>
      <c r="AQ436" s="158" t="s">
        <v>234</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89"/>
      <c r="AR437" s="199"/>
      <c r="AS437" s="132" t="s">
        <v>235</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410</v>
      </c>
      <c r="AJ441" s="338"/>
      <c r="AK441" s="338"/>
      <c r="AL441" s="158"/>
      <c r="AM441" s="338" t="s">
        <v>423</v>
      </c>
      <c r="AN441" s="338"/>
      <c r="AO441" s="338"/>
      <c r="AP441" s="158"/>
      <c r="AQ441" s="158" t="s">
        <v>234</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9"/>
      <c r="AR442" s="199"/>
      <c r="AS442" s="132" t="s">
        <v>235</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410</v>
      </c>
      <c r="AJ446" s="338"/>
      <c r="AK446" s="338"/>
      <c r="AL446" s="158"/>
      <c r="AM446" s="338" t="s">
        <v>423</v>
      </c>
      <c r="AN446" s="338"/>
      <c r="AO446" s="338"/>
      <c r="AP446" s="158"/>
      <c r="AQ446" s="158" t="s">
        <v>234</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9"/>
      <c r="AR447" s="199"/>
      <c r="AS447" s="132" t="s">
        <v>235</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410</v>
      </c>
      <c r="AJ451" s="338"/>
      <c r="AK451" s="338"/>
      <c r="AL451" s="158"/>
      <c r="AM451" s="338" t="s">
        <v>423</v>
      </c>
      <c r="AN451" s="338"/>
      <c r="AO451" s="338"/>
      <c r="AP451" s="158"/>
      <c r="AQ451" s="158" t="s">
        <v>234</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9"/>
      <c r="AR452" s="199"/>
      <c r="AS452" s="132" t="s">
        <v>235</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410</v>
      </c>
      <c r="AJ456" s="338"/>
      <c r="AK456" s="338"/>
      <c r="AL456" s="158"/>
      <c r="AM456" s="338" t="s">
        <v>423</v>
      </c>
      <c r="AN456" s="338"/>
      <c r="AO456" s="338"/>
      <c r="AP456" s="158"/>
      <c r="AQ456" s="158" t="s">
        <v>234</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89"/>
      <c r="AR457" s="199"/>
      <c r="AS457" s="132" t="s">
        <v>235</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410</v>
      </c>
      <c r="AJ461" s="338"/>
      <c r="AK461" s="338"/>
      <c r="AL461" s="158"/>
      <c r="AM461" s="338" t="s">
        <v>423</v>
      </c>
      <c r="AN461" s="338"/>
      <c r="AO461" s="338"/>
      <c r="AP461" s="158"/>
      <c r="AQ461" s="158" t="s">
        <v>234</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9"/>
      <c r="AR462" s="199"/>
      <c r="AS462" s="132" t="s">
        <v>235</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410</v>
      </c>
      <c r="AJ466" s="338"/>
      <c r="AK466" s="338"/>
      <c r="AL466" s="158"/>
      <c r="AM466" s="338" t="s">
        <v>423</v>
      </c>
      <c r="AN466" s="338"/>
      <c r="AO466" s="338"/>
      <c r="AP466" s="158"/>
      <c r="AQ466" s="158" t="s">
        <v>234</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9"/>
      <c r="AR467" s="199"/>
      <c r="AS467" s="132" t="s">
        <v>235</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410</v>
      </c>
      <c r="AJ471" s="338"/>
      <c r="AK471" s="338"/>
      <c r="AL471" s="158"/>
      <c r="AM471" s="338" t="s">
        <v>423</v>
      </c>
      <c r="AN471" s="338"/>
      <c r="AO471" s="338"/>
      <c r="AP471" s="158"/>
      <c r="AQ471" s="158" t="s">
        <v>234</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9"/>
      <c r="AR472" s="199"/>
      <c r="AS472" s="132" t="s">
        <v>235</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410</v>
      </c>
      <c r="AJ476" s="338"/>
      <c r="AK476" s="338"/>
      <c r="AL476" s="158"/>
      <c r="AM476" s="338" t="s">
        <v>423</v>
      </c>
      <c r="AN476" s="338"/>
      <c r="AO476" s="338"/>
      <c r="AP476" s="158"/>
      <c r="AQ476" s="158" t="s">
        <v>234</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9"/>
      <c r="AR477" s="199"/>
      <c r="AS477" s="132" t="s">
        <v>235</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401</v>
      </c>
      <c r="F484" s="174"/>
      <c r="G484" s="902" t="s">
        <v>254</v>
      </c>
      <c r="H484" s="122"/>
      <c r="I484" s="122"/>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410</v>
      </c>
      <c r="AJ485" s="338"/>
      <c r="AK485" s="338"/>
      <c r="AL485" s="158"/>
      <c r="AM485" s="338" t="s">
        <v>423</v>
      </c>
      <c r="AN485" s="338"/>
      <c r="AO485" s="338"/>
      <c r="AP485" s="158"/>
      <c r="AQ485" s="158" t="s">
        <v>234</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9"/>
      <c r="AR486" s="199"/>
      <c r="AS486" s="132" t="s">
        <v>235</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410</v>
      </c>
      <c r="AJ490" s="338"/>
      <c r="AK490" s="338"/>
      <c r="AL490" s="158"/>
      <c r="AM490" s="338" t="s">
        <v>423</v>
      </c>
      <c r="AN490" s="338"/>
      <c r="AO490" s="338"/>
      <c r="AP490" s="158"/>
      <c r="AQ490" s="158" t="s">
        <v>234</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9"/>
      <c r="AR491" s="199"/>
      <c r="AS491" s="132" t="s">
        <v>235</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410</v>
      </c>
      <c r="AJ495" s="338"/>
      <c r="AK495" s="338"/>
      <c r="AL495" s="158"/>
      <c r="AM495" s="338" t="s">
        <v>423</v>
      </c>
      <c r="AN495" s="338"/>
      <c r="AO495" s="338"/>
      <c r="AP495" s="158"/>
      <c r="AQ495" s="158" t="s">
        <v>234</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9"/>
      <c r="AR496" s="199"/>
      <c r="AS496" s="132" t="s">
        <v>235</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410</v>
      </c>
      <c r="AJ500" s="338"/>
      <c r="AK500" s="338"/>
      <c r="AL500" s="158"/>
      <c r="AM500" s="338" t="s">
        <v>423</v>
      </c>
      <c r="AN500" s="338"/>
      <c r="AO500" s="338"/>
      <c r="AP500" s="158"/>
      <c r="AQ500" s="158" t="s">
        <v>234</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9"/>
      <c r="AR501" s="199"/>
      <c r="AS501" s="132" t="s">
        <v>235</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410</v>
      </c>
      <c r="AJ505" s="338"/>
      <c r="AK505" s="338"/>
      <c r="AL505" s="158"/>
      <c r="AM505" s="338" t="s">
        <v>423</v>
      </c>
      <c r="AN505" s="338"/>
      <c r="AO505" s="338"/>
      <c r="AP505" s="158"/>
      <c r="AQ505" s="158" t="s">
        <v>234</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9"/>
      <c r="AR506" s="199"/>
      <c r="AS506" s="132" t="s">
        <v>235</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410</v>
      </c>
      <c r="AJ510" s="338"/>
      <c r="AK510" s="338"/>
      <c r="AL510" s="158"/>
      <c r="AM510" s="338" t="s">
        <v>423</v>
      </c>
      <c r="AN510" s="338"/>
      <c r="AO510" s="338"/>
      <c r="AP510" s="158"/>
      <c r="AQ510" s="158" t="s">
        <v>234</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9"/>
      <c r="AR511" s="199"/>
      <c r="AS511" s="132" t="s">
        <v>235</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410</v>
      </c>
      <c r="AJ515" s="338"/>
      <c r="AK515" s="338"/>
      <c r="AL515" s="158"/>
      <c r="AM515" s="338" t="s">
        <v>423</v>
      </c>
      <c r="AN515" s="338"/>
      <c r="AO515" s="338"/>
      <c r="AP515" s="158"/>
      <c r="AQ515" s="158" t="s">
        <v>234</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9"/>
      <c r="AR516" s="199"/>
      <c r="AS516" s="132" t="s">
        <v>235</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410</v>
      </c>
      <c r="AJ520" s="338"/>
      <c r="AK520" s="338"/>
      <c r="AL520" s="158"/>
      <c r="AM520" s="338" t="s">
        <v>423</v>
      </c>
      <c r="AN520" s="338"/>
      <c r="AO520" s="338"/>
      <c r="AP520" s="158"/>
      <c r="AQ520" s="158" t="s">
        <v>234</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9"/>
      <c r="AR521" s="199"/>
      <c r="AS521" s="132" t="s">
        <v>235</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410</v>
      </c>
      <c r="AJ525" s="338"/>
      <c r="AK525" s="338"/>
      <c r="AL525" s="158"/>
      <c r="AM525" s="338" t="s">
        <v>423</v>
      </c>
      <c r="AN525" s="338"/>
      <c r="AO525" s="338"/>
      <c r="AP525" s="158"/>
      <c r="AQ525" s="158" t="s">
        <v>234</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9"/>
      <c r="AR526" s="199"/>
      <c r="AS526" s="132" t="s">
        <v>235</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410</v>
      </c>
      <c r="AJ530" s="338"/>
      <c r="AK530" s="338"/>
      <c r="AL530" s="158"/>
      <c r="AM530" s="338" t="s">
        <v>423</v>
      </c>
      <c r="AN530" s="338"/>
      <c r="AO530" s="338"/>
      <c r="AP530" s="158"/>
      <c r="AQ530" s="158" t="s">
        <v>234</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9"/>
      <c r="AR531" s="199"/>
      <c r="AS531" s="132" t="s">
        <v>235</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402</v>
      </c>
      <c r="F538" s="174"/>
      <c r="G538" s="902" t="s">
        <v>254</v>
      </c>
      <c r="H538" s="122"/>
      <c r="I538" s="122"/>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410</v>
      </c>
      <c r="AJ539" s="338"/>
      <c r="AK539" s="338"/>
      <c r="AL539" s="158"/>
      <c r="AM539" s="338" t="s">
        <v>423</v>
      </c>
      <c r="AN539" s="338"/>
      <c r="AO539" s="338"/>
      <c r="AP539" s="158"/>
      <c r="AQ539" s="158" t="s">
        <v>234</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9"/>
      <c r="AR540" s="199"/>
      <c r="AS540" s="132" t="s">
        <v>235</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410</v>
      </c>
      <c r="AJ544" s="338"/>
      <c r="AK544" s="338"/>
      <c r="AL544" s="158"/>
      <c r="AM544" s="338" t="s">
        <v>423</v>
      </c>
      <c r="AN544" s="338"/>
      <c r="AO544" s="338"/>
      <c r="AP544" s="158"/>
      <c r="AQ544" s="158" t="s">
        <v>234</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9"/>
      <c r="AR545" s="199"/>
      <c r="AS545" s="132" t="s">
        <v>235</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410</v>
      </c>
      <c r="AJ549" s="338"/>
      <c r="AK549" s="338"/>
      <c r="AL549" s="158"/>
      <c r="AM549" s="338" t="s">
        <v>423</v>
      </c>
      <c r="AN549" s="338"/>
      <c r="AO549" s="338"/>
      <c r="AP549" s="158"/>
      <c r="AQ549" s="158" t="s">
        <v>234</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9"/>
      <c r="AR550" s="199"/>
      <c r="AS550" s="132" t="s">
        <v>235</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410</v>
      </c>
      <c r="AJ554" s="338"/>
      <c r="AK554" s="338"/>
      <c r="AL554" s="158"/>
      <c r="AM554" s="338" t="s">
        <v>423</v>
      </c>
      <c r="AN554" s="338"/>
      <c r="AO554" s="338"/>
      <c r="AP554" s="158"/>
      <c r="AQ554" s="158" t="s">
        <v>234</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9"/>
      <c r="AR555" s="199"/>
      <c r="AS555" s="132" t="s">
        <v>235</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410</v>
      </c>
      <c r="AJ559" s="338"/>
      <c r="AK559" s="338"/>
      <c r="AL559" s="158"/>
      <c r="AM559" s="338" t="s">
        <v>423</v>
      </c>
      <c r="AN559" s="338"/>
      <c r="AO559" s="338"/>
      <c r="AP559" s="158"/>
      <c r="AQ559" s="158" t="s">
        <v>234</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9"/>
      <c r="AR560" s="199"/>
      <c r="AS560" s="132" t="s">
        <v>235</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410</v>
      </c>
      <c r="AJ564" s="338"/>
      <c r="AK564" s="338"/>
      <c r="AL564" s="158"/>
      <c r="AM564" s="338" t="s">
        <v>423</v>
      </c>
      <c r="AN564" s="338"/>
      <c r="AO564" s="338"/>
      <c r="AP564" s="158"/>
      <c r="AQ564" s="158" t="s">
        <v>234</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9"/>
      <c r="AR565" s="199"/>
      <c r="AS565" s="132" t="s">
        <v>235</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410</v>
      </c>
      <c r="AJ569" s="338"/>
      <c r="AK569" s="338"/>
      <c r="AL569" s="158"/>
      <c r="AM569" s="338" t="s">
        <v>423</v>
      </c>
      <c r="AN569" s="338"/>
      <c r="AO569" s="338"/>
      <c r="AP569" s="158"/>
      <c r="AQ569" s="158" t="s">
        <v>234</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9"/>
      <c r="AR570" s="199"/>
      <c r="AS570" s="132" t="s">
        <v>235</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410</v>
      </c>
      <c r="AJ574" s="338"/>
      <c r="AK574" s="338"/>
      <c r="AL574" s="158"/>
      <c r="AM574" s="338" t="s">
        <v>423</v>
      </c>
      <c r="AN574" s="338"/>
      <c r="AO574" s="338"/>
      <c r="AP574" s="158"/>
      <c r="AQ574" s="158" t="s">
        <v>234</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9"/>
      <c r="AR575" s="199"/>
      <c r="AS575" s="132" t="s">
        <v>235</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410</v>
      </c>
      <c r="AJ579" s="338"/>
      <c r="AK579" s="338"/>
      <c r="AL579" s="158"/>
      <c r="AM579" s="338" t="s">
        <v>423</v>
      </c>
      <c r="AN579" s="338"/>
      <c r="AO579" s="338"/>
      <c r="AP579" s="158"/>
      <c r="AQ579" s="158" t="s">
        <v>234</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9"/>
      <c r="AR580" s="199"/>
      <c r="AS580" s="132" t="s">
        <v>235</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410</v>
      </c>
      <c r="AJ584" s="338"/>
      <c r="AK584" s="338"/>
      <c r="AL584" s="158"/>
      <c r="AM584" s="338" t="s">
        <v>423</v>
      </c>
      <c r="AN584" s="338"/>
      <c r="AO584" s="338"/>
      <c r="AP584" s="158"/>
      <c r="AQ584" s="158" t="s">
        <v>234</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9"/>
      <c r="AR585" s="199"/>
      <c r="AS585" s="132" t="s">
        <v>235</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401</v>
      </c>
      <c r="F592" s="174"/>
      <c r="G592" s="902" t="s">
        <v>254</v>
      </c>
      <c r="H592" s="122"/>
      <c r="I592" s="122"/>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410</v>
      </c>
      <c r="AJ593" s="338"/>
      <c r="AK593" s="338"/>
      <c r="AL593" s="158"/>
      <c r="AM593" s="338" t="s">
        <v>423</v>
      </c>
      <c r="AN593" s="338"/>
      <c r="AO593" s="338"/>
      <c r="AP593" s="158"/>
      <c r="AQ593" s="158" t="s">
        <v>234</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9"/>
      <c r="AR594" s="199"/>
      <c r="AS594" s="132" t="s">
        <v>235</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410</v>
      </c>
      <c r="AJ598" s="338"/>
      <c r="AK598" s="338"/>
      <c r="AL598" s="158"/>
      <c r="AM598" s="338" t="s">
        <v>423</v>
      </c>
      <c r="AN598" s="338"/>
      <c r="AO598" s="338"/>
      <c r="AP598" s="158"/>
      <c r="AQ598" s="158" t="s">
        <v>234</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9"/>
      <c r="AR599" s="199"/>
      <c r="AS599" s="132" t="s">
        <v>235</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410</v>
      </c>
      <c r="AJ603" s="338"/>
      <c r="AK603" s="338"/>
      <c r="AL603" s="158"/>
      <c r="AM603" s="338" t="s">
        <v>423</v>
      </c>
      <c r="AN603" s="338"/>
      <c r="AO603" s="338"/>
      <c r="AP603" s="158"/>
      <c r="AQ603" s="158" t="s">
        <v>234</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9"/>
      <c r="AR604" s="199"/>
      <c r="AS604" s="132" t="s">
        <v>235</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410</v>
      </c>
      <c r="AJ608" s="338"/>
      <c r="AK608" s="338"/>
      <c r="AL608" s="158"/>
      <c r="AM608" s="338" t="s">
        <v>423</v>
      </c>
      <c r="AN608" s="338"/>
      <c r="AO608" s="338"/>
      <c r="AP608" s="158"/>
      <c r="AQ608" s="158" t="s">
        <v>234</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9"/>
      <c r="AR609" s="199"/>
      <c r="AS609" s="132" t="s">
        <v>235</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410</v>
      </c>
      <c r="AJ613" s="338"/>
      <c r="AK613" s="338"/>
      <c r="AL613" s="158"/>
      <c r="AM613" s="338" t="s">
        <v>423</v>
      </c>
      <c r="AN613" s="338"/>
      <c r="AO613" s="338"/>
      <c r="AP613" s="158"/>
      <c r="AQ613" s="158" t="s">
        <v>234</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9"/>
      <c r="AR614" s="199"/>
      <c r="AS614" s="132" t="s">
        <v>235</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410</v>
      </c>
      <c r="AJ618" s="338"/>
      <c r="AK618" s="338"/>
      <c r="AL618" s="158"/>
      <c r="AM618" s="338" t="s">
        <v>423</v>
      </c>
      <c r="AN618" s="338"/>
      <c r="AO618" s="338"/>
      <c r="AP618" s="158"/>
      <c r="AQ618" s="158" t="s">
        <v>234</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9"/>
      <c r="AR619" s="199"/>
      <c r="AS619" s="132" t="s">
        <v>235</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410</v>
      </c>
      <c r="AJ623" s="338"/>
      <c r="AK623" s="338"/>
      <c r="AL623" s="158"/>
      <c r="AM623" s="338" t="s">
        <v>423</v>
      </c>
      <c r="AN623" s="338"/>
      <c r="AO623" s="338"/>
      <c r="AP623" s="158"/>
      <c r="AQ623" s="158" t="s">
        <v>234</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9"/>
      <c r="AR624" s="199"/>
      <c r="AS624" s="132" t="s">
        <v>235</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410</v>
      </c>
      <c r="AJ628" s="338"/>
      <c r="AK628" s="338"/>
      <c r="AL628" s="158"/>
      <c r="AM628" s="338" t="s">
        <v>423</v>
      </c>
      <c r="AN628" s="338"/>
      <c r="AO628" s="338"/>
      <c r="AP628" s="158"/>
      <c r="AQ628" s="158" t="s">
        <v>234</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9"/>
      <c r="AR629" s="199"/>
      <c r="AS629" s="132" t="s">
        <v>235</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410</v>
      </c>
      <c r="AJ633" s="338"/>
      <c r="AK633" s="338"/>
      <c r="AL633" s="158"/>
      <c r="AM633" s="338" t="s">
        <v>423</v>
      </c>
      <c r="AN633" s="338"/>
      <c r="AO633" s="338"/>
      <c r="AP633" s="158"/>
      <c r="AQ633" s="158" t="s">
        <v>234</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9"/>
      <c r="AR634" s="199"/>
      <c r="AS634" s="132" t="s">
        <v>235</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410</v>
      </c>
      <c r="AJ638" s="338"/>
      <c r="AK638" s="338"/>
      <c r="AL638" s="158"/>
      <c r="AM638" s="338" t="s">
        <v>423</v>
      </c>
      <c r="AN638" s="338"/>
      <c r="AO638" s="338"/>
      <c r="AP638" s="158"/>
      <c r="AQ638" s="158" t="s">
        <v>234</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9"/>
      <c r="AR639" s="199"/>
      <c r="AS639" s="132" t="s">
        <v>235</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402</v>
      </c>
      <c r="F646" s="174"/>
      <c r="G646" s="902" t="s">
        <v>254</v>
      </c>
      <c r="H646" s="122"/>
      <c r="I646" s="122"/>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410</v>
      </c>
      <c r="AJ647" s="338"/>
      <c r="AK647" s="338"/>
      <c r="AL647" s="158"/>
      <c r="AM647" s="338" t="s">
        <v>423</v>
      </c>
      <c r="AN647" s="338"/>
      <c r="AO647" s="338"/>
      <c r="AP647" s="158"/>
      <c r="AQ647" s="158" t="s">
        <v>234</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9"/>
      <c r="AR648" s="199"/>
      <c r="AS648" s="132" t="s">
        <v>235</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410</v>
      </c>
      <c r="AJ652" s="338"/>
      <c r="AK652" s="338"/>
      <c r="AL652" s="158"/>
      <c r="AM652" s="338" t="s">
        <v>423</v>
      </c>
      <c r="AN652" s="338"/>
      <c r="AO652" s="338"/>
      <c r="AP652" s="158"/>
      <c r="AQ652" s="158" t="s">
        <v>234</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9"/>
      <c r="AR653" s="199"/>
      <c r="AS653" s="132" t="s">
        <v>235</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410</v>
      </c>
      <c r="AJ657" s="338"/>
      <c r="AK657" s="338"/>
      <c r="AL657" s="158"/>
      <c r="AM657" s="338" t="s">
        <v>423</v>
      </c>
      <c r="AN657" s="338"/>
      <c r="AO657" s="338"/>
      <c r="AP657" s="158"/>
      <c r="AQ657" s="158" t="s">
        <v>234</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9"/>
      <c r="AR658" s="199"/>
      <c r="AS658" s="132" t="s">
        <v>235</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410</v>
      </c>
      <c r="AJ662" s="338"/>
      <c r="AK662" s="338"/>
      <c r="AL662" s="158"/>
      <c r="AM662" s="338" t="s">
        <v>423</v>
      </c>
      <c r="AN662" s="338"/>
      <c r="AO662" s="338"/>
      <c r="AP662" s="158"/>
      <c r="AQ662" s="158" t="s">
        <v>234</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9"/>
      <c r="AR663" s="199"/>
      <c r="AS663" s="132" t="s">
        <v>235</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410</v>
      </c>
      <c r="AJ667" s="338"/>
      <c r="AK667" s="338"/>
      <c r="AL667" s="158"/>
      <c r="AM667" s="338" t="s">
        <v>423</v>
      </c>
      <c r="AN667" s="338"/>
      <c r="AO667" s="338"/>
      <c r="AP667" s="158"/>
      <c r="AQ667" s="158" t="s">
        <v>234</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9"/>
      <c r="AR668" s="199"/>
      <c r="AS668" s="132" t="s">
        <v>235</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410</v>
      </c>
      <c r="AJ672" s="338"/>
      <c r="AK672" s="338"/>
      <c r="AL672" s="158"/>
      <c r="AM672" s="338" t="s">
        <v>423</v>
      </c>
      <c r="AN672" s="338"/>
      <c r="AO672" s="338"/>
      <c r="AP672" s="158"/>
      <c r="AQ672" s="158" t="s">
        <v>234</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9"/>
      <c r="AR673" s="199"/>
      <c r="AS673" s="132" t="s">
        <v>235</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410</v>
      </c>
      <c r="AJ677" s="338"/>
      <c r="AK677" s="338"/>
      <c r="AL677" s="158"/>
      <c r="AM677" s="338" t="s">
        <v>423</v>
      </c>
      <c r="AN677" s="338"/>
      <c r="AO677" s="338"/>
      <c r="AP677" s="158"/>
      <c r="AQ677" s="158" t="s">
        <v>234</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9"/>
      <c r="AR678" s="199"/>
      <c r="AS678" s="132" t="s">
        <v>235</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410</v>
      </c>
      <c r="AJ682" s="338"/>
      <c r="AK682" s="338"/>
      <c r="AL682" s="158"/>
      <c r="AM682" s="338" t="s">
        <v>423</v>
      </c>
      <c r="AN682" s="338"/>
      <c r="AO682" s="338"/>
      <c r="AP682" s="158"/>
      <c r="AQ682" s="158" t="s">
        <v>234</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9"/>
      <c r="AR683" s="199"/>
      <c r="AS683" s="132" t="s">
        <v>235</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410</v>
      </c>
      <c r="AJ687" s="338"/>
      <c r="AK687" s="338"/>
      <c r="AL687" s="158"/>
      <c r="AM687" s="338" t="s">
        <v>423</v>
      </c>
      <c r="AN687" s="338"/>
      <c r="AO687" s="338"/>
      <c r="AP687" s="158"/>
      <c r="AQ687" s="158" t="s">
        <v>234</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9"/>
      <c r="AR688" s="199"/>
      <c r="AS688" s="132" t="s">
        <v>235</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410</v>
      </c>
      <c r="AJ692" s="338"/>
      <c r="AK692" s="338"/>
      <c r="AL692" s="158"/>
      <c r="AM692" s="338" t="s">
        <v>423</v>
      </c>
      <c r="AN692" s="338"/>
      <c r="AO692" s="338"/>
      <c r="AP692" s="158"/>
      <c r="AQ692" s="158" t="s">
        <v>234</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9"/>
      <c r="AR693" s="199"/>
      <c r="AS693" s="132" t="s">
        <v>235</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51" customHeight="1">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557</v>
      </c>
      <c r="AE702" s="345"/>
      <c r="AF702" s="345"/>
      <c r="AG702" s="384" t="s">
        <v>616</v>
      </c>
      <c r="AH702" s="385"/>
      <c r="AI702" s="385"/>
      <c r="AJ702" s="385"/>
      <c r="AK702" s="385"/>
      <c r="AL702" s="385"/>
      <c r="AM702" s="385"/>
      <c r="AN702" s="385"/>
      <c r="AO702" s="385"/>
      <c r="AP702" s="385"/>
      <c r="AQ702" s="385"/>
      <c r="AR702" s="385"/>
      <c r="AS702" s="385"/>
      <c r="AT702" s="385"/>
      <c r="AU702" s="385"/>
      <c r="AV702" s="385"/>
      <c r="AW702" s="385"/>
      <c r="AX702" s="386"/>
    </row>
    <row r="703" spans="1:50" ht="51"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557</v>
      </c>
      <c r="AE703" s="327"/>
      <c r="AF703" s="327"/>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557</v>
      </c>
      <c r="AE704" s="783"/>
      <c r="AF704" s="783"/>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557</v>
      </c>
      <c r="AE705" s="714"/>
      <c r="AF705" s="714"/>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4"/>
      <c r="D706" s="795"/>
      <c r="E706" s="729" t="s">
        <v>378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566</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6"/>
      <c r="D707" s="797"/>
      <c r="E707" s="732" t="s">
        <v>317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566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3.25" customHeight="1">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557</v>
      </c>
      <c r="AE708" s="604"/>
      <c r="AF708" s="604"/>
      <c r="AG708" s="741" t="s">
        <v>572</v>
      </c>
      <c r="AH708" s="742"/>
      <c r="AI708" s="742"/>
      <c r="AJ708" s="742"/>
      <c r="AK708" s="742"/>
      <c r="AL708" s="742"/>
      <c r="AM708" s="742"/>
      <c r="AN708" s="742"/>
      <c r="AO708" s="742"/>
      <c r="AP708" s="742"/>
      <c r="AQ708" s="742"/>
      <c r="AR708" s="742"/>
      <c r="AS708" s="742"/>
      <c r="AT708" s="742"/>
      <c r="AU708" s="742"/>
      <c r="AV708" s="742"/>
      <c r="AW708" s="742"/>
      <c r="AX708" s="743"/>
    </row>
    <row r="709" spans="1:50" ht="23.25" customHeight="1">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557</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3.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557</v>
      </c>
      <c r="AE710" s="327"/>
      <c r="AF710" s="327"/>
      <c r="AG710" s="100" t="s">
        <v>620</v>
      </c>
      <c r="AH710" s="101"/>
      <c r="AI710" s="101"/>
      <c r="AJ710" s="101"/>
      <c r="AK710" s="101"/>
      <c r="AL710" s="101"/>
      <c r="AM710" s="101"/>
      <c r="AN710" s="101"/>
      <c r="AO710" s="101"/>
      <c r="AP710" s="101"/>
      <c r="AQ710" s="101"/>
      <c r="AR710" s="101"/>
      <c r="AS710" s="101"/>
      <c r="AT710" s="101"/>
      <c r="AU710" s="101"/>
      <c r="AV710" s="101"/>
      <c r="AW710" s="101"/>
      <c r="AX710" s="102"/>
    </row>
    <row r="711" spans="1:50" ht="23.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557</v>
      </c>
      <c r="AE711" s="327"/>
      <c r="AF711" s="327"/>
      <c r="AG711" s="100" t="s">
        <v>621</v>
      </c>
      <c r="AH711" s="101"/>
      <c r="AI711" s="101"/>
      <c r="AJ711" s="101"/>
      <c r="AK711" s="101"/>
      <c r="AL711" s="101"/>
      <c r="AM711" s="101"/>
      <c r="AN711" s="101"/>
      <c r="AO711" s="101"/>
      <c r="AP711" s="101"/>
      <c r="AQ711" s="101"/>
      <c r="AR711" s="101"/>
      <c r="AS711" s="101"/>
      <c r="AT711" s="101"/>
      <c r="AU711" s="101"/>
      <c r="AV711" s="101"/>
      <c r="AW711" s="101"/>
      <c r="AX711" s="102"/>
    </row>
    <row r="712" spans="1:50" ht="23.25" customHeight="1">
      <c r="A712" s="641"/>
      <c r="B712" s="643"/>
      <c r="C712" s="390" t="s">
        <v>344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2" t="s">
        <v>567</v>
      </c>
      <c r="AE712" s="783"/>
      <c r="AF712" s="783"/>
      <c r="AG712" s="810" t="s">
        <v>622</v>
      </c>
      <c r="AH712" s="811"/>
      <c r="AI712" s="811"/>
      <c r="AJ712" s="811"/>
      <c r="AK712" s="811"/>
      <c r="AL712" s="811"/>
      <c r="AM712" s="811"/>
      <c r="AN712" s="811"/>
      <c r="AO712" s="811"/>
      <c r="AP712" s="811"/>
      <c r="AQ712" s="811"/>
      <c r="AR712" s="811"/>
      <c r="AS712" s="811"/>
      <c r="AT712" s="811"/>
      <c r="AU712" s="811"/>
      <c r="AV712" s="811"/>
      <c r="AW712" s="811"/>
      <c r="AX712" s="812"/>
    </row>
    <row r="713" spans="1:50" ht="23.25" customHeight="1">
      <c r="A713" s="641"/>
      <c r="B713" s="643"/>
      <c r="C713" s="982" t="s">
        <v>345</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567</v>
      </c>
      <c r="AE713" s="327"/>
      <c r="AF713" s="662"/>
      <c r="AG713" s="100" t="s">
        <v>622</v>
      </c>
      <c r="AH713" s="101"/>
      <c r="AI713" s="101"/>
      <c r="AJ713" s="101"/>
      <c r="AK713" s="101"/>
      <c r="AL713" s="101"/>
      <c r="AM713" s="101"/>
      <c r="AN713" s="101"/>
      <c r="AO713" s="101"/>
      <c r="AP713" s="101"/>
      <c r="AQ713" s="101"/>
      <c r="AR713" s="101"/>
      <c r="AS713" s="101"/>
      <c r="AT713" s="101"/>
      <c r="AU713" s="101"/>
      <c r="AV713" s="101"/>
      <c r="AW713" s="101"/>
      <c r="AX713" s="102"/>
    </row>
    <row r="714" spans="1:50" ht="47.25" customHeight="1">
      <c r="A714" s="644"/>
      <c r="B714" s="645"/>
      <c r="C714" s="646" t="s">
        <v>322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557</v>
      </c>
      <c r="AE714" s="808"/>
      <c r="AF714" s="809"/>
      <c r="AG714" s="735" t="s">
        <v>623</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c r="A715" s="639"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557</v>
      </c>
      <c r="AE715" s="604"/>
      <c r="AF715" s="655"/>
      <c r="AG715" s="741" t="s">
        <v>624</v>
      </c>
      <c r="AH715" s="742"/>
      <c r="AI715" s="742"/>
      <c r="AJ715" s="742"/>
      <c r="AK715" s="742"/>
      <c r="AL715" s="742"/>
      <c r="AM715" s="742"/>
      <c r="AN715" s="742"/>
      <c r="AO715" s="742"/>
      <c r="AP715" s="742"/>
      <c r="AQ715" s="742"/>
      <c r="AR715" s="742"/>
      <c r="AS715" s="742"/>
      <c r="AT715" s="742"/>
      <c r="AU715" s="742"/>
      <c r="AV715" s="742"/>
      <c r="AW715" s="742"/>
      <c r="AX715" s="743"/>
    </row>
    <row r="716" spans="1:50" ht="31.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100" t="s">
        <v>718</v>
      </c>
      <c r="AH716" s="101"/>
      <c r="AI716" s="101"/>
      <c r="AJ716" s="101"/>
      <c r="AK716" s="101"/>
      <c r="AL716" s="101"/>
      <c r="AM716" s="101"/>
      <c r="AN716" s="101"/>
      <c r="AO716" s="101"/>
      <c r="AP716" s="101"/>
      <c r="AQ716" s="101"/>
      <c r="AR716" s="101"/>
      <c r="AS716" s="101"/>
      <c r="AT716" s="101"/>
      <c r="AU716" s="101"/>
      <c r="AV716" s="101"/>
      <c r="AW716" s="101"/>
      <c r="AX716" s="102"/>
    </row>
    <row r="717" spans="1:50" ht="36" customHeight="1">
      <c r="A717" s="641"/>
      <c r="B717" s="643"/>
      <c r="C717" s="390" t="s">
        <v>245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557</v>
      </c>
      <c r="AE717" s="327"/>
      <c r="AF717" s="327"/>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39"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557</v>
      </c>
      <c r="AE718" s="327"/>
      <c r="AF718" s="327"/>
      <c r="AG718" s="126" t="s">
        <v>626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24" t="s">
        <v>627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573</v>
      </c>
      <c r="D721" s="295"/>
      <c r="E721" s="295"/>
      <c r="F721" s="296"/>
      <c r="G721" s="285"/>
      <c r="H721" s="286"/>
      <c r="I721" s="82" t="str">
        <f>IF(OR(G721="　", G721=""), "", "-")</f>
        <v/>
      </c>
      <c r="J721" s="289">
        <v>107</v>
      </c>
      <c r="K721" s="289"/>
      <c r="L721" s="82" t="str">
        <f>IF(M721="","","-")</f>
        <v/>
      </c>
      <c r="M721" s="83"/>
      <c r="N721" s="302" t="s">
        <v>628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4.5" customHeight="1">
      <c r="A726" s="639" t="s">
        <v>48</v>
      </c>
      <c r="B726" s="802"/>
      <c r="C726" s="815" t="s">
        <v>53</v>
      </c>
      <c r="D726" s="837"/>
      <c r="E726" s="837"/>
      <c r="F726" s="838"/>
      <c r="G726" s="576" t="s">
        <v>719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6.25" customHeight="1" thickBot="1">
      <c r="A727" s="803"/>
      <c r="B727" s="804"/>
      <c r="C727" s="747" t="s">
        <v>57</v>
      </c>
      <c r="D727" s="748"/>
      <c r="E727" s="748"/>
      <c r="F727" s="749"/>
      <c r="G727" s="574" t="s">
        <v>629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49" t="s">
        <v>350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9" t="s">
        <v>400</v>
      </c>
      <c r="B737" s="209"/>
      <c r="C737" s="209"/>
      <c r="D737" s="210"/>
      <c r="E737" s="1003" t="s">
        <v>630</v>
      </c>
      <c r="F737" s="990"/>
      <c r="G737" s="990"/>
      <c r="H737" s="990"/>
      <c r="I737" s="990"/>
      <c r="J737" s="990"/>
      <c r="K737" s="990"/>
      <c r="L737" s="990"/>
      <c r="M737" s="990"/>
      <c r="N737" s="363" t="s">
        <v>395</v>
      </c>
      <c r="O737" s="363"/>
      <c r="P737" s="363"/>
      <c r="Q737" s="363"/>
      <c r="R737" s="1003" t="s">
        <v>632</v>
      </c>
      <c r="S737" s="990"/>
      <c r="T737" s="990"/>
      <c r="U737" s="990"/>
      <c r="V737" s="990"/>
      <c r="W737" s="990"/>
      <c r="X737" s="990"/>
      <c r="Y737" s="990"/>
      <c r="Z737" s="990"/>
      <c r="AA737" s="363" t="s">
        <v>394</v>
      </c>
      <c r="AB737" s="363"/>
      <c r="AC737" s="363"/>
      <c r="AD737" s="363"/>
      <c r="AE737" s="990" t="s">
        <v>637</v>
      </c>
      <c r="AF737" s="990"/>
      <c r="AG737" s="990"/>
      <c r="AH737" s="990"/>
      <c r="AI737" s="990"/>
      <c r="AJ737" s="990"/>
      <c r="AK737" s="990"/>
      <c r="AL737" s="990"/>
      <c r="AM737" s="990"/>
      <c r="AN737" s="363" t="s">
        <v>393</v>
      </c>
      <c r="AO737" s="363"/>
      <c r="AP737" s="363"/>
      <c r="AQ737" s="363"/>
      <c r="AR737" s="1002" t="s">
        <v>635</v>
      </c>
      <c r="AS737" s="997"/>
      <c r="AT737" s="997"/>
      <c r="AU737" s="997"/>
      <c r="AV737" s="997"/>
      <c r="AW737" s="997"/>
      <c r="AX737" s="998"/>
      <c r="AY737" s="88"/>
      <c r="AZ737" s="88"/>
    </row>
    <row r="738" spans="1:52" ht="24.75" customHeight="1">
      <c r="A738" s="989" t="s">
        <v>392</v>
      </c>
      <c r="B738" s="209"/>
      <c r="C738" s="209"/>
      <c r="D738" s="210"/>
      <c r="E738" s="1003" t="s">
        <v>631</v>
      </c>
      <c r="F738" s="990"/>
      <c r="G738" s="990"/>
      <c r="H738" s="990"/>
      <c r="I738" s="990"/>
      <c r="J738" s="990"/>
      <c r="K738" s="990"/>
      <c r="L738" s="990"/>
      <c r="M738" s="990"/>
      <c r="N738" s="363" t="s">
        <v>391</v>
      </c>
      <c r="O738" s="363"/>
      <c r="P738" s="363"/>
      <c r="Q738" s="363"/>
      <c r="R738" s="1003" t="s">
        <v>633</v>
      </c>
      <c r="S738" s="990"/>
      <c r="T738" s="990"/>
      <c r="U738" s="990"/>
      <c r="V738" s="990"/>
      <c r="W738" s="990"/>
      <c r="X738" s="990"/>
      <c r="Y738" s="990"/>
      <c r="Z738" s="990"/>
      <c r="AA738" s="363" t="s">
        <v>390</v>
      </c>
      <c r="AB738" s="363"/>
      <c r="AC738" s="363"/>
      <c r="AD738" s="363"/>
      <c r="AE738" s="1003" t="s">
        <v>634</v>
      </c>
      <c r="AF738" s="990"/>
      <c r="AG738" s="990"/>
      <c r="AH738" s="990"/>
      <c r="AI738" s="990"/>
      <c r="AJ738" s="990"/>
      <c r="AK738" s="990"/>
      <c r="AL738" s="990"/>
      <c r="AM738" s="990"/>
      <c r="AN738" s="363" t="s">
        <v>389</v>
      </c>
      <c r="AO738" s="363"/>
      <c r="AP738" s="363"/>
      <c r="AQ738" s="363"/>
      <c r="AR738" s="996" t="s">
        <v>636</v>
      </c>
      <c r="AS738" s="997"/>
      <c r="AT738" s="997"/>
      <c r="AU738" s="997"/>
      <c r="AV738" s="997"/>
      <c r="AW738" s="997"/>
      <c r="AX738" s="998"/>
    </row>
    <row r="739" spans="1:52" ht="24.75" customHeight="1">
      <c r="A739" s="989" t="s">
        <v>388</v>
      </c>
      <c r="B739" s="209"/>
      <c r="C739" s="209"/>
      <c r="D739" s="210"/>
      <c r="E739" s="990" t="s">
        <v>638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412</v>
      </c>
      <c r="B740" s="972"/>
      <c r="C740" s="972"/>
      <c r="D740" s="973"/>
      <c r="E740" s="974"/>
      <c r="F740" s="975"/>
      <c r="G740" s="975"/>
      <c r="H740" s="92" t="str">
        <f>IF(E740="", "", "(")</f>
        <v/>
      </c>
      <c r="I740" s="975"/>
      <c r="J740" s="975"/>
      <c r="K740" s="92" t="str">
        <f>IF(OR(I740="　", I740=""), "", "-")</f>
        <v/>
      </c>
      <c r="L740" s="976">
        <v>35</v>
      </c>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3" t="s">
        <v>381</v>
      </c>
      <c r="B741" s="614"/>
      <c r="C741" s="614"/>
      <c r="D741" s="614"/>
      <c r="E741" s="614"/>
      <c r="F741" s="61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t="s">
        <v>646</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3"/>
      <c r="B751" s="614"/>
      <c r="C751" s="614"/>
      <c r="D751" s="614"/>
      <c r="E751" s="614"/>
      <c r="F751" s="615"/>
      <c r="G751" s="45"/>
      <c r="H751" s="46"/>
      <c r="I751" s="46" t="s">
        <v>647</v>
      </c>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3"/>
      <c r="B759" s="614"/>
      <c r="C759" s="614"/>
      <c r="D759" s="614"/>
      <c r="E759" s="614"/>
      <c r="F759" s="615"/>
      <c r="G759" s="45"/>
      <c r="H759" s="46"/>
      <c r="I759" s="46" t="s">
        <v>648</v>
      </c>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3"/>
      <c r="B766" s="614"/>
      <c r="C766" s="614"/>
      <c r="D766" s="614"/>
      <c r="E766" s="614"/>
      <c r="F766" s="615"/>
      <c r="G766" s="45"/>
      <c r="H766" s="46"/>
      <c r="I766" s="46" t="s">
        <v>665</v>
      </c>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383</v>
      </c>
      <c r="B780" s="628"/>
      <c r="C780" s="628"/>
      <c r="D780" s="628"/>
      <c r="E780" s="628"/>
      <c r="F780" s="629"/>
      <c r="G780" s="594" t="s">
        <v>649</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653</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c r="A782" s="630"/>
      <c r="B782" s="631"/>
      <c r="C782" s="631"/>
      <c r="D782" s="631"/>
      <c r="E782" s="631"/>
      <c r="F782" s="632"/>
      <c r="G782" s="669" t="s">
        <v>650</v>
      </c>
      <c r="H782" s="670"/>
      <c r="I782" s="670"/>
      <c r="J782" s="670"/>
      <c r="K782" s="671"/>
      <c r="L782" s="663" t="s">
        <v>651</v>
      </c>
      <c r="M782" s="664"/>
      <c r="N782" s="664"/>
      <c r="O782" s="664"/>
      <c r="P782" s="664"/>
      <c r="Q782" s="664"/>
      <c r="R782" s="664"/>
      <c r="S782" s="664"/>
      <c r="T782" s="664"/>
      <c r="U782" s="664"/>
      <c r="V782" s="664"/>
      <c r="W782" s="664"/>
      <c r="X782" s="665"/>
      <c r="Y782" s="387">
        <v>150</v>
      </c>
      <c r="Z782" s="388"/>
      <c r="AA782" s="388"/>
      <c r="AB782" s="805"/>
      <c r="AC782" s="669" t="s">
        <v>652</v>
      </c>
      <c r="AD782" s="670"/>
      <c r="AE782" s="670"/>
      <c r="AF782" s="670"/>
      <c r="AG782" s="671"/>
      <c r="AH782" s="663" t="s">
        <v>654</v>
      </c>
      <c r="AI782" s="664"/>
      <c r="AJ782" s="664"/>
      <c r="AK782" s="664"/>
      <c r="AL782" s="664"/>
      <c r="AM782" s="664"/>
      <c r="AN782" s="664"/>
      <c r="AO782" s="664"/>
      <c r="AP782" s="664"/>
      <c r="AQ782" s="664"/>
      <c r="AR782" s="664"/>
      <c r="AS782" s="664"/>
      <c r="AT782" s="665"/>
      <c r="AU782" s="387">
        <v>10</v>
      </c>
      <c r="AV782" s="388"/>
      <c r="AW782" s="388"/>
      <c r="AX782" s="389"/>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c r="A792" s="630"/>
      <c r="B792" s="631"/>
      <c r="C792" s="631"/>
      <c r="D792" s="631"/>
      <c r="E792" s="631"/>
      <c r="F792" s="632"/>
      <c r="G792" s="826" t="s">
        <v>20</v>
      </c>
      <c r="H792" s="827"/>
      <c r="I792" s="827"/>
      <c r="J792" s="827"/>
      <c r="K792" s="827"/>
      <c r="L792" s="828"/>
      <c r="M792" s="829"/>
      <c r="N792" s="829"/>
      <c r="O792" s="829"/>
      <c r="P792" s="829"/>
      <c r="Q792" s="829"/>
      <c r="R792" s="829"/>
      <c r="S792" s="829"/>
      <c r="T792" s="829"/>
      <c r="U792" s="829"/>
      <c r="V792" s="829"/>
      <c r="W792" s="829"/>
      <c r="X792" s="830"/>
      <c r="Y792" s="831">
        <f>SUM(Y782:AB791)</f>
        <v>150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10</v>
      </c>
      <c r="AV792" s="832"/>
      <c r="AW792" s="832"/>
      <c r="AX792" s="834"/>
    </row>
    <row r="793" spans="1:50" ht="24.75" customHeight="1">
      <c r="A793" s="630"/>
      <c r="B793" s="631"/>
      <c r="C793" s="631"/>
      <c r="D793" s="631"/>
      <c r="E793" s="631"/>
      <c r="F793" s="632"/>
      <c r="G793" s="594" t="s">
        <v>655</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658</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customHeight="1">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c r="A795" s="630"/>
      <c r="B795" s="631"/>
      <c r="C795" s="631"/>
      <c r="D795" s="631"/>
      <c r="E795" s="631"/>
      <c r="F795" s="632"/>
      <c r="G795" s="669" t="s">
        <v>656</v>
      </c>
      <c r="H795" s="670"/>
      <c r="I795" s="670"/>
      <c r="J795" s="670"/>
      <c r="K795" s="671"/>
      <c r="L795" s="663" t="s">
        <v>657</v>
      </c>
      <c r="M795" s="664"/>
      <c r="N795" s="664"/>
      <c r="O795" s="664"/>
      <c r="P795" s="664"/>
      <c r="Q795" s="664"/>
      <c r="R795" s="664"/>
      <c r="S795" s="664"/>
      <c r="T795" s="664"/>
      <c r="U795" s="664"/>
      <c r="V795" s="664"/>
      <c r="W795" s="664"/>
      <c r="X795" s="665"/>
      <c r="Y795" s="387">
        <v>2</v>
      </c>
      <c r="Z795" s="388"/>
      <c r="AA795" s="388"/>
      <c r="AB795" s="805"/>
      <c r="AC795" s="669" t="s">
        <v>659</v>
      </c>
      <c r="AD795" s="670"/>
      <c r="AE795" s="670"/>
      <c r="AF795" s="670"/>
      <c r="AG795" s="671"/>
      <c r="AH795" s="663" t="s">
        <v>660</v>
      </c>
      <c r="AI795" s="664"/>
      <c r="AJ795" s="664"/>
      <c r="AK795" s="664"/>
      <c r="AL795" s="664"/>
      <c r="AM795" s="664"/>
      <c r="AN795" s="664"/>
      <c r="AO795" s="664"/>
      <c r="AP795" s="664"/>
      <c r="AQ795" s="664"/>
      <c r="AR795" s="664"/>
      <c r="AS795" s="664"/>
      <c r="AT795" s="665"/>
      <c r="AU795" s="387">
        <v>3</v>
      </c>
      <c r="AV795" s="388"/>
      <c r="AW795" s="388"/>
      <c r="AX795" s="389"/>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c r="A805" s="630"/>
      <c r="B805" s="631"/>
      <c r="C805" s="631"/>
      <c r="D805" s="631"/>
      <c r="E805" s="631"/>
      <c r="F805" s="632"/>
      <c r="G805" s="826" t="s">
        <v>20</v>
      </c>
      <c r="H805" s="827"/>
      <c r="I805" s="827"/>
      <c r="J805" s="827"/>
      <c r="K805" s="827"/>
      <c r="L805" s="828"/>
      <c r="M805" s="829"/>
      <c r="N805" s="829"/>
      <c r="O805" s="829"/>
      <c r="P805" s="829"/>
      <c r="Q805" s="829"/>
      <c r="R805" s="829"/>
      <c r="S805" s="829"/>
      <c r="T805" s="829"/>
      <c r="U805" s="829"/>
      <c r="V805" s="829"/>
      <c r="W805" s="829"/>
      <c r="X805" s="830"/>
      <c r="Y805" s="831">
        <f>SUM(Y795:AB804)</f>
        <v>2</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3</v>
      </c>
      <c r="AV805" s="832"/>
      <c r="AW805" s="832"/>
      <c r="AX805" s="834"/>
    </row>
    <row r="806" spans="1:50" ht="24.75" customHeight="1">
      <c r="A806" s="630"/>
      <c r="B806" s="631"/>
      <c r="C806" s="631"/>
      <c r="D806" s="631"/>
      <c r="E806" s="631"/>
      <c r="F806" s="632"/>
      <c r="G806" s="594" t="s">
        <v>661</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664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customHeight="1">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c r="A808" s="630"/>
      <c r="B808" s="631"/>
      <c r="C808" s="631"/>
      <c r="D808" s="631"/>
      <c r="E808" s="631"/>
      <c r="F808" s="632"/>
      <c r="G808" s="669" t="s">
        <v>662</v>
      </c>
      <c r="H808" s="670"/>
      <c r="I808" s="670"/>
      <c r="J808" s="670"/>
      <c r="K808" s="671"/>
      <c r="L808" s="663" t="s">
        <v>663</v>
      </c>
      <c r="M808" s="664"/>
      <c r="N808" s="664"/>
      <c r="O808" s="664"/>
      <c r="P808" s="664"/>
      <c r="Q808" s="664"/>
      <c r="R808" s="664"/>
      <c r="S808" s="664"/>
      <c r="T808" s="664"/>
      <c r="U808" s="664"/>
      <c r="V808" s="664"/>
      <c r="W808" s="664"/>
      <c r="X808" s="665"/>
      <c r="Y808" s="387">
        <v>0.4</v>
      </c>
      <c r="Z808" s="388"/>
      <c r="AA808" s="388"/>
      <c r="AB808" s="805"/>
      <c r="AC808" s="669" t="s">
        <v>652</v>
      </c>
      <c r="AD808" s="670"/>
      <c r="AE808" s="670"/>
      <c r="AF808" s="670"/>
      <c r="AG808" s="671"/>
      <c r="AH808" s="663" t="s">
        <v>654</v>
      </c>
      <c r="AI808" s="664"/>
      <c r="AJ808" s="664"/>
      <c r="AK808" s="664"/>
      <c r="AL808" s="664"/>
      <c r="AM808" s="664"/>
      <c r="AN808" s="664"/>
      <c r="AO808" s="664"/>
      <c r="AP808" s="664"/>
      <c r="AQ808" s="664"/>
      <c r="AR808" s="664"/>
      <c r="AS808" s="664"/>
      <c r="AT808" s="665"/>
      <c r="AU808" s="387">
        <v>3</v>
      </c>
      <c r="AV808" s="388"/>
      <c r="AW808" s="388"/>
      <c r="AX808" s="389"/>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c r="A818" s="630"/>
      <c r="B818" s="631"/>
      <c r="C818" s="631"/>
      <c r="D818" s="631"/>
      <c r="E818" s="631"/>
      <c r="F818" s="632"/>
      <c r="G818" s="826" t="s">
        <v>20</v>
      </c>
      <c r="H818" s="827"/>
      <c r="I818" s="827"/>
      <c r="J818" s="827"/>
      <c r="K818" s="827"/>
      <c r="L818" s="828"/>
      <c r="M818" s="829"/>
      <c r="N818" s="829"/>
      <c r="O818" s="829"/>
      <c r="P818" s="829"/>
      <c r="Q818" s="829"/>
      <c r="R818" s="829"/>
      <c r="S818" s="829"/>
      <c r="T818" s="829"/>
      <c r="U818" s="829"/>
      <c r="V818" s="829"/>
      <c r="W818" s="829"/>
      <c r="X818" s="830"/>
      <c r="Y818" s="831">
        <f>SUM(Y808:AB817)</f>
        <v>0.4</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3</v>
      </c>
      <c r="AV818" s="832"/>
      <c r="AW818" s="832"/>
      <c r="AX818" s="834"/>
    </row>
    <row r="819" spans="1:50" ht="24.75" customHeight="1">
      <c r="A819" s="630"/>
      <c r="B819" s="631"/>
      <c r="C819" s="631"/>
      <c r="D819" s="631"/>
      <c r="E819" s="631"/>
      <c r="F819" s="632"/>
      <c r="G819" s="594" t="s">
        <v>669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670</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customHeight="1">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c r="A821" s="630"/>
      <c r="B821" s="631"/>
      <c r="C821" s="631"/>
      <c r="D821" s="631"/>
      <c r="E821" s="631"/>
      <c r="F821" s="632"/>
      <c r="G821" s="669" t="s">
        <v>666</v>
      </c>
      <c r="H821" s="670"/>
      <c r="I821" s="670"/>
      <c r="J821" s="670"/>
      <c r="K821" s="671"/>
      <c r="L821" s="663" t="s">
        <v>668</v>
      </c>
      <c r="M821" s="664"/>
      <c r="N821" s="664"/>
      <c r="O821" s="664"/>
      <c r="P821" s="664"/>
      <c r="Q821" s="664"/>
      <c r="R821" s="664"/>
      <c r="S821" s="664"/>
      <c r="T821" s="664"/>
      <c r="U821" s="664"/>
      <c r="V821" s="664"/>
      <c r="W821" s="664"/>
      <c r="X821" s="665"/>
      <c r="Y821" s="387">
        <v>6</v>
      </c>
      <c r="Z821" s="388"/>
      <c r="AA821" s="388"/>
      <c r="AB821" s="805"/>
      <c r="AC821" s="669" t="s">
        <v>652</v>
      </c>
      <c r="AD821" s="670"/>
      <c r="AE821" s="670"/>
      <c r="AF821" s="670"/>
      <c r="AG821" s="671"/>
      <c r="AH821" s="663" t="s">
        <v>654</v>
      </c>
      <c r="AI821" s="664"/>
      <c r="AJ821" s="664"/>
      <c r="AK821" s="664"/>
      <c r="AL821" s="664"/>
      <c r="AM821" s="664"/>
      <c r="AN821" s="664"/>
      <c r="AO821" s="664"/>
      <c r="AP821" s="664"/>
      <c r="AQ821" s="664"/>
      <c r="AR821" s="664"/>
      <c r="AS821" s="664"/>
      <c r="AT821" s="665"/>
      <c r="AU821" s="387">
        <v>1</v>
      </c>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c r="A831" s="630"/>
      <c r="B831" s="631"/>
      <c r="C831" s="631"/>
      <c r="D831" s="631"/>
      <c r="E831" s="631"/>
      <c r="F831" s="632"/>
      <c r="G831" s="826" t="s">
        <v>20</v>
      </c>
      <c r="H831" s="827"/>
      <c r="I831" s="827"/>
      <c r="J831" s="827"/>
      <c r="K831" s="827"/>
      <c r="L831" s="828"/>
      <c r="M831" s="829"/>
      <c r="N831" s="829"/>
      <c r="O831" s="829"/>
      <c r="P831" s="829"/>
      <c r="Q831" s="829"/>
      <c r="R831" s="829"/>
      <c r="S831" s="829"/>
      <c r="T831" s="829"/>
      <c r="U831" s="829"/>
      <c r="V831" s="829"/>
      <c r="W831" s="829"/>
      <c r="X831" s="830"/>
      <c r="Y831" s="831">
        <f>SUM(Y821:AB830)</f>
        <v>6</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1</v>
      </c>
      <c r="AV831" s="832"/>
      <c r="AW831" s="832"/>
      <c r="AX831" s="834"/>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342</v>
      </c>
      <c r="AM832" s="279"/>
      <c r="AN832" s="279"/>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2"/>
      <c r="B837" s="362"/>
      <c r="C837" s="362" t="s">
        <v>26</v>
      </c>
      <c r="D837" s="362"/>
      <c r="E837" s="362"/>
      <c r="F837" s="362"/>
      <c r="G837" s="362"/>
      <c r="H837" s="362"/>
      <c r="I837" s="362"/>
      <c r="J837" s="148" t="s">
        <v>298</v>
      </c>
      <c r="K837" s="363"/>
      <c r="L837" s="363"/>
      <c r="M837" s="363"/>
      <c r="N837" s="363"/>
      <c r="O837" s="363"/>
      <c r="P837" s="364" t="s">
        <v>246</v>
      </c>
      <c r="Q837" s="364"/>
      <c r="R837" s="364"/>
      <c r="S837" s="364"/>
      <c r="T837" s="364"/>
      <c r="U837" s="364"/>
      <c r="V837" s="364"/>
      <c r="W837" s="364"/>
      <c r="X837" s="364"/>
      <c r="Y837" s="365" t="s">
        <v>296</v>
      </c>
      <c r="Z837" s="366"/>
      <c r="AA837" s="366"/>
      <c r="AB837" s="366"/>
      <c r="AC837" s="148" t="s">
        <v>336</v>
      </c>
      <c r="AD837" s="148"/>
      <c r="AE837" s="148"/>
      <c r="AF837" s="148"/>
      <c r="AG837" s="148"/>
      <c r="AH837" s="365" t="s">
        <v>364</v>
      </c>
      <c r="AI837" s="362"/>
      <c r="AJ837" s="362"/>
      <c r="AK837" s="362"/>
      <c r="AL837" s="362" t="s">
        <v>21</v>
      </c>
      <c r="AM837" s="362"/>
      <c r="AN837" s="362"/>
      <c r="AO837" s="367"/>
      <c r="AP837" s="368" t="s">
        <v>299</v>
      </c>
      <c r="AQ837" s="368"/>
      <c r="AR837" s="368"/>
      <c r="AS837" s="368"/>
      <c r="AT837" s="368"/>
      <c r="AU837" s="368"/>
      <c r="AV837" s="368"/>
      <c r="AW837" s="368"/>
      <c r="AX837" s="368"/>
    </row>
    <row r="838" spans="1:50" ht="30" customHeight="1">
      <c r="A838" s="375">
        <v>1</v>
      </c>
      <c r="B838" s="375">
        <v>1</v>
      </c>
      <c r="C838" s="360" t="s">
        <v>671</v>
      </c>
      <c r="D838" s="346"/>
      <c r="E838" s="346"/>
      <c r="F838" s="346"/>
      <c r="G838" s="346"/>
      <c r="H838" s="346"/>
      <c r="I838" s="346"/>
      <c r="J838" s="347" t="s">
        <v>672</v>
      </c>
      <c r="K838" s="348"/>
      <c r="L838" s="348"/>
      <c r="M838" s="348"/>
      <c r="N838" s="348"/>
      <c r="O838" s="348"/>
      <c r="P838" s="361" t="s">
        <v>673</v>
      </c>
      <c r="Q838" s="349"/>
      <c r="R838" s="349"/>
      <c r="S838" s="349"/>
      <c r="T838" s="349"/>
      <c r="U838" s="349"/>
      <c r="V838" s="349"/>
      <c r="W838" s="349"/>
      <c r="X838" s="349"/>
      <c r="Y838" s="350">
        <v>150</v>
      </c>
      <c r="Z838" s="351"/>
      <c r="AA838" s="351"/>
      <c r="AB838" s="352"/>
      <c r="AC838" s="371" t="s">
        <v>80</v>
      </c>
      <c r="AD838" s="372"/>
      <c r="AE838" s="372"/>
      <c r="AF838" s="372"/>
      <c r="AG838" s="372"/>
      <c r="AH838" s="369"/>
      <c r="AI838" s="370"/>
      <c r="AJ838" s="370"/>
      <c r="AK838" s="370"/>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71"/>
      <c r="AD839" s="371"/>
      <c r="AE839" s="371"/>
      <c r="AF839" s="371"/>
      <c r="AG839" s="371"/>
      <c r="AH839" s="369"/>
      <c r="AI839" s="370"/>
      <c r="AJ839" s="370"/>
      <c r="AK839" s="370"/>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71"/>
      <c r="AD840" s="371"/>
      <c r="AE840" s="371"/>
      <c r="AF840" s="371"/>
      <c r="AG840" s="371"/>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71"/>
      <c r="AD841" s="371"/>
      <c r="AE841" s="371"/>
      <c r="AF841" s="371"/>
      <c r="AG841" s="371"/>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2"/>
      <c r="B870" s="362"/>
      <c r="C870" s="362" t="s">
        <v>26</v>
      </c>
      <c r="D870" s="362"/>
      <c r="E870" s="362"/>
      <c r="F870" s="362"/>
      <c r="G870" s="362"/>
      <c r="H870" s="362"/>
      <c r="I870" s="362"/>
      <c r="J870" s="148" t="s">
        <v>298</v>
      </c>
      <c r="K870" s="363"/>
      <c r="L870" s="363"/>
      <c r="M870" s="363"/>
      <c r="N870" s="363"/>
      <c r="O870" s="363"/>
      <c r="P870" s="364" t="s">
        <v>246</v>
      </c>
      <c r="Q870" s="364"/>
      <c r="R870" s="364"/>
      <c r="S870" s="364"/>
      <c r="T870" s="364"/>
      <c r="U870" s="364"/>
      <c r="V870" s="364"/>
      <c r="W870" s="364"/>
      <c r="X870" s="364"/>
      <c r="Y870" s="365" t="s">
        <v>296</v>
      </c>
      <c r="Z870" s="366"/>
      <c r="AA870" s="366"/>
      <c r="AB870" s="366"/>
      <c r="AC870" s="148" t="s">
        <v>336</v>
      </c>
      <c r="AD870" s="148"/>
      <c r="AE870" s="148"/>
      <c r="AF870" s="148"/>
      <c r="AG870" s="148"/>
      <c r="AH870" s="365" t="s">
        <v>364</v>
      </c>
      <c r="AI870" s="362"/>
      <c r="AJ870" s="362"/>
      <c r="AK870" s="362"/>
      <c r="AL870" s="362" t="s">
        <v>21</v>
      </c>
      <c r="AM870" s="362"/>
      <c r="AN870" s="362"/>
      <c r="AO870" s="367"/>
      <c r="AP870" s="368" t="s">
        <v>299</v>
      </c>
      <c r="AQ870" s="368"/>
      <c r="AR870" s="368"/>
      <c r="AS870" s="368"/>
      <c r="AT870" s="368"/>
      <c r="AU870" s="368"/>
      <c r="AV870" s="368"/>
      <c r="AW870" s="368"/>
      <c r="AX870" s="368"/>
    </row>
    <row r="871" spans="1:50" ht="30" customHeight="1">
      <c r="A871" s="375">
        <v>1</v>
      </c>
      <c r="B871" s="375">
        <v>1</v>
      </c>
      <c r="C871" s="360" t="s">
        <v>674</v>
      </c>
      <c r="D871" s="346"/>
      <c r="E871" s="346"/>
      <c r="F871" s="346"/>
      <c r="G871" s="346"/>
      <c r="H871" s="346"/>
      <c r="I871" s="346"/>
      <c r="J871" s="347" t="s">
        <v>684</v>
      </c>
      <c r="K871" s="348"/>
      <c r="L871" s="348"/>
      <c r="M871" s="348"/>
      <c r="N871" s="348"/>
      <c r="O871" s="348"/>
      <c r="P871" s="361" t="s">
        <v>686</v>
      </c>
      <c r="Q871" s="349"/>
      <c r="R871" s="349"/>
      <c r="S871" s="349"/>
      <c r="T871" s="349"/>
      <c r="U871" s="349"/>
      <c r="V871" s="349"/>
      <c r="W871" s="349"/>
      <c r="X871" s="349"/>
      <c r="Y871" s="350">
        <v>1</v>
      </c>
      <c r="Z871" s="351"/>
      <c r="AA871" s="351"/>
      <c r="AB871" s="352"/>
      <c r="AC871" s="371" t="s">
        <v>80</v>
      </c>
      <c r="AD871" s="372"/>
      <c r="AE871" s="372"/>
      <c r="AF871" s="372"/>
      <c r="AG871" s="372"/>
      <c r="AH871" s="369"/>
      <c r="AI871" s="370"/>
      <c r="AJ871" s="370"/>
      <c r="AK871" s="370"/>
      <c r="AL871" s="356"/>
      <c r="AM871" s="357"/>
      <c r="AN871" s="357"/>
      <c r="AO871" s="358"/>
      <c r="AP871" s="359"/>
      <c r="AQ871" s="359"/>
      <c r="AR871" s="359"/>
      <c r="AS871" s="359"/>
      <c r="AT871" s="359"/>
      <c r="AU871" s="359"/>
      <c r="AV871" s="359"/>
      <c r="AW871" s="359"/>
      <c r="AX871" s="359"/>
    </row>
    <row r="872" spans="1:50" ht="30" customHeight="1">
      <c r="A872" s="375">
        <v>2</v>
      </c>
      <c r="B872" s="375">
        <v>1</v>
      </c>
      <c r="C872" s="360" t="s">
        <v>675</v>
      </c>
      <c r="D872" s="346"/>
      <c r="E872" s="346"/>
      <c r="F872" s="346"/>
      <c r="G872" s="346"/>
      <c r="H872" s="346"/>
      <c r="I872" s="346"/>
      <c r="J872" s="347" t="s">
        <v>685</v>
      </c>
      <c r="K872" s="348"/>
      <c r="L872" s="348"/>
      <c r="M872" s="348"/>
      <c r="N872" s="348"/>
      <c r="O872" s="348"/>
      <c r="P872" s="361" t="s">
        <v>686</v>
      </c>
      <c r="Q872" s="349"/>
      <c r="R872" s="349"/>
      <c r="S872" s="349"/>
      <c r="T872" s="349"/>
      <c r="U872" s="349"/>
      <c r="V872" s="349"/>
      <c r="W872" s="349"/>
      <c r="X872" s="349"/>
      <c r="Y872" s="350">
        <v>1</v>
      </c>
      <c r="Z872" s="351"/>
      <c r="AA872" s="351"/>
      <c r="AB872" s="352"/>
      <c r="AC872" s="371" t="s">
        <v>80</v>
      </c>
      <c r="AD872" s="372"/>
      <c r="AE872" s="372"/>
      <c r="AF872" s="372"/>
      <c r="AG872" s="372"/>
      <c r="AH872" s="369"/>
      <c r="AI872" s="370"/>
      <c r="AJ872" s="370"/>
      <c r="AK872" s="370"/>
      <c r="AL872" s="356"/>
      <c r="AM872" s="357"/>
      <c r="AN872" s="357"/>
      <c r="AO872" s="358"/>
      <c r="AP872" s="359"/>
      <c r="AQ872" s="359"/>
      <c r="AR872" s="359"/>
      <c r="AS872" s="359"/>
      <c r="AT872" s="359"/>
      <c r="AU872" s="359"/>
      <c r="AV872" s="359"/>
      <c r="AW872" s="359"/>
      <c r="AX872" s="359"/>
    </row>
    <row r="873" spans="1:50" ht="30" customHeight="1">
      <c r="A873" s="375">
        <v>3</v>
      </c>
      <c r="B873" s="375">
        <v>1</v>
      </c>
      <c r="C873" s="360" t="s">
        <v>676</v>
      </c>
      <c r="D873" s="346"/>
      <c r="E873" s="346"/>
      <c r="F873" s="346"/>
      <c r="G873" s="346"/>
      <c r="H873" s="346"/>
      <c r="I873" s="346"/>
      <c r="J873" s="347" t="s">
        <v>685</v>
      </c>
      <c r="K873" s="348"/>
      <c r="L873" s="348"/>
      <c r="M873" s="348"/>
      <c r="N873" s="348"/>
      <c r="O873" s="348"/>
      <c r="P873" s="361" t="s">
        <v>686</v>
      </c>
      <c r="Q873" s="349"/>
      <c r="R873" s="349"/>
      <c r="S873" s="349"/>
      <c r="T873" s="349"/>
      <c r="U873" s="349"/>
      <c r="V873" s="349"/>
      <c r="W873" s="349"/>
      <c r="X873" s="349"/>
      <c r="Y873" s="350">
        <v>1</v>
      </c>
      <c r="Z873" s="351"/>
      <c r="AA873" s="351"/>
      <c r="AB873" s="352"/>
      <c r="AC873" s="371" t="s">
        <v>80</v>
      </c>
      <c r="AD873" s="372"/>
      <c r="AE873" s="372"/>
      <c r="AF873" s="372"/>
      <c r="AG873" s="37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c r="A874" s="375">
        <v>4</v>
      </c>
      <c r="B874" s="375">
        <v>1</v>
      </c>
      <c r="C874" s="360" t="s">
        <v>677</v>
      </c>
      <c r="D874" s="346"/>
      <c r="E874" s="346"/>
      <c r="F874" s="346"/>
      <c r="G874" s="346"/>
      <c r="H874" s="346"/>
      <c r="I874" s="346"/>
      <c r="J874" s="347" t="s">
        <v>685</v>
      </c>
      <c r="K874" s="348"/>
      <c r="L874" s="348"/>
      <c r="M874" s="348"/>
      <c r="N874" s="348"/>
      <c r="O874" s="348"/>
      <c r="P874" s="361" t="s">
        <v>686</v>
      </c>
      <c r="Q874" s="349"/>
      <c r="R874" s="349"/>
      <c r="S874" s="349"/>
      <c r="T874" s="349"/>
      <c r="U874" s="349"/>
      <c r="V874" s="349"/>
      <c r="W874" s="349"/>
      <c r="X874" s="349"/>
      <c r="Y874" s="350">
        <v>1</v>
      </c>
      <c r="Z874" s="351"/>
      <c r="AA874" s="351"/>
      <c r="AB874" s="352"/>
      <c r="AC874" s="371" t="s">
        <v>80</v>
      </c>
      <c r="AD874" s="372"/>
      <c r="AE874" s="372"/>
      <c r="AF874" s="372"/>
      <c r="AG874" s="372"/>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c r="A875" s="375">
        <v>5</v>
      </c>
      <c r="B875" s="375">
        <v>1</v>
      </c>
      <c r="C875" s="360" t="s">
        <v>678</v>
      </c>
      <c r="D875" s="346"/>
      <c r="E875" s="346"/>
      <c r="F875" s="346"/>
      <c r="G875" s="346"/>
      <c r="H875" s="346"/>
      <c r="I875" s="346"/>
      <c r="J875" s="347" t="s">
        <v>685</v>
      </c>
      <c r="K875" s="348"/>
      <c r="L875" s="348"/>
      <c r="M875" s="348"/>
      <c r="N875" s="348"/>
      <c r="O875" s="348"/>
      <c r="P875" s="361" t="s">
        <v>686</v>
      </c>
      <c r="Q875" s="349"/>
      <c r="R875" s="349"/>
      <c r="S875" s="349"/>
      <c r="T875" s="349"/>
      <c r="U875" s="349"/>
      <c r="V875" s="349"/>
      <c r="W875" s="349"/>
      <c r="X875" s="349"/>
      <c r="Y875" s="350">
        <v>0.4</v>
      </c>
      <c r="Z875" s="351"/>
      <c r="AA875" s="351"/>
      <c r="AB875" s="352"/>
      <c r="AC875" s="371" t="s">
        <v>80</v>
      </c>
      <c r="AD875" s="372"/>
      <c r="AE875" s="372"/>
      <c r="AF875" s="372"/>
      <c r="AG875" s="372"/>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c r="A876" s="375">
        <v>6</v>
      </c>
      <c r="B876" s="375">
        <v>1</v>
      </c>
      <c r="C876" s="360" t="s">
        <v>679</v>
      </c>
      <c r="D876" s="346"/>
      <c r="E876" s="346"/>
      <c r="F876" s="346"/>
      <c r="G876" s="346"/>
      <c r="H876" s="346"/>
      <c r="I876" s="346"/>
      <c r="J876" s="347" t="s">
        <v>685</v>
      </c>
      <c r="K876" s="348"/>
      <c r="L876" s="348"/>
      <c r="M876" s="348"/>
      <c r="N876" s="348"/>
      <c r="O876" s="348"/>
      <c r="P876" s="361" t="s">
        <v>686</v>
      </c>
      <c r="Q876" s="349"/>
      <c r="R876" s="349"/>
      <c r="S876" s="349"/>
      <c r="T876" s="349"/>
      <c r="U876" s="349"/>
      <c r="V876" s="349"/>
      <c r="W876" s="349"/>
      <c r="X876" s="349"/>
      <c r="Y876" s="350">
        <v>0.4</v>
      </c>
      <c r="Z876" s="351"/>
      <c r="AA876" s="351"/>
      <c r="AB876" s="352"/>
      <c r="AC876" s="371" t="s">
        <v>80</v>
      </c>
      <c r="AD876" s="372"/>
      <c r="AE876" s="372"/>
      <c r="AF876" s="372"/>
      <c r="AG876" s="372"/>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c r="A877" s="375">
        <v>7</v>
      </c>
      <c r="B877" s="375">
        <v>1</v>
      </c>
      <c r="C877" s="360" t="s">
        <v>680</v>
      </c>
      <c r="D877" s="346"/>
      <c r="E877" s="346"/>
      <c r="F877" s="346"/>
      <c r="G877" s="346"/>
      <c r="H877" s="346"/>
      <c r="I877" s="346"/>
      <c r="J877" s="347" t="s">
        <v>685</v>
      </c>
      <c r="K877" s="348"/>
      <c r="L877" s="348"/>
      <c r="M877" s="348"/>
      <c r="N877" s="348"/>
      <c r="O877" s="348"/>
      <c r="P877" s="361" t="s">
        <v>686</v>
      </c>
      <c r="Q877" s="349"/>
      <c r="R877" s="349"/>
      <c r="S877" s="349"/>
      <c r="T877" s="349"/>
      <c r="U877" s="349"/>
      <c r="V877" s="349"/>
      <c r="W877" s="349"/>
      <c r="X877" s="349"/>
      <c r="Y877" s="350">
        <v>0.4</v>
      </c>
      <c r="Z877" s="351"/>
      <c r="AA877" s="351"/>
      <c r="AB877" s="352"/>
      <c r="AC877" s="371" t="s">
        <v>80</v>
      </c>
      <c r="AD877" s="372"/>
      <c r="AE877" s="372"/>
      <c r="AF877" s="372"/>
      <c r="AG877" s="372"/>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c r="A878" s="375">
        <v>8</v>
      </c>
      <c r="B878" s="375">
        <v>1</v>
      </c>
      <c r="C878" s="360" t="s">
        <v>681</v>
      </c>
      <c r="D878" s="346"/>
      <c r="E878" s="346"/>
      <c r="F878" s="346"/>
      <c r="G878" s="346"/>
      <c r="H878" s="346"/>
      <c r="I878" s="346"/>
      <c r="J878" s="347" t="s">
        <v>685</v>
      </c>
      <c r="K878" s="348"/>
      <c r="L878" s="348"/>
      <c r="M878" s="348"/>
      <c r="N878" s="348"/>
      <c r="O878" s="348"/>
      <c r="P878" s="361" t="s">
        <v>686</v>
      </c>
      <c r="Q878" s="349"/>
      <c r="R878" s="349"/>
      <c r="S878" s="349"/>
      <c r="T878" s="349"/>
      <c r="U878" s="349"/>
      <c r="V878" s="349"/>
      <c r="W878" s="349"/>
      <c r="X878" s="349"/>
      <c r="Y878" s="350">
        <v>0.3</v>
      </c>
      <c r="Z878" s="351"/>
      <c r="AA878" s="351"/>
      <c r="AB878" s="352"/>
      <c r="AC878" s="371" t="s">
        <v>80</v>
      </c>
      <c r="AD878" s="372"/>
      <c r="AE878" s="372"/>
      <c r="AF878" s="372"/>
      <c r="AG878" s="372"/>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c r="A879" s="375">
        <v>9</v>
      </c>
      <c r="B879" s="375">
        <v>1</v>
      </c>
      <c r="C879" s="360" t="s">
        <v>682</v>
      </c>
      <c r="D879" s="346"/>
      <c r="E879" s="346"/>
      <c r="F879" s="346"/>
      <c r="G879" s="346"/>
      <c r="H879" s="346"/>
      <c r="I879" s="346"/>
      <c r="J879" s="347" t="s">
        <v>685</v>
      </c>
      <c r="K879" s="348"/>
      <c r="L879" s="348"/>
      <c r="M879" s="348"/>
      <c r="N879" s="348"/>
      <c r="O879" s="348"/>
      <c r="P879" s="361" t="s">
        <v>686</v>
      </c>
      <c r="Q879" s="349"/>
      <c r="R879" s="349"/>
      <c r="S879" s="349"/>
      <c r="T879" s="349"/>
      <c r="U879" s="349"/>
      <c r="V879" s="349"/>
      <c r="W879" s="349"/>
      <c r="X879" s="349"/>
      <c r="Y879" s="350">
        <v>0.3</v>
      </c>
      <c r="Z879" s="351"/>
      <c r="AA879" s="351"/>
      <c r="AB879" s="352"/>
      <c r="AC879" s="371" t="s">
        <v>80</v>
      </c>
      <c r="AD879" s="372"/>
      <c r="AE879" s="372"/>
      <c r="AF879" s="372"/>
      <c r="AG879" s="372"/>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c r="A880" s="375">
        <v>10</v>
      </c>
      <c r="B880" s="375">
        <v>1</v>
      </c>
      <c r="C880" s="360" t="s">
        <v>683</v>
      </c>
      <c r="D880" s="346"/>
      <c r="E880" s="346"/>
      <c r="F880" s="346"/>
      <c r="G880" s="346"/>
      <c r="H880" s="346"/>
      <c r="I880" s="346"/>
      <c r="J880" s="347" t="s">
        <v>672</v>
      </c>
      <c r="K880" s="348"/>
      <c r="L880" s="348"/>
      <c r="M880" s="348"/>
      <c r="N880" s="348"/>
      <c r="O880" s="348"/>
      <c r="P880" s="361" t="s">
        <v>686</v>
      </c>
      <c r="Q880" s="349"/>
      <c r="R880" s="349"/>
      <c r="S880" s="349"/>
      <c r="T880" s="349"/>
      <c r="U880" s="349"/>
      <c r="V880" s="349"/>
      <c r="W880" s="349"/>
      <c r="X880" s="349"/>
      <c r="Y880" s="350">
        <v>0.3</v>
      </c>
      <c r="Z880" s="351"/>
      <c r="AA880" s="351"/>
      <c r="AB880" s="352"/>
      <c r="AC880" s="371" t="s">
        <v>80</v>
      </c>
      <c r="AD880" s="372"/>
      <c r="AE880" s="372"/>
      <c r="AF880" s="372"/>
      <c r="AG880" s="372"/>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2"/>
      <c r="B903" s="362"/>
      <c r="C903" s="362" t="s">
        <v>26</v>
      </c>
      <c r="D903" s="362"/>
      <c r="E903" s="362"/>
      <c r="F903" s="362"/>
      <c r="G903" s="362"/>
      <c r="H903" s="362"/>
      <c r="I903" s="362"/>
      <c r="J903" s="148" t="s">
        <v>298</v>
      </c>
      <c r="K903" s="363"/>
      <c r="L903" s="363"/>
      <c r="M903" s="363"/>
      <c r="N903" s="363"/>
      <c r="O903" s="363"/>
      <c r="P903" s="364" t="s">
        <v>246</v>
      </c>
      <c r="Q903" s="364"/>
      <c r="R903" s="364"/>
      <c r="S903" s="364"/>
      <c r="T903" s="364"/>
      <c r="U903" s="364"/>
      <c r="V903" s="364"/>
      <c r="W903" s="364"/>
      <c r="X903" s="364"/>
      <c r="Y903" s="365" t="s">
        <v>296</v>
      </c>
      <c r="Z903" s="366"/>
      <c r="AA903" s="366"/>
      <c r="AB903" s="366"/>
      <c r="AC903" s="148" t="s">
        <v>336</v>
      </c>
      <c r="AD903" s="148"/>
      <c r="AE903" s="148"/>
      <c r="AF903" s="148"/>
      <c r="AG903" s="148"/>
      <c r="AH903" s="365" t="s">
        <v>364</v>
      </c>
      <c r="AI903" s="362"/>
      <c r="AJ903" s="362"/>
      <c r="AK903" s="362"/>
      <c r="AL903" s="362" t="s">
        <v>21</v>
      </c>
      <c r="AM903" s="362"/>
      <c r="AN903" s="362"/>
      <c r="AO903" s="367"/>
      <c r="AP903" s="368" t="s">
        <v>299</v>
      </c>
      <c r="AQ903" s="368"/>
      <c r="AR903" s="368"/>
      <c r="AS903" s="368"/>
      <c r="AT903" s="368"/>
      <c r="AU903" s="368"/>
      <c r="AV903" s="368"/>
      <c r="AW903" s="368"/>
      <c r="AX903" s="368"/>
    </row>
    <row r="904" spans="1:50" ht="30" customHeight="1">
      <c r="A904" s="375">
        <v>1</v>
      </c>
      <c r="B904" s="375">
        <v>1</v>
      </c>
      <c r="C904" s="360" t="s">
        <v>687</v>
      </c>
      <c r="D904" s="346"/>
      <c r="E904" s="346"/>
      <c r="F904" s="346"/>
      <c r="G904" s="346"/>
      <c r="H904" s="346"/>
      <c r="I904" s="346"/>
      <c r="J904" s="347">
        <v>9010001079578</v>
      </c>
      <c r="K904" s="348"/>
      <c r="L904" s="348"/>
      <c r="M904" s="348"/>
      <c r="N904" s="348"/>
      <c r="O904" s="348"/>
      <c r="P904" s="361" t="s">
        <v>688</v>
      </c>
      <c r="Q904" s="349"/>
      <c r="R904" s="349"/>
      <c r="S904" s="349"/>
      <c r="T904" s="349"/>
      <c r="U904" s="349"/>
      <c r="V904" s="349"/>
      <c r="W904" s="349"/>
      <c r="X904" s="349"/>
      <c r="Y904" s="350">
        <v>1</v>
      </c>
      <c r="Z904" s="351"/>
      <c r="AA904" s="351"/>
      <c r="AB904" s="352"/>
      <c r="AC904" s="371"/>
      <c r="AD904" s="372"/>
      <c r="AE904" s="372"/>
      <c r="AF904" s="372"/>
      <c r="AG904" s="372"/>
      <c r="AH904" s="369"/>
      <c r="AI904" s="370"/>
      <c r="AJ904" s="370"/>
      <c r="AK904" s="370"/>
      <c r="AL904" s="356"/>
      <c r="AM904" s="357"/>
      <c r="AN904" s="357"/>
      <c r="AO904" s="358"/>
      <c r="AP904" s="359"/>
      <c r="AQ904" s="359"/>
      <c r="AR904" s="359"/>
      <c r="AS904" s="359"/>
      <c r="AT904" s="359"/>
      <c r="AU904" s="359"/>
      <c r="AV904" s="359"/>
      <c r="AW904" s="359"/>
      <c r="AX904" s="359"/>
    </row>
    <row r="905" spans="1:50" ht="30" customHeight="1">
      <c r="A905" s="375">
        <v>2</v>
      </c>
      <c r="B905" s="375">
        <v>1</v>
      </c>
      <c r="C905" s="360" t="s">
        <v>689</v>
      </c>
      <c r="D905" s="346"/>
      <c r="E905" s="346"/>
      <c r="F905" s="346"/>
      <c r="G905" s="346"/>
      <c r="H905" s="346"/>
      <c r="I905" s="346"/>
      <c r="J905" s="347">
        <v>6700150010755</v>
      </c>
      <c r="K905" s="348"/>
      <c r="L905" s="348"/>
      <c r="M905" s="348"/>
      <c r="N905" s="348"/>
      <c r="O905" s="348"/>
      <c r="P905" s="361" t="s">
        <v>690</v>
      </c>
      <c r="Q905" s="349"/>
      <c r="R905" s="349"/>
      <c r="S905" s="349"/>
      <c r="T905" s="349"/>
      <c r="U905" s="349"/>
      <c r="V905" s="349"/>
      <c r="W905" s="349"/>
      <c r="X905" s="349"/>
      <c r="Y905" s="350">
        <v>0.3</v>
      </c>
      <c r="Z905" s="351"/>
      <c r="AA905" s="351"/>
      <c r="AB905" s="352"/>
      <c r="AC905" s="371"/>
      <c r="AD905" s="371"/>
      <c r="AE905" s="371"/>
      <c r="AF905" s="371"/>
      <c r="AG905" s="371"/>
      <c r="AH905" s="369"/>
      <c r="AI905" s="370"/>
      <c r="AJ905" s="370"/>
      <c r="AK905" s="370"/>
      <c r="AL905" s="356"/>
      <c r="AM905" s="357"/>
      <c r="AN905" s="357"/>
      <c r="AO905" s="358"/>
      <c r="AP905" s="359"/>
      <c r="AQ905" s="359"/>
      <c r="AR905" s="359"/>
      <c r="AS905" s="359"/>
      <c r="AT905" s="359"/>
      <c r="AU905" s="359"/>
      <c r="AV905" s="359"/>
      <c r="AW905" s="359"/>
      <c r="AX905" s="359"/>
    </row>
    <row r="906" spans="1:50" ht="30" customHeight="1">
      <c r="A906" s="375">
        <v>3</v>
      </c>
      <c r="B906" s="375">
        <v>1</v>
      </c>
      <c r="C906" s="360" t="s">
        <v>691</v>
      </c>
      <c r="D906" s="346"/>
      <c r="E906" s="346"/>
      <c r="F906" s="346"/>
      <c r="G906" s="346"/>
      <c r="H906" s="346"/>
      <c r="I906" s="346"/>
      <c r="J906" s="347">
        <v>9010001109203</v>
      </c>
      <c r="K906" s="348"/>
      <c r="L906" s="348"/>
      <c r="M906" s="348"/>
      <c r="N906" s="348"/>
      <c r="O906" s="348"/>
      <c r="P906" s="361" t="s">
        <v>692</v>
      </c>
      <c r="Q906" s="349"/>
      <c r="R906" s="349"/>
      <c r="S906" s="349"/>
      <c r="T906" s="349"/>
      <c r="U906" s="349"/>
      <c r="V906" s="349"/>
      <c r="W906" s="349"/>
      <c r="X906" s="349"/>
      <c r="Y906" s="350">
        <v>0.3</v>
      </c>
      <c r="Z906" s="351"/>
      <c r="AA906" s="351"/>
      <c r="AB906" s="352"/>
      <c r="AC906" s="371"/>
      <c r="AD906" s="371"/>
      <c r="AE906" s="371"/>
      <c r="AF906" s="371"/>
      <c r="AG906" s="371"/>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c r="A907" s="375">
        <v>4</v>
      </c>
      <c r="B907" s="375">
        <v>1</v>
      </c>
      <c r="C907" s="360" t="s">
        <v>693</v>
      </c>
      <c r="D907" s="346"/>
      <c r="E907" s="346"/>
      <c r="F907" s="346"/>
      <c r="G907" s="346"/>
      <c r="H907" s="346"/>
      <c r="I907" s="346"/>
      <c r="J907" s="347">
        <v>5013301022046</v>
      </c>
      <c r="K907" s="348"/>
      <c r="L907" s="348"/>
      <c r="M907" s="348"/>
      <c r="N907" s="348"/>
      <c r="O907" s="348"/>
      <c r="P907" s="361" t="s">
        <v>694</v>
      </c>
      <c r="Q907" s="349"/>
      <c r="R907" s="349"/>
      <c r="S907" s="349"/>
      <c r="T907" s="349"/>
      <c r="U907" s="349"/>
      <c r="V907" s="349"/>
      <c r="W907" s="349"/>
      <c r="X907" s="349"/>
      <c r="Y907" s="350">
        <v>0.1</v>
      </c>
      <c r="Z907" s="351"/>
      <c r="AA907" s="351"/>
      <c r="AB907" s="352"/>
      <c r="AC907" s="371"/>
      <c r="AD907" s="371"/>
      <c r="AE907" s="371"/>
      <c r="AF907" s="371"/>
      <c r="AG907" s="371"/>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c r="A908" s="375">
        <v>5</v>
      </c>
      <c r="B908" s="375">
        <v>1</v>
      </c>
      <c r="C908" s="360" t="s">
        <v>695</v>
      </c>
      <c r="D908" s="346"/>
      <c r="E908" s="346"/>
      <c r="F908" s="346"/>
      <c r="G908" s="346"/>
      <c r="H908" s="346"/>
      <c r="I908" s="346"/>
      <c r="J908" s="347">
        <v>9030001135453</v>
      </c>
      <c r="K908" s="348"/>
      <c r="L908" s="348"/>
      <c r="M908" s="348"/>
      <c r="N908" s="348"/>
      <c r="O908" s="348"/>
      <c r="P908" s="361" t="s">
        <v>696</v>
      </c>
      <c r="Q908" s="349"/>
      <c r="R908" s="349"/>
      <c r="S908" s="349"/>
      <c r="T908" s="349"/>
      <c r="U908" s="349"/>
      <c r="V908" s="349"/>
      <c r="W908" s="349"/>
      <c r="X908" s="349"/>
      <c r="Y908" s="350">
        <v>0.1</v>
      </c>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c r="A909" s="375">
        <v>6</v>
      </c>
      <c r="B909" s="375">
        <v>1</v>
      </c>
      <c r="C909" s="360" t="s">
        <v>697</v>
      </c>
      <c r="D909" s="346"/>
      <c r="E909" s="346"/>
      <c r="F909" s="346"/>
      <c r="G909" s="346"/>
      <c r="H909" s="346"/>
      <c r="I909" s="346"/>
      <c r="J909" s="347">
        <v>2010401025221</v>
      </c>
      <c r="K909" s="348"/>
      <c r="L909" s="348"/>
      <c r="M909" s="348"/>
      <c r="N909" s="348"/>
      <c r="O909" s="348"/>
      <c r="P909" s="361" t="s">
        <v>690</v>
      </c>
      <c r="Q909" s="349"/>
      <c r="R909" s="349"/>
      <c r="S909" s="349"/>
      <c r="T909" s="349"/>
      <c r="U909" s="349"/>
      <c r="V909" s="349"/>
      <c r="W909" s="349"/>
      <c r="X909" s="349"/>
      <c r="Y909" s="350">
        <v>0.1</v>
      </c>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c r="A910" s="375">
        <v>7</v>
      </c>
      <c r="B910" s="375">
        <v>1</v>
      </c>
      <c r="C910" s="360" t="s">
        <v>698</v>
      </c>
      <c r="D910" s="346"/>
      <c r="E910" s="346"/>
      <c r="F910" s="346"/>
      <c r="G910" s="346"/>
      <c r="H910" s="346"/>
      <c r="I910" s="346"/>
      <c r="J910" s="347">
        <v>8462501000160</v>
      </c>
      <c r="K910" s="348"/>
      <c r="L910" s="348"/>
      <c r="M910" s="348"/>
      <c r="N910" s="348"/>
      <c r="O910" s="348"/>
      <c r="P910" s="361" t="s">
        <v>696</v>
      </c>
      <c r="Q910" s="349"/>
      <c r="R910" s="349"/>
      <c r="S910" s="349"/>
      <c r="T910" s="349"/>
      <c r="U910" s="349"/>
      <c r="V910" s="349"/>
      <c r="W910" s="349"/>
      <c r="X910" s="349"/>
      <c r="Y910" s="350">
        <v>0.04</v>
      </c>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c r="A911" s="375">
        <v>8</v>
      </c>
      <c r="B911" s="375">
        <v>1</v>
      </c>
      <c r="C911" s="360" t="s">
        <v>699</v>
      </c>
      <c r="D911" s="346"/>
      <c r="E911" s="346"/>
      <c r="F911" s="346"/>
      <c r="G911" s="346"/>
      <c r="H911" s="346"/>
      <c r="I911" s="346"/>
      <c r="J911" s="347">
        <v>6040001022934</v>
      </c>
      <c r="K911" s="348"/>
      <c r="L911" s="348"/>
      <c r="M911" s="348"/>
      <c r="N911" s="348"/>
      <c r="O911" s="348"/>
      <c r="P911" s="361" t="s">
        <v>700</v>
      </c>
      <c r="Q911" s="349"/>
      <c r="R911" s="349"/>
      <c r="S911" s="349"/>
      <c r="T911" s="349"/>
      <c r="U911" s="349"/>
      <c r="V911" s="349"/>
      <c r="W911" s="349"/>
      <c r="X911" s="349"/>
      <c r="Y911" s="350">
        <v>0.02</v>
      </c>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c r="A912" s="375">
        <v>9</v>
      </c>
      <c r="B912" s="375">
        <v>1</v>
      </c>
      <c r="C912" s="360" t="s">
        <v>687</v>
      </c>
      <c r="D912" s="346"/>
      <c r="E912" s="346"/>
      <c r="F912" s="346"/>
      <c r="G912" s="346"/>
      <c r="H912" s="346"/>
      <c r="I912" s="346"/>
      <c r="J912" s="347">
        <v>9010001079578</v>
      </c>
      <c r="K912" s="348"/>
      <c r="L912" s="348"/>
      <c r="M912" s="348"/>
      <c r="N912" s="348"/>
      <c r="O912" s="348"/>
      <c r="P912" s="361" t="s">
        <v>701</v>
      </c>
      <c r="Q912" s="349"/>
      <c r="R912" s="349"/>
      <c r="S912" s="349"/>
      <c r="T912" s="349"/>
      <c r="U912" s="349"/>
      <c r="V912" s="349"/>
      <c r="W912" s="349"/>
      <c r="X912" s="349"/>
      <c r="Y912" s="350">
        <v>0.02</v>
      </c>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c r="A913" s="375">
        <v>10</v>
      </c>
      <c r="B913" s="375">
        <v>1</v>
      </c>
      <c r="C913" s="360" t="s">
        <v>699</v>
      </c>
      <c r="D913" s="346"/>
      <c r="E913" s="346"/>
      <c r="F913" s="346"/>
      <c r="G913" s="346"/>
      <c r="H913" s="346"/>
      <c r="I913" s="346"/>
      <c r="J913" s="347">
        <v>6040001022934</v>
      </c>
      <c r="K913" s="348"/>
      <c r="L913" s="348"/>
      <c r="M913" s="348"/>
      <c r="N913" s="348"/>
      <c r="O913" s="348"/>
      <c r="P913" s="361" t="s">
        <v>700</v>
      </c>
      <c r="Q913" s="349"/>
      <c r="R913" s="349"/>
      <c r="S913" s="349"/>
      <c r="T913" s="349"/>
      <c r="U913" s="349"/>
      <c r="V913" s="349"/>
      <c r="W913" s="349"/>
      <c r="X913" s="349"/>
      <c r="Y913" s="350">
        <v>0.01</v>
      </c>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2"/>
      <c r="B936" s="362"/>
      <c r="C936" s="362" t="s">
        <v>26</v>
      </c>
      <c r="D936" s="362"/>
      <c r="E936" s="362"/>
      <c r="F936" s="362"/>
      <c r="G936" s="362"/>
      <c r="H936" s="362"/>
      <c r="I936" s="362"/>
      <c r="J936" s="148" t="s">
        <v>298</v>
      </c>
      <c r="K936" s="363"/>
      <c r="L936" s="363"/>
      <c r="M936" s="363"/>
      <c r="N936" s="363"/>
      <c r="O936" s="363"/>
      <c r="P936" s="364" t="s">
        <v>246</v>
      </c>
      <c r="Q936" s="364"/>
      <c r="R936" s="364"/>
      <c r="S936" s="364"/>
      <c r="T936" s="364"/>
      <c r="U936" s="364"/>
      <c r="V936" s="364"/>
      <c r="W936" s="364"/>
      <c r="X936" s="364"/>
      <c r="Y936" s="365" t="s">
        <v>296</v>
      </c>
      <c r="Z936" s="366"/>
      <c r="AA936" s="366"/>
      <c r="AB936" s="366"/>
      <c r="AC936" s="148" t="s">
        <v>336</v>
      </c>
      <c r="AD936" s="148"/>
      <c r="AE936" s="148"/>
      <c r="AF936" s="148"/>
      <c r="AG936" s="148"/>
      <c r="AH936" s="365" t="s">
        <v>364</v>
      </c>
      <c r="AI936" s="362"/>
      <c r="AJ936" s="362"/>
      <c r="AK936" s="362"/>
      <c r="AL936" s="362" t="s">
        <v>21</v>
      </c>
      <c r="AM936" s="362"/>
      <c r="AN936" s="362"/>
      <c r="AO936" s="367"/>
      <c r="AP936" s="368" t="s">
        <v>299</v>
      </c>
      <c r="AQ936" s="368"/>
      <c r="AR936" s="368"/>
      <c r="AS936" s="368"/>
      <c r="AT936" s="368"/>
      <c r="AU936" s="368"/>
      <c r="AV936" s="368"/>
      <c r="AW936" s="368"/>
      <c r="AX936" s="368"/>
    </row>
    <row r="937" spans="1:50" ht="30" customHeight="1">
      <c r="A937" s="375">
        <v>1</v>
      </c>
      <c r="B937" s="375">
        <v>1</v>
      </c>
      <c r="C937" s="360" t="s">
        <v>702</v>
      </c>
      <c r="D937" s="346"/>
      <c r="E937" s="346"/>
      <c r="F937" s="346"/>
      <c r="G937" s="346"/>
      <c r="H937" s="346"/>
      <c r="I937" s="346"/>
      <c r="J937" s="347">
        <v>9012401008884</v>
      </c>
      <c r="K937" s="348"/>
      <c r="L937" s="348"/>
      <c r="M937" s="348"/>
      <c r="N937" s="348"/>
      <c r="O937" s="348"/>
      <c r="P937" s="361" t="s">
        <v>703</v>
      </c>
      <c r="Q937" s="349"/>
      <c r="R937" s="349"/>
      <c r="S937" s="349"/>
      <c r="T937" s="349"/>
      <c r="U937" s="349"/>
      <c r="V937" s="349"/>
      <c r="W937" s="349"/>
      <c r="X937" s="349"/>
      <c r="Y937" s="350">
        <v>3</v>
      </c>
      <c r="Z937" s="351"/>
      <c r="AA937" s="351"/>
      <c r="AB937" s="352"/>
      <c r="AC937" s="371" t="s">
        <v>369</v>
      </c>
      <c r="AD937" s="372"/>
      <c r="AE937" s="372"/>
      <c r="AF937" s="372"/>
      <c r="AG937" s="372"/>
      <c r="AH937" s="369">
        <v>4</v>
      </c>
      <c r="AI937" s="370"/>
      <c r="AJ937" s="370"/>
      <c r="AK937" s="370"/>
      <c r="AL937" s="356">
        <v>77.3</v>
      </c>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71"/>
      <c r="AD938" s="371"/>
      <c r="AE938" s="371"/>
      <c r="AF938" s="371"/>
      <c r="AG938" s="371"/>
      <c r="AH938" s="369"/>
      <c r="AI938" s="370"/>
      <c r="AJ938" s="370"/>
      <c r="AK938" s="370"/>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71"/>
      <c r="AD939" s="371"/>
      <c r="AE939" s="371"/>
      <c r="AF939" s="371"/>
      <c r="AG939" s="371"/>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71"/>
      <c r="AD940" s="371"/>
      <c r="AE940" s="371"/>
      <c r="AF940" s="371"/>
      <c r="AG940" s="371"/>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2"/>
      <c r="B969" s="362"/>
      <c r="C969" s="362" t="s">
        <v>26</v>
      </c>
      <c r="D969" s="362"/>
      <c r="E969" s="362"/>
      <c r="F969" s="362"/>
      <c r="G969" s="362"/>
      <c r="H969" s="362"/>
      <c r="I969" s="362"/>
      <c r="J969" s="148" t="s">
        <v>298</v>
      </c>
      <c r="K969" s="363"/>
      <c r="L969" s="363"/>
      <c r="M969" s="363"/>
      <c r="N969" s="363"/>
      <c r="O969" s="363"/>
      <c r="P969" s="364" t="s">
        <v>246</v>
      </c>
      <c r="Q969" s="364"/>
      <c r="R969" s="364"/>
      <c r="S969" s="364"/>
      <c r="T969" s="364"/>
      <c r="U969" s="364"/>
      <c r="V969" s="364"/>
      <c r="W969" s="364"/>
      <c r="X969" s="364"/>
      <c r="Y969" s="365" t="s">
        <v>296</v>
      </c>
      <c r="Z969" s="366"/>
      <c r="AA969" s="366"/>
      <c r="AB969" s="366"/>
      <c r="AC969" s="148" t="s">
        <v>336</v>
      </c>
      <c r="AD969" s="148"/>
      <c r="AE969" s="148"/>
      <c r="AF969" s="148"/>
      <c r="AG969" s="148"/>
      <c r="AH969" s="365" t="s">
        <v>364</v>
      </c>
      <c r="AI969" s="362"/>
      <c r="AJ969" s="362"/>
      <c r="AK969" s="362"/>
      <c r="AL969" s="362" t="s">
        <v>21</v>
      </c>
      <c r="AM969" s="362"/>
      <c r="AN969" s="362"/>
      <c r="AO969" s="367"/>
      <c r="AP969" s="368" t="s">
        <v>299</v>
      </c>
      <c r="AQ969" s="368"/>
      <c r="AR969" s="368"/>
      <c r="AS969" s="368"/>
      <c r="AT969" s="368"/>
      <c r="AU969" s="368"/>
      <c r="AV969" s="368"/>
      <c r="AW969" s="368"/>
      <c r="AX969" s="368"/>
    </row>
    <row r="970" spans="1:50" ht="30" customHeight="1">
      <c r="A970" s="375">
        <v>1</v>
      </c>
      <c r="B970" s="375">
        <v>1</v>
      </c>
      <c r="C970" s="360" t="s">
        <v>704</v>
      </c>
      <c r="D970" s="346"/>
      <c r="E970" s="346"/>
      <c r="F970" s="346"/>
      <c r="G970" s="346"/>
      <c r="H970" s="346"/>
      <c r="I970" s="346"/>
      <c r="J970" s="347">
        <v>5430001013168</v>
      </c>
      <c r="K970" s="348"/>
      <c r="L970" s="348"/>
      <c r="M970" s="348"/>
      <c r="N970" s="348"/>
      <c r="O970" s="348"/>
      <c r="P970" s="361" t="s">
        <v>705</v>
      </c>
      <c r="Q970" s="349"/>
      <c r="R970" s="349"/>
      <c r="S970" s="349"/>
      <c r="T970" s="349"/>
      <c r="U970" s="349"/>
      <c r="V970" s="349"/>
      <c r="W970" s="349"/>
      <c r="X970" s="349"/>
      <c r="Y970" s="350">
        <v>0.4</v>
      </c>
      <c r="Z970" s="351"/>
      <c r="AA970" s="351"/>
      <c r="AB970" s="352"/>
      <c r="AC970" s="371" t="s">
        <v>369</v>
      </c>
      <c r="AD970" s="372"/>
      <c r="AE970" s="372"/>
      <c r="AF970" s="372"/>
      <c r="AG970" s="372"/>
      <c r="AH970" s="369">
        <v>1</v>
      </c>
      <c r="AI970" s="370"/>
      <c r="AJ970" s="370"/>
      <c r="AK970" s="370"/>
      <c r="AL970" s="356">
        <v>99.2</v>
      </c>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71"/>
      <c r="AD971" s="371"/>
      <c r="AE971" s="371"/>
      <c r="AF971" s="371"/>
      <c r="AG971" s="371"/>
      <c r="AH971" s="369"/>
      <c r="AI971" s="370"/>
      <c r="AJ971" s="370"/>
      <c r="AK971" s="370"/>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71"/>
      <c r="AD972" s="371"/>
      <c r="AE972" s="371"/>
      <c r="AF972" s="371"/>
      <c r="AG972" s="371"/>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71"/>
      <c r="AD973" s="371"/>
      <c r="AE973" s="371"/>
      <c r="AF973" s="371"/>
      <c r="AG973" s="371"/>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2"/>
      <c r="B1002" s="362"/>
      <c r="C1002" s="362" t="s">
        <v>26</v>
      </c>
      <c r="D1002" s="362"/>
      <c r="E1002" s="362"/>
      <c r="F1002" s="362"/>
      <c r="G1002" s="362"/>
      <c r="H1002" s="362"/>
      <c r="I1002" s="362"/>
      <c r="J1002" s="148" t="s">
        <v>298</v>
      </c>
      <c r="K1002" s="363"/>
      <c r="L1002" s="363"/>
      <c r="M1002" s="363"/>
      <c r="N1002" s="363"/>
      <c r="O1002" s="363"/>
      <c r="P1002" s="364" t="s">
        <v>246</v>
      </c>
      <c r="Q1002" s="364"/>
      <c r="R1002" s="364"/>
      <c r="S1002" s="364"/>
      <c r="T1002" s="364"/>
      <c r="U1002" s="364"/>
      <c r="V1002" s="364"/>
      <c r="W1002" s="364"/>
      <c r="X1002" s="364"/>
      <c r="Y1002" s="365" t="s">
        <v>296</v>
      </c>
      <c r="Z1002" s="366"/>
      <c r="AA1002" s="366"/>
      <c r="AB1002" s="366"/>
      <c r="AC1002" s="148" t="s">
        <v>336</v>
      </c>
      <c r="AD1002" s="148"/>
      <c r="AE1002" s="148"/>
      <c r="AF1002" s="148"/>
      <c r="AG1002" s="148"/>
      <c r="AH1002" s="365" t="s">
        <v>364</v>
      </c>
      <c r="AI1002" s="362"/>
      <c r="AJ1002" s="362"/>
      <c r="AK1002" s="362"/>
      <c r="AL1002" s="362" t="s">
        <v>21</v>
      </c>
      <c r="AM1002" s="362"/>
      <c r="AN1002" s="362"/>
      <c r="AO1002" s="367"/>
      <c r="AP1002" s="368" t="s">
        <v>299</v>
      </c>
      <c r="AQ1002" s="368"/>
      <c r="AR1002" s="368"/>
      <c r="AS1002" s="368"/>
      <c r="AT1002" s="368"/>
      <c r="AU1002" s="368"/>
      <c r="AV1002" s="368"/>
      <c r="AW1002" s="368"/>
      <c r="AX1002" s="368"/>
    </row>
    <row r="1003" spans="1:50" ht="30" customHeight="1">
      <c r="A1003" s="375">
        <v>1</v>
      </c>
      <c r="B1003" s="375">
        <v>1</v>
      </c>
      <c r="C1003" s="360" t="s">
        <v>674</v>
      </c>
      <c r="D1003" s="346"/>
      <c r="E1003" s="346"/>
      <c r="F1003" s="346"/>
      <c r="G1003" s="346"/>
      <c r="H1003" s="346"/>
      <c r="I1003" s="346"/>
      <c r="J1003" s="347" t="s">
        <v>684</v>
      </c>
      <c r="K1003" s="348"/>
      <c r="L1003" s="348"/>
      <c r="M1003" s="348"/>
      <c r="N1003" s="348"/>
      <c r="O1003" s="348"/>
      <c r="P1003" s="361" t="s">
        <v>686</v>
      </c>
      <c r="Q1003" s="349"/>
      <c r="R1003" s="349"/>
      <c r="S1003" s="349"/>
      <c r="T1003" s="349"/>
      <c r="U1003" s="349"/>
      <c r="V1003" s="349"/>
      <c r="W1003" s="349"/>
      <c r="X1003" s="349"/>
      <c r="Y1003" s="350">
        <v>0.1</v>
      </c>
      <c r="Z1003" s="351"/>
      <c r="AA1003" s="351"/>
      <c r="AB1003" s="352"/>
      <c r="AC1003" s="371" t="s">
        <v>80</v>
      </c>
      <c r="AD1003" s="372"/>
      <c r="AE1003" s="372"/>
      <c r="AF1003" s="372"/>
      <c r="AG1003" s="372"/>
      <c r="AH1003" s="369"/>
      <c r="AI1003" s="370"/>
      <c r="AJ1003" s="370"/>
      <c r="AK1003" s="370"/>
      <c r="AL1003" s="356"/>
      <c r="AM1003" s="357"/>
      <c r="AN1003" s="357"/>
      <c r="AO1003" s="358"/>
      <c r="AP1003" s="359"/>
      <c r="AQ1003" s="359"/>
      <c r="AR1003" s="359"/>
      <c r="AS1003" s="359"/>
      <c r="AT1003" s="359"/>
      <c r="AU1003" s="359"/>
      <c r="AV1003" s="359"/>
      <c r="AW1003" s="359"/>
      <c r="AX1003" s="359"/>
    </row>
    <row r="1004" spans="1:50" ht="30" customHeight="1">
      <c r="A1004" s="375">
        <v>2</v>
      </c>
      <c r="B1004" s="375">
        <v>1</v>
      </c>
      <c r="C1004" s="360" t="s">
        <v>675</v>
      </c>
      <c r="D1004" s="346"/>
      <c r="E1004" s="346"/>
      <c r="F1004" s="346"/>
      <c r="G1004" s="346"/>
      <c r="H1004" s="346"/>
      <c r="I1004" s="346"/>
      <c r="J1004" s="347" t="s">
        <v>685</v>
      </c>
      <c r="K1004" s="348"/>
      <c r="L1004" s="348"/>
      <c r="M1004" s="348"/>
      <c r="N1004" s="348"/>
      <c r="O1004" s="348"/>
      <c r="P1004" s="361" t="s">
        <v>686</v>
      </c>
      <c r="Q1004" s="349"/>
      <c r="R1004" s="349"/>
      <c r="S1004" s="349"/>
      <c r="T1004" s="349"/>
      <c r="U1004" s="349"/>
      <c r="V1004" s="349"/>
      <c r="W1004" s="349"/>
      <c r="X1004" s="349"/>
      <c r="Y1004" s="350">
        <v>0.1</v>
      </c>
      <c r="Z1004" s="351"/>
      <c r="AA1004" s="351"/>
      <c r="AB1004" s="352"/>
      <c r="AC1004" s="371" t="s">
        <v>80</v>
      </c>
      <c r="AD1004" s="372"/>
      <c r="AE1004" s="372"/>
      <c r="AF1004" s="372"/>
      <c r="AG1004" s="372"/>
      <c r="AH1004" s="369"/>
      <c r="AI1004" s="370"/>
      <c r="AJ1004" s="370"/>
      <c r="AK1004" s="370"/>
      <c r="AL1004" s="356"/>
      <c r="AM1004" s="357"/>
      <c r="AN1004" s="357"/>
      <c r="AO1004" s="358"/>
      <c r="AP1004" s="359"/>
      <c r="AQ1004" s="359"/>
      <c r="AR1004" s="359"/>
      <c r="AS1004" s="359"/>
      <c r="AT1004" s="359"/>
      <c r="AU1004" s="359"/>
      <c r="AV1004" s="359"/>
      <c r="AW1004" s="359"/>
      <c r="AX1004" s="359"/>
    </row>
    <row r="1005" spans="1:50" ht="30" customHeight="1">
      <c r="A1005" s="375">
        <v>3</v>
      </c>
      <c r="B1005" s="375">
        <v>1</v>
      </c>
      <c r="C1005" s="360" t="s">
        <v>676</v>
      </c>
      <c r="D1005" s="346"/>
      <c r="E1005" s="346"/>
      <c r="F1005" s="346"/>
      <c r="G1005" s="346"/>
      <c r="H1005" s="346"/>
      <c r="I1005" s="346"/>
      <c r="J1005" s="347" t="s">
        <v>685</v>
      </c>
      <c r="K1005" s="348"/>
      <c r="L1005" s="348"/>
      <c r="M1005" s="348"/>
      <c r="N1005" s="348"/>
      <c r="O1005" s="348"/>
      <c r="P1005" s="361" t="s">
        <v>686</v>
      </c>
      <c r="Q1005" s="349"/>
      <c r="R1005" s="349"/>
      <c r="S1005" s="349"/>
      <c r="T1005" s="349"/>
      <c r="U1005" s="349"/>
      <c r="V1005" s="349"/>
      <c r="W1005" s="349"/>
      <c r="X1005" s="349"/>
      <c r="Y1005" s="350">
        <v>0.1</v>
      </c>
      <c r="Z1005" s="351"/>
      <c r="AA1005" s="351"/>
      <c r="AB1005" s="352"/>
      <c r="AC1005" s="371" t="s">
        <v>80</v>
      </c>
      <c r="AD1005" s="372"/>
      <c r="AE1005" s="372"/>
      <c r="AF1005" s="372"/>
      <c r="AG1005" s="37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c r="A1006" s="375">
        <v>4</v>
      </c>
      <c r="B1006" s="375">
        <v>1</v>
      </c>
      <c r="C1006" s="360" t="s">
        <v>677</v>
      </c>
      <c r="D1006" s="346"/>
      <c r="E1006" s="346"/>
      <c r="F1006" s="346"/>
      <c r="G1006" s="346"/>
      <c r="H1006" s="346"/>
      <c r="I1006" s="346"/>
      <c r="J1006" s="347" t="s">
        <v>685</v>
      </c>
      <c r="K1006" s="348"/>
      <c r="L1006" s="348"/>
      <c r="M1006" s="348"/>
      <c r="N1006" s="348"/>
      <c r="O1006" s="348"/>
      <c r="P1006" s="361" t="s">
        <v>686</v>
      </c>
      <c r="Q1006" s="349"/>
      <c r="R1006" s="349"/>
      <c r="S1006" s="349"/>
      <c r="T1006" s="349"/>
      <c r="U1006" s="349"/>
      <c r="V1006" s="349"/>
      <c r="W1006" s="349"/>
      <c r="X1006" s="349"/>
      <c r="Y1006" s="350">
        <v>0.1</v>
      </c>
      <c r="Z1006" s="351"/>
      <c r="AA1006" s="351"/>
      <c r="AB1006" s="352"/>
      <c r="AC1006" s="371" t="s">
        <v>80</v>
      </c>
      <c r="AD1006" s="372"/>
      <c r="AE1006" s="372"/>
      <c r="AF1006" s="372"/>
      <c r="AG1006" s="37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c r="A1007" s="375">
        <v>5</v>
      </c>
      <c r="B1007" s="375">
        <v>1</v>
      </c>
      <c r="C1007" s="360" t="s">
        <v>678</v>
      </c>
      <c r="D1007" s="346"/>
      <c r="E1007" s="346"/>
      <c r="F1007" s="346"/>
      <c r="G1007" s="346"/>
      <c r="H1007" s="346"/>
      <c r="I1007" s="346"/>
      <c r="J1007" s="347" t="s">
        <v>685</v>
      </c>
      <c r="K1007" s="348"/>
      <c r="L1007" s="348"/>
      <c r="M1007" s="348"/>
      <c r="N1007" s="348"/>
      <c r="O1007" s="348"/>
      <c r="P1007" s="361" t="s">
        <v>686</v>
      </c>
      <c r="Q1007" s="349"/>
      <c r="R1007" s="349"/>
      <c r="S1007" s="349"/>
      <c r="T1007" s="349"/>
      <c r="U1007" s="349"/>
      <c r="V1007" s="349"/>
      <c r="W1007" s="349"/>
      <c r="X1007" s="349"/>
      <c r="Y1007" s="350">
        <v>0.1</v>
      </c>
      <c r="Z1007" s="351"/>
      <c r="AA1007" s="351"/>
      <c r="AB1007" s="352"/>
      <c r="AC1007" s="371" t="s">
        <v>80</v>
      </c>
      <c r="AD1007" s="372"/>
      <c r="AE1007" s="372"/>
      <c r="AF1007" s="372"/>
      <c r="AG1007" s="372"/>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c r="A1008" s="375">
        <v>6</v>
      </c>
      <c r="B1008" s="375">
        <v>1</v>
      </c>
      <c r="C1008" s="360" t="s">
        <v>679</v>
      </c>
      <c r="D1008" s="346"/>
      <c r="E1008" s="346"/>
      <c r="F1008" s="346"/>
      <c r="G1008" s="346"/>
      <c r="H1008" s="346"/>
      <c r="I1008" s="346"/>
      <c r="J1008" s="347" t="s">
        <v>685</v>
      </c>
      <c r="K1008" s="348"/>
      <c r="L1008" s="348"/>
      <c r="M1008" s="348"/>
      <c r="N1008" s="348"/>
      <c r="O1008" s="348"/>
      <c r="P1008" s="361" t="s">
        <v>686</v>
      </c>
      <c r="Q1008" s="349"/>
      <c r="R1008" s="349"/>
      <c r="S1008" s="349"/>
      <c r="T1008" s="349"/>
      <c r="U1008" s="349"/>
      <c r="V1008" s="349"/>
      <c r="W1008" s="349"/>
      <c r="X1008" s="349"/>
      <c r="Y1008" s="350">
        <v>0.1</v>
      </c>
      <c r="Z1008" s="351"/>
      <c r="AA1008" s="351"/>
      <c r="AB1008" s="352"/>
      <c r="AC1008" s="371" t="s">
        <v>80</v>
      </c>
      <c r="AD1008" s="372"/>
      <c r="AE1008" s="372"/>
      <c r="AF1008" s="372"/>
      <c r="AG1008" s="372"/>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c r="A1009" s="375">
        <v>7</v>
      </c>
      <c r="B1009" s="375">
        <v>1</v>
      </c>
      <c r="C1009" s="360" t="s">
        <v>680</v>
      </c>
      <c r="D1009" s="346"/>
      <c r="E1009" s="346"/>
      <c r="F1009" s="346"/>
      <c r="G1009" s="346"/>
      <c r="H1009" s="346"/>
      <c r="I1009" s="346"/>
      <c r="J1009" s="347" t="s">
        <v>685</v>
      </c>
      <c r="K1009" s="348"/>
      <c r="L1009" s="348"/>
      <c r="M1009" s="348"/>
      <c r="N1009" s="348"/>
      <c r="O1009" s="348"/>
      <c r="P1009" s="361" t="s">
        <v>686</v>
      </c>
      <c r="Q1009" s="349"/>
      <c r="R1009" s="349"/>
      <c r="S1009" s="349"/>
      <c r="T1009" s="349"/>
      <c r="U1009" s="349"/>
      <c r="V1009" s="349"/>
      <c r="W1009" s="349"/>
      <c r="X1009" s="349"/>
      <c r="Y1009" s="350">
        <v>0.1</v>
      </c>
      <c r="Z1009" s="351"/>
      <c r="AA1009" s="351"/>
      <c r="AB1009" s="352"/>
      <c r="AC1009" s="371" t="s">
        <v>80</v>
      </c>
      <c r="AD1009" s="372"/>
      <c r="AE1009" s="372"/>
      <c r="AF1009" s="372"/>
      <c r="AG1009" s="372"/>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c r="A1010" s="375">
        <v>8</v>
      </c>
      <c r="B1010" s="375">
        <v>1</v>
      </c>
      <c r="C1010" s="360" t="s">
        <v>681</v>
      </c>
      <c r="D1010" s="346"/>
      <c r="E1010" s="346"/>
      <c r="F1010" s="346"/>
      <c r="G1010" s="346"/>
      <c r="H1010" s="346"/>
      <c r="I1010" s="346"/>
      <c r="J1010" s="347" t="s">
        <v>685</v>
      </c>
      <c r="K1010" s="348"/>
      <c r="L1010" s="348"/>
      <c r="M1010" s="348"/>
      <c r="N1010" s="348"/>
      <c r="O1010" s="348"/>
      <c r="P1010" s="361" t="s">
        <v>686</v>
      </c>
      <c r="Q1010" s="349"/>
      <c r="R1010" s="349"/>
      <c r="S1010" s="349"/>
      <c r="T1010" s="349"/>
      <c r="U1010" s="349"/>
      <c r="V1010" s="349"/>
      <c r="W1010" s="349"/>
      <c r="X1010" s="349"/>
      <c r="Y1010" s="350">
        <v>0.1</v>
      </c>
      <c r="Z1010" s="351"/>
      <c r="AA1010" s="351"/>
      <c r="AB1010" s="352"/>
      <c r="AC1010" s="371" t="s">
        <v>80</v>
      </c>
      <c r="AD1010" s="372"/>
      <c r="AE1010" s="372"/>
      <c r="AF1010" s="372"/>
      <c r="AG1010" s="372"/>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c r="A1011" s="375">
        <v>9</v>
      </c>
      <c r="B1011" s="375">
        <v>1</v>
      </c>
      <c r="C1011" s="360" t="s">
        <v>682</v>
      </c>
      <c r="D1011" s="346"/>
      <c r="E1011" s="346"/>
      <c r="F1011" s="346"/>
      <c r="G1011" s="346"/>
      <c r="H1011" s="346"/>
      <c r="I1011" s="346"/>
      <c r="J1011" s="347" t="s">
        <v>685</v>
      </c>
      <c r="K1011" s="348"/>
      <c r="L1011" s="348"/>
      <c r="M1011" s="348"/>
      <c r="N1011" s="348"/>
      <c r="O1011" s="348"/>
      <c r="P1011" s="361" t="s">
        <v>686</v>
      </c>
      <c r="Q1011" s="349"/>
      <c r="R1011" s="349"/>
      <c r="S1011" s="349"/>
      <c r="T1011" s="349"/>
      <c r="U1011" s="349"/>
      <c r="V1011" s="349"/>
      <c r="W1011" s="349"/>
      <c r="X1011" s="349"/>
      <c r="Y1011" s="350">
        <v>0.1</v>
      </c>
      <c r="Z1011" s="351"/>
      <c r="AA1011" s="351"/>
      <c r="AB1011" s="352"/>
      <c r="AC1011" s="371" t="s">
        <v>80</v>
      </c>
      <c r="AD1011" s="372"/>
      <c r="AE1011" s="372"/>
      <c r="AF1011" s="372"/>
      <c r="AG1011" s="372"/>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c r="A1012" s="375">
        <v>10</v>
      </c>
      <c r="B1012" s="375">
        <v>1</v>
      </c>
      <c r="C1012" s="360" t="s">
        <v>683</v>
      </c>
      <c r="D1012" s="346"/>
      <c r="E1012" s="346"/>
      <c r="F1012" s="346"/>
      <c r="G1012" s="346"/>
      <c r="H1012" s="346"/>
      <c r="I1012" s="346"/>
      <c r="J1012" s="347" t="s">
        <v>672</v>
      </c>
      <c r="K1012" s="348"/>
      <c r="L1012" s="348"/>
      <c r="M1012" s="348"/>
      <c r="N1012" s="348"/>
      <c r="O1012" s="348"/>
      <c r="P1012" s="361" t="s">
        <v>686</v>
      </c>
      <c r="Q1012" s="349"/>
      <c r="R1012" s="349"/>
      <c r="S1012" s="349"/>
      <c r="T1012" s="349"/>
      <c r="U1012" s="349"/>
      <c r="V1012" s="349"/>
      <c r="W1012" s="349"/>
      <c r="X1012" s="349"/>
      <c r="Y1012" s="350">
        <v>0.1</v>
      </c>
      <c r="Z1012" s="351"/>
      <c r="AA1012" s="351"/>
      <c r="AB1012" s="352"/>
      <c r="AC1012" s="371" t="s">
        <v>80</v>
      </c>
      <c r="AD1012" s="372"/>
      <c r="AE1012" s="372"/>
      <c r="AF1012" s="372"/>
      <c r="AG1012" s="372"/>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2"/>
      <c r="B1035" s="362"/>
      <c r="C1035" s="362" t="s">
        <v>26</v>
      </c>
      <c r="D1035" s="362"/>
      <c r="E1035" s="362"/>
      <c r="F1035" s="362"/>
      <c r="G1035" s="362"/>
      <c r="H1035" s="362"/>
      <c r="I1035" s="362"/>
      <c r="J1035" s="148" t="s">
        <v>298</v>
      </c>
      <c r="K1035" s="363"/>
      <c r="L1035" s="363"/>
      <c r="M1035" s="363"/>
      <c r="N1035" s="363"/>
      <c r="O1035" s="363"/>
      <c r="P1035" s="364" t="s">
        <v>246</v>
      </c>
      <c r="Q1035" s="364"/>
      <c r="R1035" s="364"/>
      <c r="S1035" s="364"/>
      <c r="T1035" s="364"/>
      <c r="U1035" s="364"/>
      <c r="V1035" s="364"/>
      <c r="W1035" s="364"/>
      <c r="X1035" s="364"/>
      <c r="Y1035" s="365" t="s">
        <v>296</v>
      </c>
      <c r="Z1035" s="366"/>
      <c r="AA1035" s="366"/>
      <c r="AB1035" s="366"/>
      <c r="AC1035" s="148" t="s">
        <v>336</v>
      </c>
      <c r="AD1035" s="148"/>
      <c r="AE1035" s="148"/>
      <c r="AF1035" s="148"/>
      <c r="AG1035" s="148"/>
      <c r="AH1035" s="365" t="s">
        <v>364</v>
      </c>
      <c r="AI1035" s="362"/>
      <c r="AJ1035" s="362"/>
      <c r="AK1035" s="362"/>
      <c r="AL1035" s="362" t="s">
        <v>21</v>
      </c>
      <c r="AM1035" s="362"/>
      <c r="AN1035" s="362"/>
      <c r="AO1035" s="367"/>
      <c r="AP1035" s="368" t="s">
        <v>299</v>
      </c>
      <c r="AQ1035" s="368"/>
      <c r="AR1035" s="368"/>
      <c r="AS1035" s="368"/>
      <c r="AT1035" s="368"/>
      <c r="AU1035" s="368"/>
      <c r="AV1035" s="368"/>
      <c r="AW1035" s="368"/>
      <c r="AX1035" s="368"/>
    </row>
    <row r="1036" spans="1:50" ht="48.75" customHeight="1">
      <c r="A1036" s="375">
        <v>1</v>
      </c>
      <c r="B1036" s="375">
        <v>1</v>
      </c>
      <c r="C1036" s="360" t="s">
        <v>706</v>
      </c>
      <c r="D1036" s="346"/>
      <c r="E1036" s="346"/>
      <c r="F1036" s="346"/>
      <c r="G1036" s="346"/>
      <c r="H1036" s="346"/>
      <c r="I1036" s="346"/>
      <c r="J1036" s="347" t="s">
        <v>707</v>
      </c>
      <c r="K1036" s="348"/>
      <c r="L1036" s="348"/>
      <c r="M1036" s="348"/>
      <c r="N1036" s="348"/>
      <c r="O1036" s="348"/>
      <c r="P1036" s="361" t="s">
        <v>667</v>
      </c>
      <c r="Q1036" s="349"/>
      <c r="R1036" s="349"/>
      <c r="S1036" s="349"/>
      <c r="T1036" s="349"/>
      <c r="U1036" s="349"/>
      <c r="V1036" s="349"/>
      <c r="W1036" s="349"/>
      <c r="X1036" s="349"/>
      <c r="Y1036" s="350">
        <v>6</v>
      </c>
      <c r="Z1036" s="351"/>
      <c r="AA1036" s="351"/>
      <c r="AB1036" s="352"/>
      <c r="AC1036" s="371"/>
      <c r="AD1036" s="372"/>
      <c r="AE1036" s="372"/>
      <c r="AF1036" s="372"/>
      <c r="AG1036" s="372"/>
      <c r="AH1036" s="369"/>
      <c r="AI1036" s="370"/>
      <c r="AJ1036" s="370"/>
      <c r="AK1036" s="370"/>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71"/>
      <c r="AD1037" s="371"/>
      <c r="AE1037" s="371"/>
      <c r="AF1037" s="371"/>
      <c r="AG1037" s="371"/>
      <c r="AH1037" s="369"/>
      <c r="AI1037" s="370"/>
      <c r="AJ1037" s="370"/>
      <c r="AK1037" s="370"/>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71"/>
      <c r="AD1038" s="371"/>
      <c r="AE1038" s="371"/>
      <c r="AF1038" s="371"/>
      <c r="AG1038" s="371"/>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71"/>
      <c r="AD1039" s="371"/>
      <c r="AE1039" s="371"/>
      <c r="AF1039" s="371"/>
      <c r="AG1039" s="371"/>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2"/>
      <c r="B1068" s="362"/>
      <c r="C1068" s="362" t="s">
        <v>26</v>
      </c>
      <c r="D1068" s="362"/>
      <c r="E1068" s="362"/>
      <c r="F1068" s="362"/>
      <c r="G1068" s="362"/>
      <c r="H1068" s="362"/>
      <c r="I1068" s="362"/>
      <c r="J1068" s="148" t="s">
        <v>298</v>
      </c>
      <c r="K1068" s="363"/>
      <c r="L1068" s="363"/>
      <c r="M1068" s="363"/>
      <c r="N1068" s="363"/>
      <c r="O1068" s="363"/>
      <c r="P1068" s="364" t="s">
        <v>246</v>
      </c>
      <c r="Q1068" s="364"/>
      <c r="R1068" s="364"/>
      <c r="S1068" s="364"/>
      <c r="T1068" s="364"/>
      <c r="U1068" s="364"/>
      <c r="V1068" s="364"/>
      <c r="W1068" s="364"/>
      <c r="X1068" s="364"/>
      <c r="Y1068" s="365" t="s">
        <v>296</v>
      </c>
      <c r="Z1068" s="366"/>
      <c r="AA1068" s="366"/>
      <c r="AB1068" s="366"/>
      <c r="AC1068" s="148" t="s">
        <v>336</v>
      </c>
      <c r="AD1068" s="148"/>
      <c r="AE1068" s="148"/>
      <c r="AF1068" s="148"/>
      <c r="AG1068" s="148"/>
      <c r="AH1068" s="365" t="s">
        <v>364</v>
      </c>
      <c r="AI1068" s="362"/>
      <c r="AJ1068" s="362"/>
      <c r="AK1068" s="362"/>
      <c r="AL1068" s="362" t="s">
        <v>21</v>
      </c>
      <c r="AM1068" s="362"/>
      <c r="AN1068" s="362"/>
      <c r="AO1068" s="367"/>
      <c r="AP1068" s="368" t="s">
        <v>299</v>
      </c>
      <c r="AQ1068" s="368"/>
      <c r="AR1068" s="368"/>
      <c r="AS1068" s="368"/>
      <c r="AT1068" s="368"/>
      <c r="AU1068" s="368"/>
      <c r="AV1068" s="368"/>
      <c r="AW1068" s="368"/>
      <c r="AX1068" s="368"/>
    </row>
    <row r="1069" spans="1:50" ht="30" customHeight="1">
      <c r="A1069" s="375">
        <v>1</v>
      </c>
      <c r="B1069" s="375">
        <v>1</v>
      </c>
      <c r="C1069" s="360" t="s">
        <v>708</v>
      </c>
      <c r="D1069" s="346"/>
      <c r="E1069" s="346"/>
      <c r="F1069" s="346"/>
      <c r="G1069" s="346"/>
      <c r="H1069" s="346"/>
      <c r="I1069" s="346"/>
      <c r="J1069" s="347" t="s">
        <v>709</v>
      </c>
      <c r="K1069" s="348"/>
      <c r="L1069" s="348"/>
      <c r="M1069" s="348"/>
      <c r="N1069" s="348"/>
      <c r="O1069" s="348"/>
      <c r="P1069" s="361" t="s">
        <v>710</v>
      </c>
      <c r="Q1069" s="349"/>
      <c r="R1069" s="349"/>
      <c r="S1069" s="349"/>
      <c r="T1069" s="349"/>
      <c r="U1069" s="349"/>
      <c r="V1069" s="349"/>
      <c r="W1069" s="349"/>
      <c r="X1069" s="349"/>
      <c r="Y1069" s="350">
        <v>0.5</v>
      </c>
      <c r="Z1069" s="351"/>
      <c r="AA1069" s="351"/>
      <c r="AB1069" s="352"/>
      <c r="AC1069" s="353" t="s">
        <v>80</v>
      </c>
      <c r="AD1069" s="353"/>
      <c r="AE1069" s="353"/>
      <c r="AF1069" s="353"/>
      <c r="AG1069" s="353"/>
      <c r="AH1069" s="369"/>
      <c r="AI1069" s="370"/>
      <c r="AJ1069" s="370"/>
      <c r="AK1069" s="370"/>
      <c r="AL1069" s="356"/>
      <c r="AM1069" s="357"/>
      <c r="AN1069" s="357"/>
      <c r="AO1069" s="358"/>
      <c r="AP1069" s="359"/>
      <c r="AQ1069" s="359"/>
      <c r="AR1069" s="359"/>
      <c r="AS1069" s="359"/>
      <c r="AT1069" s="359"/>
      <c r="AU1069" s="359"/>
      <c r="AV1069" s="359"/>
      <c r="AW1069" s="359"/>
      <c r="AX1069" s="359"/>
    </row>
    <row r="1070" spans="1:50" ht="30" customHeight="1">
      <c r="A1070" s="375">
        <v>2</v>
      </c>
      <c r="B1070" s="375">
        <v>1</v>
      </c>
      <c r="C1070" s="360" t="s">
        <v>711</v>
      </c>
      <c r="D1070" s="346"/>
      <c r="E1070" s="346"/>
      <c r="F1070" s="346"/>
      <c r="G1070" s="346"/>
      <c r="H1070" s="346"/>
      <c r="I1070" s="346"/>
      <c r="J1070" s="347" t="s">
        <v>405</v>
      </c>
      <c r="K1070" s="348"/>
      <c r="L1070" s="348"/>
      <c r="M1070" s="348"/>
      <c r="N1070" s="348"/>
      <c r="O1070" s="348"/>
      <c r="P1070" s="361" t="s">
        <v>710</v>
      </c>
      <c r="Q1070" s="349"/>
      <c r="R1070" s="349"/>
      <c r="S1070" s="349"/>
      <c r="T1070" s="349"/>
      <c r="U1070" s="349"/>
      <c r="V1070" s="349"/>
      <c r="W1070" s="349"/>
      <c r="X1070" s="349"/>
      <c r="Y1070" s="350">
        <v>0.2</v>
      </c>
      <c r="Z1070" s="351"/>
      <c r="AA1070" s="351"/>
      <c r="AB1070" s="352"/>
      <c r="AC1070" s="353" t="s">
        <v>80</v>
      </c>
      <c r="AD1070" s="353"/>
      <c r="AE1070" s="353"/>
      <c r="AF1070" s="353"/>
      <c r="AG1070" s="353"/>
      <c r="AH1070" s="369"/>
      <c r="AI1070" s="370"/>
      <c r="AJ1070" s="370"/>
      <c r="AK1070" s="370"/>
      <c r="AL1070" s="356"/>
      <c r="AM1070" s="357"/>
      <c r="AN1070" s="357"/>
      <c r="AO1070" s="358"/>
      <c r="AP1070" s="359"/>
      <c r="AQ1070" s="359"/>
      <c r="AR1070" s="359"/>
      <c r="AS1070" s="359"/>
      <c r="AT1070" s="359"/>
      <c r="AU1070" s="359"/>
      <c r="AV1070" s="359"/>
      <c r="AW1070" s="359"/>
      <c r="AX1070" s="359"/>
    </row>
    <row r="1071" spans="1:50" ht="30" customHeight="1">
      <c r="A1071" s="375">
        <v>3</v>
      </c>
      <c r="B1071" s="375">
        <v>1</v>
      </c>
      <c r="C1071" s="360" t="s">
        <v>712</v>
      </c>
      <c r="D1071" s="346"/>
      <c r="E1071" s="346"/>
      <c r="F1071" s="346"/>
      <c r="G1071" s="346"/>
      <c r="H1071" s="346"/>
      <c r="I1071" s="346"/>
      <c r="J1071" s="347" t="s">
        <v>713</v>
      </c>
      <c r="K1071" s="348"/>
      <c r="L1071" s="348"/>
      <c r="M1071" s="348"/>
      <c r="N1071" s="348"/>
      <c r="O1071" s="348"/>
      <c r="P1071" s="361" t="s">
        <v>710</v>
      </c>
      <c r="Q1071" s="349"/>
      <c r="R1071" s="349"/>
      <c r="S1071" s="349"/>
      <c r="T1071" s="349"/>
      <c r="U1071" s="349"/>
      <c r="V1071" s="349"/>
      <c r="W1071" s="349"/>
      <c r="X1071" s="349"/>
      <c r="Y1071" s="350">
        <v>0.2</v>
      </c>
      <c r="Z1071" s="351"/>
      <c r="AA1071" s="351"/>
      <c r="AB1071" s="352"/>
      <c r="AC1071" s="353" t="s">
        <v>80</v>
      </c>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customHeight="1">
      <c r="A1072" s="375">
        <v>4</v>
      </c>
      <c r="B1072" s="375">
        <v>1</v>
      </c>
      <c r="C1072" s="360" t="s">
        <v>714</v>
      </c>
      <c r="D1072" s="346"/>
      <c r="E1072" s="346"/>
      <c r="F1072" s="346"/>
      <c r="G1072" s="346"/>
      <c r="H1072" s="346"/>
      <c r="I1072" s="346"/>
      <c r="J1072" s="347" t="s">
        <v>715</v>
      </c>
      <c r="K1072" s="348"/>
      <c r="L1072" s="348"/>
      <c r="M1072" s="348"/>
      <c r="N1072" s="348"/>
      <c r="O1072" s="348"/>
      <c r="P1072" s="361" t="s">
        <v>710</v>
      </c>
      <c r="Q1072" s="349"/>
      <c r="R1072" s="349"/>
      <c r="S1072" s="349"/>
      <c r="T1072" s="349"/>
      <c r="U1072" s="349"/>
      <c r="V1072" s="349"/>
      <c r="W1072" s="349"/>
      <c r="X1072" s="349"/>
      <c r="Y1072" s="350">
        <v>0.2</v>
      </c>
      <c r="Z1072" s="351"/>
      <c r="AA1072" s="351"/>
      <c r="AB1072" s="352"/>
      <c r="AC1072" s="353" t="s">
        <v>80</v>
      </c>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76" t="s">
        <v>327</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342</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5"/>
      <c r="B1102" s="375"/>
      <c r="C1102" s="148" t="s">
        <v>265</v>
      </c>
      <c r="D1102" s="379"/>
      <c r="E1102" s="148" t="s">
        <v>264</v>
      </c>
      <c r="F1102" s="379"/>
      <c r="G1102" s="379"/>
      <c r="H1102" s="379"/>
      <c r="I1102" s="379"/>
      <c r="J1102" s="148" t="s">
        <v>298</v>
      </c>
      <c r="K1102" s="148"/>
      <c r="L1102" s="148"/>
      <c r="M1102" s="148"/>
      <c r="N1102" s="148"/>
      <c r="O1102" s="148"/>
      <c r="P1102" s="365" t="s">
        <v>27</v>
      </c>
      <c r="Q1102" s="365"/>
      <c r="R1102" s="365"/>
      <c r="S1102" s="365"/>
      <c r="T1102" s="365"/>
      <c r="U1102" s="365"/>
      <c r="V1102" s="365"/>
      <c r="W1102" s="365"/>
      <c r="X1102" s="365"/>
      <c r="Y1102" s="148" t="s">
        <v>300</v>
      </c>
      <c r="Z1102" s="379"/>
      <c r="AA1102" s="379"/>
      <c r="AB1102" s="379"/>
      <c r="AC1102" s="148" t="s">
        <v>247</v>
      </c>
      <c r="AD1102" s="148"/>
      <c r="AE1102" s="148"/>
      <c r="AF1102" s="148"/>
      <c r="AG1102" s="148"/>
      <c r="AH1102" s="365" t="s">
        <v>260</v>
      </c>
      <c r="AI1102" s="366"/>
      <c r="AJ1102" s="366"/>
      <c r="AK1102" s="366"/>
      <c r="AL1102" s="366" t="s">
        <v>21</v>
      </c>
      <c r="AM1102" s="366"/>
      <c r="AN1102" s="366"/>
      <c r="AO1102" s="380"/>
      <c r="AP1102" s="368" t="s">
        <v>328</v>
      </c>
      <c r="AQ1102" s="368"/>
      <c r="AR1102" s="368"/>
      <c r="AS1102" s="368"/>
      <c r="AT1102" s="368"/>
      <c r="AU1102" s="368"/>
      <c r="AV1102" s="368"/>
      <c r="AW1102" s="368"/>
      <c r="AX1102" s="368"/>
    </row>
    <row r="1103" spans="1:50" ht="30"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37">
      <formula>IF(RIGHT(TEXT(AK14,"0.#"),1)=".",FALSE,TRUE)</formula>
    </cfRule>
    <cfRule type="expression" dxfId="2818" priority="14038">
      <formula>IF(RIGHT(TEXT(AK14,"0.#"),1)=".",TRUE,FALSE)</formula>
    </cfRule>
  </conditionalFormatting>
  <conditionalFormatting sqref="AE32">
    <cfRule type="expression" dxfId="2817" priority="14027">
      <formula>IF(RIGHT(TEXT(AE32,"0.#"),1)=".",FALSE,TRUE)</formula>
    </cfRule>
    <cfRule type="expression" dxfId="2816" priority="14028">
      <formula>IF(RIGHT(TEXT(AE32,"0.#"),1)=".",TRUE,FALSE)</formula>
    </cfRule>
  </conditionalFormatting>
  <conditionalFormatting sqref="P18:AX18">
    <cfRule type="expression" dxfId="2815" priority="13913">
      <formula>IF(RIGHT(TEXT(P18,"0.#"),1)=".",FALSE,TRUE)</formula>
    </cfRule>
    <cfRule type="expression" dxfId="2814" priority="13914">
      <formula>IF(RIGHT(TEXT(P18,"0.#"),1)=".",TRUE,FALSE)</formula>
    </cfRule>
  </conditionalFormatting>
  <conditionalFormatting sqref="Y783">
    <cfRule type="expression" dxfId="2813" priority="13909">
      <formula>IF(RIGHT(TEXT(Y783,"0.#"),1)=".",FALSE,TRUE)</formula>
    </cfRule>
    <cfRule type="expression" dxfId="2812" priority="13910">
      <formula>IF(RIGHT(TEXT(Y783,"0.#"),1)=".",TRUE,FALSE)</formula>
    </cfRule>
  </conditionalFormatting>
  <conditionalFormatting sqref="Y792">
    <cfRule type="expression" dxfId="2811" priority="13905">
      <formula>IF(RIGHT(TEXT(Y792,"0.#"),1)=".",FALSE,TRUE)</formula>
    </cfRule>
    <cfRule type="expression" dxfId="2810" priority="13906">
      <formula>IF(RIGHT(TEXT(Y792,"0.#"),1)=".",TRUE,FALSE)</formula>
    </cfRule>
  </conditionalFormatting>
  <conditionalFormatting sqref="Y823:Y830 Y821 Y810:Y817 Y808 Y797:Y804 Y795">
    <cfRule type="expression" dxfId="2809" priority="13687">
      <formula>IF(RIGHT(TEXT(Y795,"0.#"),1)=".",FALSE,TRUE)</formula>
    </cfRule>
    <cfRule type="expression" dxfId="2808" priority="13688">
      <formula>IF(RIGHT(TEXT(Y795,"0.#"),1)=".",TRUE,FALSE)</formula>
    </cfRule>
  </conditionalFormatting>
  <conditionalFormatting sqref="AK16:AQ17 AK15:AX15 AK13:AX13">
    <cfRule type="expression" dxfId="2807" priority="13735">
      <formula>IF(RIGHT(TEXT(AK13,"0.#"),1)=".",FALSE,TRUE)</formula>
    </cfRule>
    <cfRule type="expression" dxfId="2806" priority="13736">
      <formula>IF(RIGHT(TEXT(AK13,"0.#"),1)=".",TRUE,FALSE)</formula>
    </cfRule>
  </conditionalFormatting>
  <conditionalFormatting sqref="AD19:AJ19">
    <cfRule type="expression" dxfId="2805" priority="13733">
      <formula>IF(RIGHT(TEXT(AD19,"0.#"),1)=".",FALSE,TRUE)</formula>
    </cfRule>
    <cfRule type="expression" dxfId="2804" priority="13734">
      <formula>IF(RIGHT(TEXT(AD19,"0.#"),1)=".",TRUE,FALSE)</formula>
    </cfRule>
  </conditionalFormatting>
  <conditionalFormatting sqref="AE101 AQ101">
    <cfRule type="expression" dxfId="2803" priority="13725">
      <formula>IF(RIGHT(TEXT(AE101,"0.#"),1)=".",FALSE,TRUE)</formula>
    </cfRule>
    <cfRule type="expression" dxfId="2802" priority="13726">
      <formula>IF(RIGHT(TEXT(AE101,"0.#"),1)=".",TRUE,FALSE)</formula>
    </cfRule>
  </conditionalFormatting>
  <conditionalFormatting sqref="Y784:Y791 Y782">
    <cfRule type="expression" dxfId="2801" priority="13711">
      <formula>IF(RIGHT(TEXT(Y782,"0.#"),1)=".",FALSE,TRUE)</formula>
    </cfRule>
    <cfRule type="expression" dxfId="2800" priority="13712">
      <formula>IF(RIGHT(TEXT(Y782,"0.#"),1)=".",TRUE,FALSE)</formula>
    </cfRule>
  </conditionalFormatting>
  <conditionalFormatting sqref="AU783">
    <cfRule type="expression" dxfId="2799" priority="13709">
      <formula>IF(RIGHT(TEXT(AU783,"0.#"),1)=".",FALSE,TRUE)</formula>
    </cfRule>
    <cfRule type="expression" dxfId="2798" priority="13710">
      <formula>IF(RIGHT(TEXT(AU783,"0.#"),1)=".",TRUE,FALSE)</formula>
    </cfRule>
  </conditionalFormatting>
  <conditionalFormatting sqref="AU792">
    <cfRule type="expression" dxfId="2797" priority="13707">
      <formula>IF(RIGHT(TEXT(AU792,"0.#"),1)=".",FALSE,TRUE)</formula>
    </cfRule>
    <cfRule type="expression" dxfId="2796" priority="13708">
      <formula>IF(RIGHT(TEXT(AU792,"0.#"),1)=".",TRUE,FALSE)</formula>
    </cfRule>
  </conditionalFormatting>
  <conditionalFormatting sqref="AU784:AU791 AU782">
    <cfRule type="expression" dxfId="2795" priority="13705">
      <formula>IF(RIGHT(TEXT(AU782,"0.#"),1)=".",FALSE,TRUE)</formula>
    </cfRule>
    <cfRule type="expression" dxfId="2794" priority="13706">
      <formula>IF(RIGHT(TEXT(AU782,"0.#"),1)=".",TRUE,FALSE)</formula>
    </cfRule>
  </conditionalFormatting>
  <conditionalFormatting sqref="Y822 Y809 Y796">
    <cfRule type="expression" dxfId="2793" priority="13691">
      <formula>IF(RIGHT(TEXT(Y796,"0.#"),1)=".",FALSE,TRUE)</formula>
    </cfRule>
    <cfRule type="expression" dxfId="2792" priority="13692">
      <formula>IF(RIGHT(TEXT(Y796,"0.#"),1)=".",TRUE,FALSE)</formula>
    </cfRule>
  </conditionalFormatting>
  <conditionalFormatting sqref="Y831 Y818 Y805">
    <cfRule type="expression" dxfId="2791" priority="13689">
      <formula>IF(RIGHT(TEXT(Y805,"0.#"),1)=".",FALSE,TRUE)</formula>
    </cfRule>
    <cfRule type="expression" dxfId="2790" priority="13690">
      <formula>IF(RIGHT(TEXT(Y805,"0.#"),1)=".",TRUE,FALSE)</formula>
    </cfRule>
  </conditionalFormatting>
  <conditionalFormatting sqref="AU822 AU809 AU796">
    <cfRule type="expression" dxfId="2789" priority="13685">
      <formula>IF(RIGHT(TEXT(AU796,"0.#"),1)=".",FALSE,TRUE)</formula>
    </cfRule>
    <cfRule type="expression" dxfId="2788" priority="13686">
      <formula>IF(RIGHT(TEXT(AU796,"0.#"),1)=".",TRUE,FALSE)</formula>
    </cfRule>
  </conditionalFormatting>
  <conditionalFormatting sqref="AU831 AU818 AU805">
    <cfRule type="expression" dxfId="2787" priority="13683">
      <formula>IF(RIGHT(TEXT(AU805,"0.#"),1)=".",FALSE,TRUE)</formula>
    </cfRule>
    <cfRule type="expression" dxfId="2786" priority="13684">
      <formula>IF(RIGHT(TEXT(AU805,"0.#"),1)=".",TRUE,FALSE)</formula>
    </cfRule>
  </conditionalFormatting>
  <conditionalFormatting sqref="AU823:AU830 AU821 AU810:AU817 AU808 AU797:AU804 AU795">
    <cfRule type="expression" dxfId="2785" priority="13681">
      <formula>IF(RIGHT(TEXT(AU795,"0.#"),1)=".",FALSE,TRUE)</formula>
    </cfRule>
    <cfRule type="expression" dxfId="2784" priority="13682">
      <formula>IF(RIGHT(TEXT(AU795,"0.#"),1)=".",TRUE,FALSE)</formula>
    </cfRule>
  </conditionalFormatting>
  <conditionalFormatting sqref="AM87">
    <cfRule type="expression" dxfId="2783" priority="13335">
      <formula>IF(RIGHT(TEXT(AM87,"0.#"),1)=".",FALSE,TRUE)</formula>
    </cfRule>
    <cfRule type="expression" dxfId="2782" priority="13336">
      <formula>IF(RIGHT(TEXT(AM87,"0.#"),1)=".",TRUE,FALSE)</formula>
    </cfRule>
  </conditionalFormatting>
  <conditionalFormatting sqref="AE55">
    <cfRule type="expression" dxfId="2781" priority="13403">
      <formula>IF(RIGHT(TEXT(AE55,"0.#"),1)=".",FALSE,TRUE)</formula>
    </cfRule>
    <cfRule type="expression" dxfId="2780" priority="13404">
      <formula>IF(RIGHT(TEXT(AE55,"0.#"),1)=".",TRUE,FALSE)</formula>
    </cfRule>
  </conditionalFormatting>
  <conditionalFormatting sqref="AI55">
    <cfRule type="expression" dxfId="2779" priority="13401">
      <formula>IF(RIGHT(TEXT(AI55,"0.#"),1)=".",FALSE,TRUE)</formula>
    </cfRule>
    <cfRule type="expression" dxfId="2778" priority="13402">
      <formula>IF(RIGHT(TEXT(AI55,"0.#"),1)=".",TRUE,FALSE)</formula>
    </cfRule>
  </conditionalFormatting>
  <conditionalFormatting sqref="AM34">
    <cfRule type="expression" dxfId="2777" priority="13481">
      <formula>IF(RIGHT(TEXT(AM34,"0.#"),1)=".",FALSE,TRUE)</formula>
    </cfRule>
    <cfRule type="expression" dxfId="2776" priority="13482">
      <formula>IF(RIGHT(TEXT(AM34,"0.#"),1)=".",TRUE,FALSE)</formula>
    </cfRule>
  </conditionalFormatting>
  <conditionalFormatting sqref="AE33">
    <cfRule type="expression" dxfId="2775" priority="13495">
      <formula>IF(RIGHT(TEXT(AE33,"0.#"),1)=".",FALSE,TRUE)</formula>
    </cfRule>
    <cfRule type="expression" dxfId="2774" priority="13496">
      <formula>IF(RIGHT(TEXT(AE33,"0.#"),1)=".",TRUE,FALSE)</formula>
    </cfRule>
  </conditionalFormatting>
  <conditionalFormatting sqref="AE34">
    <cfRule type="expression" dxfId="2773" priority="13493">
      <formula>IF(RIGHT(TEXT(AE34,"0.#"),1)=".",FALSE,TRUE)</formula>
    </cfRule>
    <cfRule type="expression" dxfId="2772" priority="13494">
      <formula>IF(RIGHT(TEXT(AE34,"0.#"),1)=".",TRUE,FALSE)</formula>
    </cfRule>
  </conditionalFormatting>
  <conditionalFormatting sqref="AI34">
    <cfRule type="expression" dxfId="2771" priority="13491">
      <formula>IF(RIGHT(TEXT(AI34,"0.#"),1)=".",FALSE,TRUE)</formula>
    </cfRule>
    <cfRule type="expression" dxfId="2770" priority="13492">
      <formula>IF(RIGHT(TEXT(AI34,"0.#"),1)=".",TRUE,FALSE)</formula>
    </cfRule>
  </conditionalFormatting>
  <conditionalFormatting sqref="AI33">
    <cfRule type="expression" dxfId="2769" priority="13489">
      <formula>IF(RIGHT(TEXT(AI33,"0.#"),1)=".",FALSE,TRUE)</formula>
    </cfRule>
    <cfRule type="expression" dxfId="2768" priority="13490">
      <formula>IF(RIGHT(TEXT(AI33,"0.#"),1)=".",TRUE,FALSE)</formula>
    </cfRule>
  </conditionalFormatting>
  <conditionalFormatting sqref="AI32">
    <cfRule type="expression" dxfId="2767" priority="13487">
      <formula>IF(RIGHT(TEXT(AI32,"0.#"),1)=".",FALSE,TRUE)</formula>
    </cfRule>
    <cfRule type="expression" dxfId="2766" priority="13488">
      <formula>IF(RIGHT(TEXT(AI32,"0.#"),1)=".",TRUE,FALSE)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6 AQ116">
    <cfRule type="expression" dxfId="2613" priority="13189">
      <formula>IF(RIGHT(TEXT(AE116,"0.#"),1)=".",FALSE,TRUE)</formula>
    </cfRule>
    <cfRule type="expression" dxfId="2612" priority="13190">
      <formula>IF(RIGHT(TEXT(AE116,"0.#"),1)=".",TRUE,FALSE)</formula>
    </cfRule>
  </conditionalFormatting>
  <conditionalFormatting sqref="AI116">
    <cfRule type="expression" dxfId="2611" priority="13187">
      <formula>IF(RIGHT(TEXT(AI116,"0.#"),1)=".",FALSE,TRUE)</formula>
    </cfRule>
    <cfRule type="expression" dxfId="2610" priority="13188">
      <formula>IF(RIGHT(TEXT(AI116,"0.#"),1)=".",TRUE,FALSE)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AM117">
    <cfRule type="expression" dxfId="2607" priority="13183">
      <formula>IF(RIGHT(TEXT(AE117,"0.#"),1)=".",FALSE,TRUE)</formula>
    </cfRule>
    <cfRule type="expression" dxfId="2606" priority="13184">
      <formula>IF(RIGHT(TEXT(AE117,"0.#"),1)=".",TRUE,FALSE)</formula>
    </cfRule>
  </conditionalFormatting>
  <conditionalFormatting sqref="AI117">
    <cfRule type="expression" dxfId="2605" priority="13181">
      <formula>IF(RIGHT(TEXT(AI117,"0.#"),1)=".",FALSE,TRUE)</formula>
    </cfRule>
    <cfRule type="expression" dxfId="2604" priority="13182">
      <formula>IF(RIGHT(TEXT(AI117,"0.#"),1)=".",TRUE,FALSE)</formula>
    </cfRule>
  </conditionalFormatting>
  <conditionalFormatting sqref="AQ117">
    <cfRule type="expression" dxfId="2603" priority="13177">
      <formula>IF(RIGHT(TEXT(AQ117,"0.#"),1)=".",FALSE,TRUE)</formula>
    </cfRule>
    <cfRule type="expression" dxfId="2602" priority="13178">
      <formula>IF(RIGHT(TEXT(AQ117,"0.#"),1)=".",TRUE,FALSE)</formula>
    </cfRule>
  </conditionalFormatting>
  <conditionalFormatting sqref="AE119 AQ119">
    <cfRule type="expression" dxfId="2601" priority="13175">
      <formula>IF(RIGHT(TEXT(AE119,"0.#"),1)=".",FALSE,TRUE)</formula>
    </cfRule>
    <cfRule type="expression" dxfId="2600" priority="13176">
      <formula>IF(RIGHT(TEXT(AE119,"0.#"),1)=".",TRUE,FALSE)</formula>
    </cfRule>
  </conditionalFormatting>
  <conditionalFormatting sqref="AI119">
    <cfRule type="expression" dxfId="2599" priority="13173">
      <formula>IF(RIGHT(TEXT(AI119,"0.#"),1)=".",FALSE,TRUE)</formula>
    </cfRule>
    <cfRule type="expression" dxfId="2598" priority="13174">
      <formula>IF(RIGHT(TEXT(AI119,"0.#"),1)=".",TRUE,FALSE)</formula>
    </cfRule>
  </conditionalFormatting>
  <conditionalFormatting sqref="AM119">
    <cfRule type="expression" dxfId="2597" priority="13171">
      <formula>IF(RIGHT(TEXT(AM119,"0.#"),1)=".",FALSE,TRUE)</formula>
    </cfRule>
    <cfRule type="expression" dxfId="2596" priority="13172">
      <formula>IF(RIGHT(TEXT(AM119,"0.#"),1)=".",TRUE,FALSE)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0:AO867">
    <cfRule type="expression" dxfId="2519" priority="6659">
      <formula>IF(AND(AL840&gt;=0, RIGHT(TEXT(AL840,"0.#"),1)&lt;&gt;"."),TRUE,FALSE)</formula>
    </cfRule>
    <cfRule type="expression" dxfId="2518" priority="6660">
      <formula>IF(AND(AL840&gt;=0, RIGHT(TEXT(AL840,"0.#"),1)="."),TRUE,FALSE)</formula>
    </cfRule>
    <cfRule type="expression" dxfId="2517" priority="6661">
      <formula>IF(AND(AL840&lt;0, RIGHT(TEXT(AL840,"0.#"),1)&lt;&gt;"."),TRUE,FALSE)</formula>
    </cfRule>
    <cfRule type="expression" dxfId="2516" priority="6662">
      <formula>IF(AND(AL840&lt;0, RIGHT(TEXT(AL840,"0.#"),1)="."),TRUE,FALSE)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M120">
    <cfRule type="expression" dxfId="2461" priority="3003">
      <formula>IF(RIGHT(TEXT(AM120,"0.#"),1)=".",FALSE,TRUE)</formula>
    </cfRule>
    <cfRule type="expression" dxfId="2460" priority="3004">
      <formula>IF(RIGHT(TEXT(AM120,"0.#"),1)=".",TRUE,FALSE)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I120">
    <cfRule type="expression" dxfId="2457" priority="3001">
      <formula>IF(RIGHT(TEXT(AI120,"0.#"),1)=".",FALSE,TRUE)</formula>
    </cfRule>
    <cfRule type="expression" dxfId="2456" priority="3002">
      <formula>IF(RIGHT(TEXT(AI120,"0.#"),1)=".",TRUE,FALSE)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40:Y867">
    <cfRule type="expression" dxfId="2445" priority="2987">
      <formula>IF(RIGHT(TEXT(Y840,"0.#"),1)=".",FALSE,TRUE)</formula>
    </cfRule>
    <cfRule type="expression" dxfId="2444" priority="2988">
      <formula>IF(RIGHT(TEXT(Y840,"0.#"),1)=".",TRUE,FALSE)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03:AO1132">
    <cfRule type="expression" dxfId="2415" priority="2893">
      <formula>IF(AND(AL1103&gt;=0, RIGHT(TEXT(AL1103,"0.#"),1)&lt;&gt;"."),TRUE,FALSE)</formula>
    </cfRule>
    <cfRule type="expression" dxfId="2414" priority="2894">
      <formula>IF(AND(AL1103&gt;=0, RIGHT(TEXT(AL1103,"0.#"),1)="."),TRUE,FALSE)</formula>
    </cfRule>
    <cfRule type="expression" dxfId="2413" priority="2895">
      <formula>IF(AND(AL1103&lt;0, RIGHT(TEXT(AL1103,"0.#"),1)&lt;&gt;"."),TRUE,FALSE)</formula>
    </cfRule>
    <cfRule type="expression" dxfId="2412" priority="2896">
      <formula>IF(AND(AL1103&lt;0, RIGHT(TEXT(AL1103,"0.#"),1)="."),TRUE,FALSE)</formula>
    </cfRule>
  </conditionalFormatting>
  <conditionalFormatting sqref="Y1103:Y1132">
    <cfRule type="expression" dxfId="2411" priority="2891">
      <formula>IF(RIGHT(TEXT(Y1103,"0.#"),1)=".",FALSE,TRUE)</formula>
    </cfRule>
    <cfRule type="expression" dxfId="2410" priority="2892">
      <formula>IF(RIGHT(TEXT(Y1103,"0.#"),1)=".",TRUE,FALSE)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38:AO839">
    <cfRule type="expression" dxfId="2401" priority="2845">
      <formula>IF(AND(AL838&gt;=0, RIGHT(TEXT(AL838,"0.#"),1)&lt;&gt;"."),TRUE,FALSE)</formula>
    </cfRule>
    <cfRule type="expression" dxfId="2400" priority="2846">
      <formula>IF(AND(AL838&gt;=0, RIGHT(TEXT(AL838,"0.#"),1)="."),TRUE,FALSE)</formula>
    </cfRule>
    <cfRule type="expression" dxfId="2399" priority="2847">
      <formula>IF(AND(AL838&lt;0, RIGHT(TEXT(AL838,"0.#"),1)&lt;&gt;"."),TRUE,FALSE)</formula>
    </cfRule>
    <cfRule type="expression" dxfId="2398" priority="2848">
      <formula>IF(AND(AL838&lt;0, RIGHT(TEXT(AL838,"0.#"),1)="."),TRUE,FALSE)</formula>
    </cfRule>
  </conditionalFormatting>
  <conditionalFormatting sqref="Y838:Y839">
    <cfRule type="expression" dxfId="2397" priority="2843">
      <formula>IF(RIGHT(TEXT(Y838,"0.#"),1)=".",FALSE,TRUE)</formula>
    </cfRule>
    <cfRule type="expression" dxfId="2396" priority="2844">
      <formula>IF(RIGHT(TEXT(Y838,"0.#"),1)=".",TRUE,FALSE)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3:Y900">
    <cfRule type="expression" dxfId="2079" priority="2103">
      <formula>IF(RIGHT(TEXT(Y873,"0.#"),1)=".",FALSE,TRUE)</formula>
    </cfRule>
    <cfRule type="expression" dxfId="2078" priority="2104">
      <formula>IF(RIGHT(TEXT(Y873,"0.#"),1)=".",TRUE,FALSE)</formula>
    </cfRule>
  </conditionalFormatting>
  <conditionalFormatting sqref="Y871:Y872">
    <cfRule type="expression" dxfId="2077" priority="2097">
      <formula>IF(RIGHT(TEXT(Y871,"0.#"),1)=".",FALSE,TRUE)</formula>
    </cfRule>
    <cfRule type="expression" dxfId="2076" priority="2098">
      <formula>IF(RIGHT(TEXT(Y871,"0.#"),1)=".",TRUE,FALSE)</formula>
    </cfRule>
  </conditionalFormatting>
  <conditionalFormatting sqref="Y906:Y912 Y914:Y933">
    <cfRule type="expression" dxfId="2075" priority="2091">
      <formula>IF(RIGHT(TEXT(Y906,"0.#"),1)=".",FALSE,TRUE)</formula>
    </cfRule>
    <cfRule type="expression" dxfId="2074" priority="2092">
      <formula>IF(RIGHT(TEXT(Y906,"0.#"),1)=".",TRUE,FALSE)</formula>
    </cfRule>
  </conditionalFormatting>
  <conditionalFormatting sqref="Y904:Y905">
    <cfRule type="expression" dxfId="2073" priority="2085">
      <formula>IF(RIGHT(TEXT(Y904,"0.#"),1)=".",FALSE,TRUE)</formula>
    </cfRule>
    <cfRule type="expression" dxfId="2072" priority="2086">
      <formula>IF(RIGHT(TEXT(Y904,"0.#"),1)=".",TRUE,FALSE)</formula>
    </cfRule>
  </conditionalFormatting>
  <conditionalFormatting sqref="Y939:Y966">
    <cfRule type="expression" dxfId="2071" priority="2079">
      <formula>IF(RIGHT(TEXT(Y939,"0.#"),1)=".",FALSE,TRUE)</formula>
    </cfRule>
    <cfRule type="expression" dxfId="2070" priority="2080">
      <formula>IF(RIGHT(TEXT(Y939,"0.#"),1)=".",TRUE,FALSE)</formula>
    </cfRule>
  </conditionalFormatting>
  <conditionalFormatting sqref="Y937:Y938">
    <cfRule type="expression" dxfId="2069" priority="2073">
      <formula>IF(RIGHT(TEXT(Y937,"0.#"),1)=".",FALSE,TRUE)</formula>
    </cfRule>
    <cfRule type="expression" dxfId="2068" priority="2074">
      <formula>IF(RIGHT(TEXT(Y937,"0.#"),1)=".",TRUE,FALSE)</formula>
    </cfRule>
  </conditionalFormatting>
  <conditionalFormatting sqref="Y972:Y999">
    <cfRule type="expression" dxfId="2067" priority="2067">
      <formula>IF(RIGHT(TEXT(Y972,"0.#"),1)=".",FALSE,TRUE)</formula>
    </cfRule>
    <cfRule type="expression" dxfId="2066" priority="2068">
      <formula>IF(RIGHT(TEXT(Y972,"0.#"),1)=".",TRUE,FALSE)</formula>
    </cfRule>
  </conditionalFormatting>
  <conditionalFormatting sqref="Y970:Y971">
    <cfRule type="expression" dxfId="2065" priority="2061">
      <formula>IF(RIGHT(TEXT(Y970,"0.#"),1)=".",FALSE,TRUE)</formula>
    </cfRule>
    <cfRule type="expression" dxfId="2064" priority="2062">
      <formula>IF(RIGHT(TEXT(Y970,"0.#"),1)=".",TRUE,FALSE)</formula>
    </cfRule>
  </conditionalFormatting>
  <conditionalFormatting sqref="Y1013:Y1032">
    <cfRule type="expression" dxfId="2063" priority="2055">
      <formula>IF(RIGHT(TEXT(Y1013,"0.#"),1)=".",FALSE,TRUE)</formula>
    </cfRule>
    <cfRule type="expression" dxfId="2062" priority="2056">
      <formula>IF(RIGHT(TEXT(Y1013,"0.#"),1)=".",TRUE,FALSE)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7">
    <cfRule type="expression" dxfId="2055" priority="2325">
      <formula>IF(RIGHT(TEXT(P27,"0.#"),1)=".",FALSE,TRUE)</formula>
    </cfRule>
    <cfRule type="expression" dxfId="2054" priority="2326">
      <formula>IF(RIGHT(TEXT(P27,"0.#"),1)=".",TRUE,FALSE)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873:AO900">
    <cfRule type="expression" dxfId="1983" priority="2105">
      <formula>IF(AND(AL873&gt;=0, RIGHT(TEXT(AL873,"0.#"),1)&lt;&gt;"."),TRUE,FALSE)</formula>
    </cfRule>
    <cfRule type="expression" dxfId="1982" priority="2106">
      <formula>IF(AND(AL873&gt;=0, RIGHT(TEXT(AL873,"0.#"),1)="."),TRUE,FALSE)</formula>
    </cfRule>
    <cfRule type="expression" dxfId="1981" priority="2107">
      <formula>IF(AND(AL873&lt;0, RIGHT(TEXT(AL873,"0.#"),1)&lt;&gt;"."),TRUE,FALSE)</formula>
    </cfRule>
    <cfRule type="expression" dxfId="1980" priority="2108">
      <formula>IF(AND(AL873&lt;0, RIGHT(TEXT(AL873,"0.#"),1)="."),TRUE,FALSE)</formula>
    </cfRule>
  </conditionalFormatting>
  <conditionalFormatting sqref="AL871:AO872">
    <cfRule type="expression" dxfId="1979" priority="2099">
      <formula>IF(AND(AL871&gt;=0, RIGHT(TEXT(AL871,"0.#"),1)&lt;&gt;"."),TRUE,FALSE)</formula>
    </cfRule>
    <cfRule type="expression" dxfId="1978" priority="2100">
      <formula>IF(AND(AL871&gt;=0, RIGHT(TEXT(AL871,"0.#"),1)="."),TRUE,FALSE)</formula>
    </cfRule>
    <cfRule type="expression" dxfId="1977" priority="2101">
      <formula>IF(AND(AL871&lt;0, RIGHT(TEXT(AL871,"0.#"),1)&lt;&gt;"."),TRUE,FALSE)</formula>
    </cfRule>
    <cfRule type="expression" dxfId="1976" priority="2102">
      <formula>IF(AND(AL871&lt;0, RIGHT(TEXT(AL871,"0.#"),1)="."),TRUE,FALSE)</formula>
    </cfRule>
  </conditionalFormatting>
  <conditionalFormatting sqref="AL906:AO933">
    <cfRule type="expression" dxfId="1975" priority="2093">
      <formula>IF(AND(AL906&gt;=0, RIGHT(TEXT(AL906,"0.#"),1)&lt;&gt;"."),TRUE,FALSE)</formula>
    </cfRule>
    <cfRule type="expression" dxfId="1974" priority="2094">
      <formula>IF(AND(AL906&gt;=0, RIGHT(TEXT(AL906,"0.#"),1)="."),TRUE,FALSE)</formula>
    </cfRule>
    <cfRule type="expression" dxfId="1973" priority="2095">
      <formula>IF(AND(AL906&lt;0, RIGHT(TEXT(AL906,"0.#"),1)&lt;&gt;"."),TRUE,FALSE)</formula>
    </cfRule>
    <cfRule type="expression" dxfId="1972" priority="2096">
      <formula>IF(AND(AL906&lt;0, RIGHT(TEXT(AL906,"0.#"),1)="."),TRUE,FALSE)</formula>
    </cfRule>
  </conditionalFormatting>
  <conditionalFormatting sqref="AL904:AO905">
    <cfRule type="expression" dxfId="1971" priority="2087">
      <formula>IF(AND(AL904&gt;=0, RIGHT(TEXT(AL904,"0.#"),1)&lt;&gt;"."),TRUE,FALSE)</formula>
    </cfRule>
    <cfRule type="expression" dxfId="1970" priority="2088">
      <formula>IF(AND(AL904&gt;=0, RIGHT(TEXT(AL904,"0.#"),1)="."),TRUE,FALSE)</formula>
    </cfRule>
    <cfRule type="expression" dxfId="1969" priority="2089">
      <formula>IF(AND(AL904&lt;0, RIGHT(TEXT(AL904,"0.#"),1)&lt;&gt;"."),TRUE,FALSE)</formula>
    </cfRule>
    <cfRule type="expression" dxfId="1968" priority="2090">
      <formula>IF(AND(AL904&lt;0, RIGHT(TEXT(AL904,"0.#"),1)="."),TRUE,FALSE)</formula>
    </cfRule>
  </conditionalFormatting>
  <conditionalFormatting sqref="AL939:AO966">
    <cfRule type="expression" dxfId="1967" priority="2081">
      <formula>IF(AND(AL939&gt;=0, RIGHT(TEXT(AL939,"0.#"),1)&lt;&gt;"."),TRUE,FALSE)</formula>
    </cfRule>
    <cfRule type="expression" dxfId="1966" priority="2082">
      <formula>IF(AND(AL939&gt;=0, RIGHT(TEXT(AL939,"0.#"),1)="."),TRUE,FALSE)</formula>
    </cfRule>
    <cfRule type="expression" dxfId="1965" priority="2083">
      <formula>IF(AND(AL939&lt;0, RIGHT(TEXT(AL939,"0.#"),1)&lt;&gt;"."),TRUE,FALSE)</formula>
    </cfRule>
    <cfRule type="expression" dxfId="1964" priority="2084">
      <formula>IF(AND(AL939&lt;0, RIGHT(TEXT(AL939,"0.#"),1)="."),TRUE,FALSE)</formula>
    </cfRule>
  </conditionalFormatting>
  <conditionalFormatting sqref="AL937:AO938">
    <cfRule type="expression" dxfId="1963" priority="2075">
      <formula>IF(AND(AL937&gt;=0, RIGHT(TEXT(AL937,"0.#"),1)&lt;&gt;"."),TRUE,FALSE)</formula>
    </cfRule>
    <cfRule type="expression" dxfId="1962" priority="2076">
      <formula>IF(AND(AL937&gt;=0, RIGHT(TEXT(AL937,"0.#"),1)="."),TRUE,FALSE)</formula>
    </cfRule>
    <cfRule type="expression" dxfId="1961" priority="2077">
      <formula>IF(AND(AL937&lt;0, RIGHT(TEXT(AL937,"0.#"),1)&lt;&gt;"."),TRUE,FALSE)</formula>
    </cfRule>
    <cfRule type="expression" dxfId="1960" priority="2078">
      <formula>IF(AND(AL937&lt;0, RIGHT(TEXT(AL937,"0.#"),1)="."),TRUE,FALSE)</formula>
    </cfRule>
  </conditionalFormatting>
  <conditionalFormatting sqref="AL972:AO999">
    <cfRule type="expression" dxfId="1959" priority="2069">
      <formula>IF(AND(AL972&gt;=0, RIGHT(TEXT(AL972,"0.#"),1)&lt;&gt;"."),TRUE,FALSE)</formula>
    </cfRule>
    <cfRule type="expression" dxfId="1958" priority="2070">
      <formula>IF(AND(AL972&gt;=0, RIGHT(TEXT(AL972,"0.#"),1)="."),TRUE,FALSE)</formula>
    </cfRule>
    <cfRule type="expression" dxfId="1957" priority="2071">
      <formula>IF(AND(AL972&lt;0, RIGHT(TEXT(AL972,"0.#"),1)&lt;&gt;"."),TRUE,FALSE)</formula>
    </cfRule>
    <cfRule type="expression" dxfId="1956" priority="2072">
      <formula>IF(AND(AL972&lt;0, RIGHT(TEXT(AL972,"0.#"),1)="."),TRUE,FALSE)</formula>
    </cfRule>
  </conditionalFormatting>
  <conditionalFormatting sqref="AL970:AO971">
    <cfRule type="expression" dxfId="1955" priority="2063">
      <formula>IF(AND(AL970&gt;=0, RIGHT(TEXT(AL970,"0.#"),1)&lt;&gt;"."),TRUE,FALSE)</formula>
    </cfRule>
    <cfRule type="expression" dxfId="1954" priority="2064">
      <formula>IF(AND(AL970&gt;=0, RIGHT(TEXT(AL970,"0.#"),1)="."),TRUE,FALSE)</formula>
    </cfRule>
    <cfRule type="expression" dxfId="1953" priority="2065">
      <formula>IF(AND(AL970&lt;0, RIGHT(TEXT(AL970,"0.#"),1)&lt;&gt;"."),TRUE,FALSE)</formula>
    </cfRule>
    <cfRule type="expression" dxfId="1952" priority="2066">
      <formula>IF(AND(AL970&lt;0, RIGHT(TEXT(AL970,"0.#"),1)="."),TRUE,FALSE)</formula>
    </cfRule>
  </conditionalFormatting>
  <conditionalFormatting sqref="AL1005:AO1032">
    <cfRule type="expression" dxfId="1951" priority="2057">
      <formula>IF(AND(AL1005&gt;=0, RIGHT(TEXT(AL1005,"0.#"),1)&lt;&gt;"."),TRUE,FALSE)</formula>
    </cfRule>
    <cfRule type="expression" dxfId="1950" priority="2058">
      <formula>IF(AND(AL1005&gt;=0, RIGHT(TEXT(AL1005,"0.#"),1)="."),TRUE,FALSE)</formula>
    </cfRule>
    <cfRule type="expression" dxfId="1949" priority="2059">
      <formula>IF(AND(AL1005&lt;0, RIGHT(TEXT(AL1005,"0.#"),1)&lt;&gt;"."),TRUE,FALSE)</formula>
    </cfRule>
    <cfRule type="expression" dxfId="1948" priority="2060">
      <formula>IF(AND(AL1005&lt;0, RIGHT(TEXT(AL1005,"0.#"),1)="."),TRUE,FALSE)</formula>
    </cfRule>
  </conditionalFormatting>
  <conditionalFormatting sqref="AL1003:AO1004">
    <cfRule type="expression" dxfId="1947" priority="2051">
      <formula>IF(AND(AL1003&gt;=0, RIGHT(TEXT(AL1003,"0.#"),1)&lt;&gt;"."),TRUE,FALSE)</formula>
    </cfRule>
    <cfRule type="expression" dxfId="1946" priority="2052">
      <formula>IF(AND(AL1003&gt;=0, RIGHT(TEXT(AL1003,"0.#"),1)="."),TRUE,FALSE)</formula>
    </cfRule>
    <cfRule type="expression" dxfId="1945" priority="2053">
      <formula>IF(AND(AL1003&lt;0, RIGHT(TEXT(AL1003,"0.#"),1)&lt;&gt;"."),TRUE,FALSE)</formula>
    </cfRule>
    <cfRule type="expression" dxfId="1944" priority="2054">
      <formula>IF(AND(AL1003&lt;0, RIGHT(TEXT(AL1003,"0.#"),1)="."),TRUE,FALSE)</formula>
    </cfRule>
  </conditionalFormatting>
  <conditionalFormatting sqref="AL1038:AO1065">
    <cfRule type="expression" dxfId="1943" priority="2045">
      <formula>IF(AND(AL1038&gt;=0, RIGHT(TEXT(AL1038,"0.#"),1)&lt;&gt;"."),TRUE,FALSE)</formula>
    </cfRule>
    <cfRule type="expression" dxfId="1942" priority="2046">
      <formula>IF(AND(AL1038&gt;=0, RIGHT(TEXT(AL1038,"0.#"),1)="."),TRUE,FALSE)</formula>
    </cfRule>
    <cfRule type="expression" dxfId="1941" priority="2047">
      <formula>IF(AND(AL1038&lt;0, RIGHT(TEXT(AL1038,"0.#"),1)&lt;&gt;"."),TRUE,FALSE)</formula>
    </cfRule>
    <cfRule type="expression" dxfId="1940" priority="2048">
      <formula>IF(AND(AL1038&lt;0, RIGHT(TEXT(AL1038,"0.#"),1)="."),TRUE,FALSE)</formula>
    </cfRule>
  </conditionalFormatting>
  <conditionalFormatting sqref="Y1038:Y1065">
    <cfRule type="expression" dxfId="1939" priority="2043">
      <formula>IF(RIGHT(TEXT(Y1038,"0.#"),1)=".",FALSE,TRUE)</formula>
    </cfRule>
    <cfRule type="expression" dxfId="1938" priority="2044">
      <formula>IF(RIGHT(TEXT(Y1038,"0.#"),1)=".",TRUE,FALSE)</formula>
    </cfRule>
  </conditionalFormatting>
  <conditionalFormatting sqref="AL1036:AO1037">
    <cfRule type="expression" dxfId="1937" priority="2039">
      <formula>IF(AND(AL1036&gt;=0, RIGHT(TEXT(AL1036,"0.#"),1)&lt;&gt;"."),TRUE,FALSE)</formula>
    </cfRule>
    <cfRule type="expression" dxfId="1936" priority="2040">
      <formula>IF(AND(AL1036&gt;=0, RIGHT(TEXT(AL1036,"0.#"),1)="."),TRUE,FALSE)</formula>
    </cfRule>
    <cfRule type="expression" dxfId="1935" priority="2041">
      <formula>IF(AND(AL1036&lt;0, RIGHT(TEXT(AL1036,"0.#"),1)&lt;&gt;"."),TRUE,FALSE)</formula>
    </cfRule>
    <cfRule type="expression" dxfId="1934" priority="2042">
      <formula>IF(AND(AL1036&lt;0, RIGHT(TEXT(AL1036,"0.#"),1)="."),TRUE,FALSE)</formula>
    </cfRule>
  </conditionalFormatting>
  <conditionalFormatting sqref="Y1036:Y1037">
    <cfRule type="expression" dxfId="1933" priority="2037">
      <formula>IF(RIGHT(TEXT(Y1036,"0.#"),1)=".",FALSE,TRUE)</formula>
    </cfRule>
    <cfRule type="expression" dxfId="1932" priority="2038">
      <formula>IF(RIGHT(TEXT(Y1036,"0.#"),1)=".",TRUE,FALSE)</formula>
    </cfRule>
  </conditionalFormatting>
  <conditionalFormatting sqref="AL1071:AO1098">
    <cfRule type="expression" dxfId="1931" priority="2033">
      <formula>IF(AND(AL1071&gt;=0, RIGHT(TEXT(AL1071,"0.#"),1)&lt;&gt;"."),TRUE,FALSE)</formula>
    </cfRule>
    <cfRule type="expression" dxfId="1930" priority="2034">
      <formula>IF(AND(AL1071&gt;=0, RIGHT(TEXT(AL1071,"0.#"),1)="."),TRUE,FALSE)</formula>
    </cfRule>
    <cfRule type="expression" dxfId="1929" priority="2035">
      <formula>IF(AND(AL1071&lt;0, RIGHT(TEXT(AL1071,"0.#"),1)&lt;&gt;"."),TRUE,FALSE)</formula>
    </cfRule>
    <cfRule type="expression" dxfId="1928" priority="2036">
      <formula>IF(AND(AL1071&lt;0, RIGHT(TEXT(AL1071,"0.#"),1)="."),TRUE,FALSE)</formula>
    </cfRule>
  </conditionalFormatting>
  <conditionalFormatting sqref="Y1073:Y1098">
    <cfRule type="expression" dxfId="1927" priority="2031">
      <formula>IF(RIGHT(TEXT(Y1073,"0.#"),1)=".",FALSE,TRUE)</formula>
    </cfRule>
    <cfRule type="expression" dxfId="1926" priority="2032">
      <formula>IF(RIGHT(TEXT(Y1073,"0.#"),1)=".",TRUE,FALSE)</formula>
    </cfRule>
  </conditionalFormatting>
  <conditionalFormatting sqref="AL1069:AO1070">
    <cfRule type="expression" dxfId="1925" priority="2027">
      <formula>IF(AND(AL1069&gt;=0, RIGHT(TEXT(AL1069,"0.#"),1)&lt;&gt;"."),TRUE,FALSE)</formula>
    </cfRule>
    <cfRule type="expression" dxfId="1924" priority="2028">
      <formula>IF(AND(AL1069&gt;=0, RIGHT(TEXT(AL1069,"0.#"),1)="."),TRUE,FALSE)</formula>
    </cfRule>
    <cfRule type="expression" dxfId="1923" priority="2029">
      <formula>IF(AND(AL1069&lt;0, RIGHT(TEXT(AL1069,"0.#"),1)&lt;&gt;"."),TRUE,FALSE)</formula>
    </cfRule>
    <cfRule type="expression" dxfId="1922" priority="2030">
      <formula>IF(AND(AL1069&lt;0, RIGHT(TEXT(AL1069,"0.#"),1)="."),TRUE,FALSE)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P14:AJ14">
    <cfRule type="expression" dxfId="727" priority="33">
      <formula>IF(RIGHT(TEXT(P14,"0.#"),1)=".",FALSE,TRUE)</formula>
    </cfRule>
    <cfRule type="expression" dxfId="726" priority="34">
      <formula>IF(RIGHT(TEXT(P14,"0.#"),1)=".",TRUE,FALSE)</formula>
    </cfRule>
  </conditionalFormatting>
  <conditionalFormatting sqref="P15:AJ17 P13:AJ13">
    <cfRule type="expression" dxfId="725" priority="31">
      <formula>IF(RIGHT(TEXT(P13,"0.#"),1)=".",FALSE,TRUE)</formula>
    </cfRule>
    <cfRule type="expression" dxfId="724" priority="32">
      <formula>IF(RIGHT(TEXT(P13,"0.#"),1)=".",TRUE,FALSE)</formula>
    </cfRule>
  </conditionalFormatting>
  <conditionalFormatting sqref="P19:AC19">
    <cfRule type="expression" dxfId="723" priority="29">
      <formula>IF(RIGHT(TEXT(P19,"0.#"),1)=".",FALSE,TRUE)</formula>
    </cfRule>
    <cfRule type="expression" dxfId="722" priority="30">
      <formula>IF(RIGHT(TEXT(P19,"0.#"),1)=".",TRUE,FALSE)</formula>
    </cfRule>
  </conditionalFormatting>
  <conditionalFormatting sqref="P23">
    <cfRule type="expression" dxfId="721" priority="23">
      <formula>IF(RIGHT(TEXT(P23,"0.#"),1)=".",FALSE,TRUE)</formula>
    </cfRule>
    <cfRule type="expression" dxfId="720" priority="24">
      <formula>IF(RIGHT(TEXT(P23,"0.#"),1)=".",TRUE,FALSE)</formula>
    </cfRule>
  </conditionalFormatting>
  <conditionalFormatting sqref="P24 P26">
    <cfRule type="expression" dxfId="719" priority="21">
      <formula>IF(RIGHT(TEXT(P24,"0.#"),1)=".",FALSE,TRUE)</formula>
    </cfRule>
    <cfRule type="expression" dxfId="718" priority="22">
      <formula>IF(RIGHT(TEXT(P24,"0.#"),1)=".",TRUE,FALSE)</formula>
    </cfRule>
  </conditionalFormatting>
  <conditionalFormatting sqref="AE120">
    <cfRule type="expression" dxfId="717" priority="19">
      <formula>IF(RIGHT(TEXT(AE120,"0.#"),1)=".",FALSE,TRUE)</formula>
    </cfRule>
    <cfRule type="expression" dxfId="716" priority="20">
      <formula>IF(RIGHT(TEXT(AE120,"0.#"),1)=".",TRUE,FALSE)</formula>
    </cfRule>
  </conditionalFormatting>
  <conditionalFormatting sqref="P25">
    <cfRule type="expression" dxfId="715" priority="17">
      <formula>IF(RIGHT(TEXT(P25,"0.#"),1)=".",FALSE,TRUE)</formula>
    </cfRule>
    <cfRule type="expression" dxfId="714" priority="18">
      <formula>IF(RIGHT(TEXT(P25,"0.#"),1)=".",TRUE,FALSE)</formula>
    </cfRule>
  </conditionalFormatting>
  <conditionalFormatting sqref="Y913">
    <cfRule type="expression" dxfId="713" priority="15">
      <formula>IF(RIGHT(TEXT(Y913,"0.#"),1)=".",FALSE,TRUE)</formula>
    </cfRule>
    <cfRule type="expression" dxfId="712" priority="16">
      <formula>IF(RIGHT(TEXT(Y913,"0.#"),1)=".",TRUE,FALSE)</formula>
    </cfRule>
  </conditionalFormatting>
  <conditionalFormatting sqref="Y1003">
    <cfRule type="expression" dxfId="711" priority="11">
      <formula>IF(RIGHT(TEXT(Y1003,"0.#"),1)=".",FALSE,TRUE)</formula>
    </cfRule>
    <cfRule type="expression" dxfId="710" priority="12">
      <formula>IF(RIGHT(TEXT(Y1003,"0.#"),1)=".",TRUE,FALSE)</formula>
    </cfRule>
  </conditionalFormatting>
  <conditionalFormatting sqref="Y1004:Y1012">
    <cfRule type="expression" dxfId="709" priority="9">
      <formula>IF(RIGHT(TEXT(Y1004,"0.#"),1)=".",FALSE,TRUE)</formula>
    </cfRule>
    <cfRule type="expression" dxfId="708" priority="10">
      <formula>IF(RIGHT(TEXT(Y1004,"0.#"),1)=".",TRUE,FALSE)</formula>
    </cfRule>
  </conditionalFormatting>
  <conditionalFormatting sqref="Y1069">
    <cfRule type="expression" dxfId="707" priority="7">
      <formula>IF(RIGHT(TEXT(Y1069,"0.#"),1)=".",FALSE,TRUE)</formula>
    </cfRule>
    <cfRule type="expression" dxfId="706" priority="8">
      <formula>IF(RIGHT(TEXT(Y1069,"0.#"),1)=".",TRUE,FALSE)</formula>
    </cfRule>
  </conditionalFormatting>
  <conditionalFormatting sqref="Y1070">
    <cfRule type="expression" dxfId="705" priority="5">
      <formula>IF(RIGHT(TEXT(Y1070,"0.#"),1)=".",FALSE,TRUE)</formula>
    </cfRule>
    <cfRule type="expression" dxfId="704" priority="6">
      <formula>IF(RIGHT(TEXT(Y1070,"0.#"),1)=".",TRUE,FALSE)</formula>
    </cfRule>
  </conditionalFormatting>
  <conditionalFormatting sqref="Y1071">
    <cfRule type="expression" dxfId="703" priority="3">
      <formula>IF(RIGHT(TEXT(Y1071,"0.#"),1)=".",FALSE,TRUE)</formula>
    </cfRule>
    <cfRule type="expression" dxfId="702" priority="4">
      <formula>IF(RIGHT(TEXT(Y1071,"0.#"),1)=".",TRUE,FALSE)</formula>
    </cfRule>
  </conditionalFormatting>
  <conditionalFormatting sqref="Y1072">
    <cfRule type="expression" dxfId="701" priority="1">
      <formula>IF(RIGHT(TEXT(Y1072,"0.#"),1)=".",FALSE,TRUE)</formula>
    </cfRule>
    <cfRule type="expression" dxfId="700" priority="2">
      <formula>IF(RIGHT(TEXT(Y1072,"0.#"),1)=".",TRUE,FALSE)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3" max="49" man="1"/>
    <brk id="699" max="49" man="1"/>
    <brk id="733" max="49" man="1"/>
    <brk id="779" max="49" man="1"/>
    <brk id="901"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557</v>
      </c>
      <c r="R8" s="13" t="str">
        <f t="shared" si="3"/>
        <v>その他</v>
      </c>
      <c r="S8" s="13" t="str">
        <f t="shared" si="4"/>
        <v>直接実施、委託・請負、その他</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直接実施、委託・請負、その他</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c r="A38" s="13"/>
      <c r="B38" s="13"/>
      <c r="F38" s="13"/>
      <c r="G38" s="19"/>
      <c r="K38" s="13"/>
      <c r="L38" s="13"/>
      <c r="O38" s="13"/>
      <c r="P38" s="13"/>
      <c r="Q38" s="19"/>
      <c r="T38" s="13"/>
      <c r="Y38" s="32" t="s">
        <v>466</v>
      </c>
      <c r="Z38" s="30"/>
      <c r="AF38" s="30"/>
      <c r="AK38" s="53" t="str">
        <f t="shared" si="7"/>
        <v>k</v>
      </c>
    </row>
    <row r="39" spans="1:37">
      <c r="A39" s="13"/>
      <c r="B39" s="13"/>
      <c r="F39" s="13" t="str">
        <f>I37</f>
        <v>一般会計</v>
      </c>
      <c r="G39" s="19"/>
      <c r="K39" s="13"/>
      <c r="L39" s="13"/>
      <c r="O39" s="13"/>
      <c r="P39" s="13"/>
      <c r="Q39" s="19"/>
      <c r="T39" s="13"/>
      <c r="Y39" s="32" t="s">
        <v>467</v>
      </c>
      <c r="Z39" s="30"/>
      <c r="AF39" s="30"/>
      <c r="AK39" s="53" t="str">
        <f t="shared" si="7"/>
        <v>l</v>
      </c>
    </row>
    <row r="40" spans="1:37">
      <c r="A40" s="13"/>
      <c r="B40" s="13"/>
      <c r="F40" s="13"/>
      <c r="G40" s="19"/>
      <c r="K40" s="13"/>
      <c r="L40" s="13"/>
      <c r="O40" s="13"/>
      <c r="P40" s="13"/>
      <c r="Q40" s="19"/>
      <c r="T40" s="13"/>
      <c r="Y40" s="32" t="s">
        <v>468</v>
      </c>
      <c r="Z40" s="30"/>
      <c r="AF40" s="30"/>
      <c r="AK40" s="53" t="str">
        <f t="shared" si="7"/>
        <v>m</v>
      </c>
    </row>
    <row r="41" spans="1:37">
      <c r="A41" s="13"/>
      <c r="B41" s="13"/>
      <c r="F41" s="13"/>
      <c r="G41" s="19"/>
      <c r="K41" s="13"/>
      <c r="L41" s="13"/>
      <c r="O41" s="13"/>
      <c r="P41" s="13"/>
      <c r="Q41" s="19"/>
      <c r="T41" s="13"/>
      <c r="Y41" s="32" t="s">
        <v>469</v>
      </c>
      <c r="Z41" s="30"/>
      <c r="AF41" s="30"/>
      <c r="AK41" s="53" t="str">
        <f t="shared" si="7"/>
        <v>n</v>
      </c>
    </row>
    <row r="42" spans="1:37">
      <c r="A42" s="13"/>
      <c r="B42" s="13"/>
      <c r="F42" s="13"/>
      <c r="G42" s="19"/>
      <c r="K42" s="13"/>
      <c r="L42" s="13"/>
      <c r="O42" s="13"/>
      <c r="P42" s="13"/>
      <c r="Q42" s="19"/>
      <c r="T42" s="13"/>
      <c r="Y42" s="32" t="s">
        <v>470</v>
      </c>
      <c r="Z42" s="30"/>
      <c r="AF42" s="30"/>
      <c r="AK42" s="53" t="str">
        <f t="shared" si="7"/>
        <v>o</v>
      </c>
    </row>
    <row r="43" spans="1:37">
      <c r="A43" s="13"/>
      <c r="B43" s="13"/>
      <c r="F43" s="13"/>
      <c r="G43" s="19"/>
      <c r="K43" s="13"/>
      <c r="L43" s="13"/>
      <c r="O43" s="13"/>
      <c r="P43" s="13"/>
      <c r="Q43" s="19"/>
      <c r="T43" s="13"/>
      <c r="Y43" s="32" t="s">
        <v>471</v>
      </c>
      <c r="Z43" s="30"/>
      <c r="AF43" s="30"/>
      <c r="AK43" s="53" t="str">
        <f t="shared" si="7"/>
        <v>p</v>
      </c>
    </row>
    <row r="44" spans="1:37">
      <c r="A44" s="13"/>
      <c r="B44" s="13"/>
      <c r="F44" s="13"/>
      <c r="G44" s="19"/>
      <c r="K44" s="13"/>
      <c r="L44" s="13"/>
      <c r="O44" s="13"/>
      <c r="P44" s="13"/>
      <c r="Q44" s="19"/>
      <c r="T44" s="13"/>
      <c r="Y44" s="32" t="s">
        <v>472</v>
      </c>
      <c r="Z44" s="30"/>
      <c r="AF44" s="30"/>
      <c r="AK44" s="53" t="str">
        <f t="shared" si="7"/>
        <v>q</v>
      </c>
    </row>
    <row r="45" spans="1:37">
      <c r="A45" s="13"/>
      <c r="B45" s="13"/>
      <c r="F45" s="13"/>
      <c r="G45" s="19"/>
      <c r="K45" s="13"/>
      <c r="L45" s="13"/>
      <c r="O45" s="13"/>
      <c r="P45" s="13"/>
      <c r="Q45" s="19"/>
      <c r="T45" s="13"/>
      <c r="Y45" s="32" t="s">
        <v>473</v>
      </c>
      <c r="Z45" s="30"/>
      <c r="AF45" s="30"/>
      <c r="AK45" s="53" t="str">
        <f t="shared" si="7"/>
        <v>r</v>
      </c>
    </row>
    <row r="46" spans="1:37">
      <c r="A46" s="13"/>
      <c r="B46" s="13"/>
      <c r="F46" s="13"/>
      <c r="G46" s="19"/>
      <c r="K46" s="13"/>
      <c r="L46" s="13"/>
      <c r="O46" s="13"/>
      <c r="P46" s="13"/>
      <c r="Q46" s="19"/>
      <c r="T46" s="13"/>
      <c r="Y46" s="32" t="s">
        <v>474</v>
      </c>
      <c r="Z46" s="30"/>
      <c r="AF46" s="30"/>
      <c r="AK46" s="53" t="str">
        <f t="shared" si="7"/>
        <v>s</v>
      </c>
    </row>
    <row r="47" spans="1:37">
      <c r="A47" s="13"/>
      <c r="B47" s="13"/>
      <c r="F47" s="13"/>
      <c r="G47" s="19"/>
      <c r="K47" s="13"/>
      <c r="L47" s="13"/>
      <c r="O47" s="13"/>
      <c r="P47" s="13"/>
      <c r="Q47" s="19"/>
      <c r="T47" s="13"/>
      <c r="Y47" s="32" t="s">
        <v>475</v>
      </c>
      <c r="Z47" s="30"/>
      <c r="AF47" s="30"/>
      <c r="AK47" s="53" t="str">
        <f t="shared" si="7"/>
        <v>t</v>
      </c>
    </row>
    <row r="48" spans="1:37">
      <c r="A48" s="13"/>
      <c r="B48" s="13"/>
      <c r="F48" s="13"/>
      <c r="G48" s="19"/>
      <c r="K48" s="13"/>
      <c r="L48" s="13"/>
      <c r="O48" s="13"/>
      <c r="P48" s="13"/>
      <c r="Q48" s="19"/>
      <c r="T48" s="13"/>
      <c r="Y48" s="32" t="s">
        <v>476</v>
      </c>
      <c r="Z48" s="30"/>
      <c r="AF48" s="30"/>
      <c r="AK48" s="53" t="str">
        <f t="shared" si="7"/>
        <v>u</v>
      </c>
    </row>
    <row r="49" spans="1:37">
      <c r="A49" s="13"/>
      <c r="B49" s="13"/>
      <c r="F49" s="13"/>
      <c r="G49" s="19"/>
      <c r="K49" s="13"/>
      <c r="L49" s="13"/>
      <c r="O49" s="13"/>
      <c r="P49" s="13"/>
      <c r="Q49" s="19"/>
      <c r="T49" s="13"/>
      <c r="Y49" s="32" t="s">
        <v>477</v>
      </c>
      <c r="Z49" s="30"/>
      <c r="AF49" s="30"/>
      <c r="AK49" s="53" t="str">
        <f t="shared" si="7"/>
        <v>v</v>
      </c>
    </row>
    <row r="50" spans="1:37">
      <c r="A50" s="13"/>
      <c r="B50" s="13"/>
      <c r="F50" s="13"/>
      <c r="G50" s="19"/>
      <c r="K50" s="13"/>
      <c r="L50" s="13"/>
      <c r="O50" s="13"/>
      <c r="P50" s="13"/>
      <c r="Q50" s="19"/>
      <c r="T50" s="13"/>
      <c r="Y50" s="32" t="s">
        <v>478</v>
      </c>
      <c r="Z50" s="30"/>
      <c r="AF50" s="30"/>
    </row>
    <row r="51" spans="1:37">
      <c r="A51" s="13"/>
      <c r="B51" s="13"/>
      <c r="F51" s="13"/>
      <c r="G51" s="19"/>
      <c r="K51" s="13"/>
      <c r="L51" s="13"/>
      <c r="O51" s="13"/>
      <c r="P51" s="13"/>
      <c r="Q51" s="19"/>
      <c r="T51" s="13"/>
      <c r="Y51" s="32" t="s">
        <v>479</v>
      </c>
      <c r="Z51" s="30"/>
      <c r="AF51" s="30"/>
    </row>
    <row r="52" spans="1:37">
      <c r="A52" s="13"/>
      <c r="B52" s="13"/>
      <c r="F52" s="13"/>
      <c r="G52" s="19"/>
      <c r="K52" s="13"/>
      <c r="L52" s="13"/>
      <c r="O52" s="13"/>
      <c r="P52" s="13"/>
      <c r="Q52" s="19"/>
      <c r="T52" s="13"/>
      <c r="Y52" s="32" t="s">
        <v>480</v>
      </c>
      <c r="Z52" s="30"/>
      <c r="AF52" s="30"/>
    </row>
    <row r="53" spans="1:37">
      <c r="A53" s="13"/>
      <c r="B53" s="13"/>
      <c r="F53" s="13"/>
      <c r="G53" s="19"/>
      <c r="K53" s="13"/>
      <c r="L53" s="13"/>
      <c r="O53" s="13"/>
      <c r="P53" s="13"/>
      <c r="Q53" s="19"/>
      <c r="T53" s="13"/>
      <c r="Y53" s="32" t="s">
        <v>481</v>
      </c>
      <c r="Z53" s="30"/>
      <c r="AF53" s="30"/>
    </row>
    <row r="54" spans="1:37">
      <c r="A54" s="13"/>
      <c r="B54" s="13"/>
      <c r="F54" s="13"/>
      <c r="G54" s="19"/>
      <c r="K54" s="13"/>
      <c r="L54" s="13"/>
      <c r="O54" s="13"/>
      <c r="P54" s="20"/>
      <c r="Q54" s="19"/>
      <c r="T54" s="13"/>
      <c r="Y54" s="32" t="s">
        <v>482</v>
      </c>
      <c r="Z54" s="30"/>
      <c r="AF54" s="30"/>
    </row>
    <row r="55" spans="1:37">
      <c r="A55" s="13"/>
      <c r="B55" s="13"/>
      <c r="F55" s="13"/>
      <c r="G55" s="19"/>
      <c r="K55" s="13"/>
      <c r="L55" s="13"/>
      <c r="O55" s="13"/>
      <c r="P55" s="13"/>
      <c r="Q55" s="19"/>
      <c r="T55" s="13"/>
      <c r="Y55" s="32" t="s">
        <v>483</v>
      </c>
      <c r="Z55" s="30"/>
      <c r="AF55" s="30"/>
    </row>
    <row r="56" spans="1:37">
      <c r="A56" s="13"/>
      <c r="B56" s="13"/>
      <c r="F56" s="13"/>
      <c r="G56" s="19"/>
      <c r="K56" s="13"/>
      <c r="L56" s="13"/>
      <c r="O56" s="13"/>
      <c r="P56" s="13"/>
      <c r="Q56" s="19"/>
      <c r="T56" s="13"/>
      <c r="Y56" s="32" t="s">
        <v>484</v>
      </c>
      <c r="Z56" s="30"/>
      <c r="AF56" s="30"/>
    </row>
    <row r="57" spans="1:37">
      <c r="A57" s="13"/>
      <c r="B57" s="13"/>
      <c r="F57" s="13"/>
      <c r="G57" s="19"/>
      <c r="K57" s="13"/>
      <c r="L57" s="13"/>
      <c r="O57" s="13"/>
      <c r="P57" s="13"/>
      <c r="Q57" s="19"/>
      <c r="T57" s="13"/>
      <c r="Y57" s="32" t="s">
        <v>485</v>
      </c>
      <c r="Z57" s="30"/>
      <c r="AF57" s="30"/>
    </row>
    <row r="58" spans="1:37">
      <c r="A58" s="13"/>
      <c r="B58" s="13"/>
      <c r="F58" s="13"/>
      <c r="G58" s="19"/>
      <c r="K58" s="13"/>
      <c r="L58" s="13"/>
      <c r="O58" s="13"/>
      <c r="P58" s="13"/>
      <c r="Q58" s="19"/>
      <c r="T58" s="13"/>
      <c r="Y58" s="32" t="s">
        <v>486</v>
      </c>
      <c r="Z58" s="30"/>
      <c r="AF58" s="30"/>
    </row>
    <row r="59" spans="1:37">
      <c r="A59" s="13"/>
      <c r="B59" s="13"/>
      <c r="F59" s="13"/>
      <c r="G59" s="19"/>
      <c r="K59" s="13"/>
      <c r="L59" s="13"/>
      <c r="O59" s="13"/>
      <c r="P59" s="13"/>
      <c r="Q59" s="19"/>
      <c r="T59" s="13"/>
      <c r="Y59" s="32" t="s">
        <v>487</v>
      </c>
      <c r="Z59" s="30"/>
      <c r="AF59" s="30"/>
    </row>
    <row r="60" spans="1:37">
      <c r="A60" s="13"/>
      <c r="B60" s="13"/>
      <c r="F60" s="13"/>
      <c r="G60" s="19"/>
      <c r="K60" s="13"/>
      <c r="L60" s="13"/>
      <c r="O60" s="13"/>
      <c r="P60" s="13"/>
      <c r="Q60" s="19"/>
      <c r="T60" s="13"/>
      <c r="Y60" s="32" t="s">
        <v>488</v>
      </c>
      <c r="Z60" s="30"/>
      <c r="AF60" s="30"/>
    </row>
    <row r="61" spans="1:37">
      <c r="A61" s="13"/>
      <c r="B61" s="13"/>
      <c r="F61" s="13"/>
      <c r="G61" s="19"/>
      <c r="K61" s="13"/>
      <c r="L61" s="13"/>
      <c r="O61" s="13"/>
      <c r="P61" s="13"/>
      <c r="Q61" s="19"/>
      <c r="T61" s="13"/>
      <c r="Y61" s="32" t="s">
        <v>489</v>
      </c>
      <c r="Z61" s="30"/>
      <c r="AF61" s="30"/>
    </row>
    <row r="62" spans="1:37">
      <c r="A62" s="13"/>
      <c r="B62" s="13"/>
      <c r="F62" s="13"/>
      <c r="G62" s="19"/>
      <c r="K62" s="13"/>
      <c r="L62" s="13"/>
      <c r="O62" s="13"/>
      <c r="P62" s="13"/>
      <c r="Q62" s="19"/>
      <c r="T62" s="13"/>
      <c r="Y62" s="32" t="s">
        <v>490</v>
      </c>
      <c r="Z62" s="30"/>
      <c r="AF62" s="30"/>
    </row>
    <row r="63" spans="1:37">
      <c r="A63" s="13"/>
      <c r="B63" s="13"/>
      <c r="F63" s="13"/>
      <c r="G63" s="19"/>
      <c r="K63" s="13"/>
      <c r="L63" s="13"/>
      <c r="O63" s="13"/>
      <c r="P63" s="13"/>
      <c r="Q63" s="19"/>
      <c r="T63" s="13"/>
      <c r="Y63" s="32" t="s">
        <v>491</v>
      </c>
      <c r="Z63" s="30"/>
      <c r="AF63" s="30"/>
    </row>
    <row r="64" spans="1:37">
      <c r="A64" s="13"/>
      <c r="B64" s="13"/>
      <c r="F64" s="13"/>
      <c r="G64" s="19"/>
      <c r="K64" s="13"/>
      <c r="L64" s="13"/>
      <c r="O64" s="13"/>
      <c r="P64" s="13"/>
      <c r="Q64" s="19"/>
      <c r="T64" s="13"/>
      <c r="Y64" s="32" t="s">
        <v>492</v>
      </c>
      <c r="Z64" s="30"/>
      <c r="AF64" s="30"/>
    </row>
    <row r="65" spans="1:32">
      <c r="A65" s="13"/>
      <c r="B65" s="13"/>
      <c r="F65" s="13"/>
      <c r="G65" s="19"/>
      <c r="K65" s="13"/>
      <c r="L65" s="13"/>
      <c r="O65" s="13"/>
      <c r="P65" s="13"/>
      <c r="Q65" s="19"/>
      <c r="T65" s="13"/>
      <c r="Y65" s="32" t="s">
        <v>493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494</v>
      </c>
      <c r="Z67" s="30"/>
      <c r="AF67" s="30"/>
    </row>
    <row r="68" spans="1:32">
      <c r="A68" s="13"/>
      <c r="B68" s="13"/>
      <c r="F68" s="13"/>
      <c r="G68" s="19"/>
      <c r="K68" s="13"/>
      <c r="L68" s="13"/>
      <c r="O68" s="13"/>
      <c r="P68" s="13"/>
      <c r="Q68" s="19"/>
      <c r="T68" s="13"/>
      <c r="Y68" s="32" t="s">
        <v>495</v>
      </c>
      <c r="Z68" s="30"/>
      <c r="AF68" s="30"/>
    </row>
    <row r="69" spans="1:32">
      <c r="A69" s="13"/>
      <c r="B69" s="13"/>
      <c r="F69" s="13"/>
      <c r="G69" s="19"/>
      <c r="K69" s="13"/>
      <c r="L69" s="13"/>
      <c r="O69" s="13"/>
      <c r="P69" s="13"/>
      <c r="Q69" s="19"/>
      <c r="T69" s="13"/>
      <c r="Y69" s="32" t="s">
        <v>496</v>
      </c>
      <c r="Z69" s="30"/>
      <c r="AF69" s="30"/>
    </row>
    <row r="70" spans="1:32">
      <c r="A70" s="13"/>
      <c r="B70" s="13"/>
      <c r="Y70" s="32" t="s">
        <v>497</v>
      </c>
    </row>
    <row r="71" spans="1:32">
      <c r="Y71" s="32" t="s">
        <v>498</v>
      </c>
    </row>
    <row r="72" spans="1:32">
      <c r="Y72" s="32" t="s">
        <v>499</v>
      </c>
    </row>
    <row r="73" spans="1:32">
      <c r="Y73" s="32" t="s">
        <v>500</v>
      </c>
    </row>
    <row r="74" spans="1:32">
      <c r="Y74" s="32" t="s">
        <v>501</v>
      </c>
    </row>
    <row r="75" spans="1:32">
      <c r="Y75" s="32" t="s">
        <v>502</v>
      </c>
    </row>
    <row r="76" spans="1:32">
      <c r="Y76" s="32" t="s">
        <v>503</v>
      </c>
    </row>
    <row r="77" spans="1:32">
      <c r="Y77" s="32" t="s">
        <v>504</v>
      </c>
    </row>
    <row r="78" spans="1:32">
      <c r="Y78" s="32" t="s">
        <v>505</v>
      </c>
    </row>
    <row r="79" spans="1:32">
      <c r="Y79" s="32" t="s">
        <v>506</v>
      </c>
    </row>
    <row r="80" spans="1:32">
      <c r="Y80" s="32" t="s">
        <v>507</v>
      </c>
    </row>
    <row r="81" spans="25:25">
      <c r="Y81" s="32" t="s">
        <v>508</v>
      </c>
    </row>
    <row r="82" spans="25:25">
      <c r="Y82" s="32" t="s">
        <v>509</v>
      </c>
    </row>
    <row r="83" spans="25:25">
      <c r="Y83" s="32" t="s">
        <v>510</v>
      </c>
    </row>
    <row r="84" spans="25:25">
      <c r="Y84" s="32" t="s">
        <v>511</v>
      </c>
    </row>
    <row r="85" spans="25:25">
      <c r="Y85" s="32" t="s">
        <v>512</v>
      </c>
    </row>
    <row r="86" spans="25:25">
      <c r="Y86" s="32" t="s">
        <v>513</v>
      </c>
    </row>
    <row r="87" spans="25:25">
      <c r="Y87" s="32" t="s">
        <v>514</v>
      </c>
    </row>
    <row r="88" spans="25:25">
      <c r="Y88" s="32" t="s">
        <v>515</v>
      </c>
    </row>
    <row r="89" spans="25:25">
      <c r="Y89" s="32" t="s">
        <v>516</v>
      </c>
    </row>
    <row r="90" spans="25:25">
      <c r="Y90" s="32" t="s">
        <v>517</v>
      </c>
    </row>
    <row r="91" spans="25:25">
      <c r="Y91" s="32" t="s">
        <v>518</v>
      </c>
    </row>
    <row r="92" spans="25:25">
      <c r="Y92" s="32" t="s">
        <v>519</v>
      </c>
    </row>
    <row r="93" spans="25:25">
      <c r="Y93" s="32" t="s">
        <v>520</v>
      </c>
    </row>
    <row r="94" spans="25:25">
      <c r="Y94" s="32" t="s">
        <v>521</v>
      </c>
    </row>
    <row r="95" spans="25:25">
      <c r="Y95" s="32" t="s">
        <v>522</v>
      </c>
    </row>
    <row r="96" spans="25:25">
      <c r="Y96" s="32" t="s">
        <v>414</v>
      </c>
    </row>
    <row r="97" spans="25:25">
      <c r="Y97" s="32" t="s">
        <v>523</v>
      </c>
    </row>
    <row r="98" spans="25:25">
      <c r="Y98" s="32" t="s">
        <v>524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62"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347</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0"/>
      <c r="Z2" s="829"/>
      <c r="AA2" s="830"/>
      <c r="AB2" s="1034" t="s">
        <v>11</v>
      </c>
      <c r="AC2" s="1035"/>
      <c r="AD2" s="1036"/>
      <c r="AE2" s="248" t="s">
        <v>389</v>
      </c>
      <c r="AF2" s="248"/>
      <c r="AG2" s="248"/>
      <c r="AH2" s="248"/>
      <c r="AI2" s="248" t="s">
        <v>387</v>
      </c>
      <c r="AJ2" s="248"/>
      <c r="AK2" s="248"/>
      <c r="AL2" s="248"/>
      <c r="AM2" s="248" t="s">
        <v>416</v>
      </c>
      <c r="AN2" s="248"/>
      <c r="AO2" s="248"/>
      <c r="AP2" s="242"/>
      <c r="AQ2" s="158" t="s">
        <v>234</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1"/>
      <c r="Z3" s="1032"/>
      <c r="AA3" s="1033"/>
      <c r="AB3" s="1037"/>
      <c r="AC3" s="1038"/>
      <c r="AD3" s="1039"/>
      <c r="AE3" s="249"/>
      <c r="AF3" s="249"/>
      <c r="AG3" s="249"/>
      <c r="AH3" s="249"/>
      <c r="AI3" s="249"/>
      <c r="AJ3" s="249"/>
      <c r="AK3" s="249"/>
      <c r="AL3" s="249"/>
      <c r="AM3" s="249"/>
      <c r="AN3" s="249"/>
      <c r="AO3" s="249"/>
      <c r="AP3" s="245"/>
      <c r="AQ3" s="197"/>
      <c r="AR3" s="198"/>
      <c r="AS3" s="132" t="s">
        <v>235</v>
      </c>
      <c r="AT3" s="133"/>
      <c r="AU3" s="198"/>
      <c r="AV3" s="198"/>
      <c r="AW3" s="397" t="s">
        <v>181</v>
      </c>
      <c r="AX3" s="398"/>
    </row>
    <row r="4" spans="1:50" ht="22.5" customHeight="1">
      <c r="A4" s="402"/>
      <c r="B4" s="400"/>
      <c r="C4" s="400"/>
      <c r="D4" s="400"/>
      <c r="E4" s="400"/>
      <c r="F4" s="401"/>
      <c r="G4" s="563"/>
      <c r="H4" s="1007"/>
      <c r="I4" s="1007"/>
      <c r="J4" s="1007"/>
      <c r="K4" s="1007"/>
      <c r="L4" s="1007"/>
      <c r="M4" s="1007"/>
      <c r="N4" s="1007"/>
      <c r="O4" s="1008"/>
      <c r="P4" s="104"/>
      <c r="Q4" s="1015"/>
      <c r="R4" s="1015"/>
      <c r="S4" s="1015"/>
      <c r="T4" s="1015"/>
      <c r="U4" s="1015"/>
      <c r="V4" s="1015"/>
      <c r="W4" s="1015"/>
      <c r="X4" s="1016"/>
      <c r="Y4" s="1025" t="s">
        <v>12</v>
      </c>
      <c r="Z4" s="1026"/>
      <c r="AA4" s="1027"/>
      <c r="AB4" s="463"/>
      <c r="AC4" s="1029"/>
      <c r="AD4" s="102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182</v>
      </c>
      <c r="AC6" s="1024"/>
      <c r="AD6" s="102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347</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0"/>
      <c r="Z9" s="829"/>
      <c r="AA9" s="830"/>
      <c r="AB9" s="1034" t="s">
        <v>11</v>
      </c>
      <c r="AC9" s="1035"/>
      <c r="AD9" s="1036"/>
      <c r="AE9" s="248" t="s">
        <v>389</v>
      </c>
      <c r="AF9" s="248"/>
      <c r="AG9" s="248"/>
      <c r="AH9" s="248"/>
      <c r="AI9" s="248" t="s">
        <v>387</v>
      </c>
      <c r="AJ9" s="248"/>
      <c r="AK9" s="248"/>
      <c r="AL9" s="248"/>
      <c r="AM9" s="248" t="s">
        <v>416</v>
      </c>
      <c r="AN9" s="248"/>
      <c r="AO9" s="248"/>
      <c r="AP9" s="242"/>
      <c r="AQ9" s="158" t="s">
        <v>234</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235</v>
      </c>
      <c r="AT10" s="133"/>
      <c r="AU10" s="198"/>
      <c r="AV10" s="198"/>
      <c r="AW10" s="397" t="s">
        <v>181</v>
      </c>
      <c r="AX10" s="398"/>
    </row>
    <row r="11" spans="1:50" ht="22.5" customHeight="1">
      <c r="A11" s="402"/>
      <c r="B11" s="400"/>
      <c r="C11" s="400"/>
      <c r="D11" s="400"/>
      <c r="E11" s="400"/>
      <c r="F11" s="401"/>
      <c r="G11" s="563"/>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3"/>
      <c r="AC11" s="1029"/>
      <c r="AD11" s="102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182</v>
      </c>
      <c r="AC13" s="1024"/>
      <c r="AD13" s="102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347</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0"/>
      <c r="Z16" s="829"/>
      <c r="AA16" s="830"/>
      <c r="AB16" s="1034" t="s">
        <v>11</v>
      </c>
      <c r="AC16" s="1035"/>
      <c r="AD16" s="1036"/>
      <c r="AE16" s="248" t="s">
        <v>389</v>
      </c>
      <c r="AF16" s="248"/>
      <c r="AG16" s="248"/>
      <c r="AH16" s="248"/>
      <c r="AI16" s="248" t="s">
        <v>387</v>
      </c>
      <c r="AJ16" s="248"/>
      <c r="AK16" s="248"/>
      <c r="AL16" s="248"/>
      <c r="AM16" s="248" t="s">
        <v>416</v>
      </c>
      <c r="AN16" s="248"/>
      <c r="AO16" s="248"/>
      <c r="AP16" s="242"/>
      <c r="AQ16" s="158" t="s">
        <v>234</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235</v>
      </c>
      <c r="AT17" s="133"/>
      <c r="AU17" s="198"/>
      <c r="AV17" s="198"/>
      <c r="AW17" s="397" t="s">
        <v>181</v>
      </c>
      <c r="AX17" s="398"/>
    </row>
    <row r="18" spans="1:50" ht="22.5" customHeight="1">
      <c r="A18" s="402"/>
      <c r="B18" s="400"/>
      <c r="C18" s="400"/>
      <c r="D18" s="400"/>
      <c r="E18" s="400"/>
      <c r="F18" s="401"/>
      <c r="G18" s="563"/>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3"/>
      <c r="AC18" s="1029"/>
      <c r="AD18" s="102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182</v>
      </c>
      <c r="AC20" s="1024"/>
      <c r="AD20" s="102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347</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0"/>
      <c r="Z23" s="829"/>
      <c r="AA23" s="830"/>
      <c r="AB23" s="1034" t="s">
        <v>11</v>
      </c>
      <c r="AC23" s="1035"/>
      <c r="AD23" s="1036"/>
      <c r="AE23" s="248" t="s">
        <v>389</v>
      </c>
      <c r="AF23" s="248"/>
      <c r="AG23" s="248"/>
      <c r="AH23" s="248"/>
      <c r="AI23" s="248" t="s">
        <v>387</v>
      </c>
      <c r="AJ23" s="248"/>
      <c r="AK23" s="248"/>
      <c r="AL23" s="248"/>
      <c r="AM23" s="248" t="s">
        <v>416</v>
      </c>
      <c r="AN23" s="248"/>
      <c r="AO23" s="248"/>
      <c r="AP23" s="242"/>
      <c r="AQ23" s="158" t="s">
        <v>234</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235</v>
      </c>
      <c r="AT24" s="133"/>
      <c r="AU24" s="198"/>
      <c r="AV24" s="198"/>
      <c r="AW24" s="397" t="s">
        <v>181</v>
      </c>
      <c r="AX24" s="398"/>
    </row>
    <row r="25" spans="1:50" ht="22.5" customHeight="1">
      <c r="A25" s="402"/>
      <c r="B25" s="400"/>
      <c r="C25" s="400"/>
      <c r="D25" s="400"/>
      <c r="E25" s="400"/>
      <c r="F25" s="401"/>
      <c r="G25" s="563"/>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3"/>
      <c r="AC25" s="1029"/>
      <c r="AD25" s="102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182</v>
      </c>
      <c r="AC27" s="1024"/>
      <c r="AD27" s="102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347</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0"/>
      <c r="Z30" s="829"/>
      <c r="AA30" s="830"/>
      <c r="AB30" s="1034" t="s">
        <v>11</v>
      </c>
      <c r="AC30" s="1035"/>
      <c r="AD30" s="1036"/>
      <c r="AE30" s="248" t="s">
        <v>389</v>
      </c>
      <c r="AF30" s="248"/>
      <c r="AG30" s="248"/>
      <c r="AH30" s="248"/>
      <c r="AI30" s="248" t="s">
        <v>387</v>
      </c>
      <c r="AJ30" s="248"/>
      <c r="AK30" s="248"/>
      <c r="AL30" s="248"/>
      <c r="AM30" s="248" t="s">
        <v>416</v>
      </c>
      <c r="AN30" s="248"/>
      <c r="AO30" s="248"/>
      <c r="AP30" s="242"/>
      <c r="AQ30" s="158" t="s">
        <v>234</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235</v>
      </c>
      <c r="AT31" s="133"/>
      <c r="AU31" s="198"/>
      <c r="AV31" s="198"/>
      <c r="AW31" s="397" t="s">
        <v>181</v>
      </c>
      <c r="AX31" s="398"/>
    </row>
    <row r="32" spans="1:50" ht="22.5" customHeight="1">
      <c r="A32" s="402"/>
      <c r="B32" s="400"/>
      <c r="C32" s="400"/>
      <c r="D32" s="400"/>
      <c r="E32" s="400"/>
      <c r="F32" s="401"/>
      <c r="G32" s="563"/>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3"/>
      <c r="AC32" s="1029"/>
      <c r="AD32" s="102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182</v>
      </c>
      <c r="AC34" s="1024"/>
      <c r="AD34" s="102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347</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0"/>
      <c r="Z37" s="829"/>
      <c r="AA37" s="830"/>
      <c r="AB37" s="1034" t="s">
        <v>11</v>
      </c>
      <c r="AC37" s="1035"/>
      <c r="AD37" s="1036"/>
      <c r="AE37" s="248" t="s">
        <v>389</v>
      </c>
      <c r="AF37" s="248"/>
      <c r="AG37" s="248"/>
      <c r="AH37" s="248"/>
      <c r="AI37" s="248" t="s">
        <v>387</v>
      </c>
      <c r="AJ37" s="248"/>
      <c r="AK37" s="248"/>
      <c r="AL37" s="248"/>
      <c r="AM37" s="248" t="s">
        <v>416</v>
      </c>
      <c r="AN37" s="248"/>
      <c r="AO37" s="248"/>
      <c r="AP37" s="242"/>
      <c r="AQ37" s="158" t="s">
        <v>234</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235</v>
      </c>
      <c r="AT38" s="133"/>
      <c r="AU38" s="198"/>
      <c r="AV38" s="198"/>
      <c r="AW38" s="397" t="s">
        <v>181</v>
      </c>
      <c r="AX38" s="398"/>
    </row>
    <row r="39" spans="1:50" ht="22.5" customHeight="1">
      <c r="A39" s="402"/>
      <c r="B39" s="400"/>
      <c r="C39" s="400"/>
      <c r="D39" s="400"/>
      <c r="E39" s="400"/>
      <c r="F39" s="401"/>
      <c r="G39" s="563"/>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3"/>
      <c r="AC39" s="1029"/>
      <c r="AD39" s="102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182</v>
      </c>
      <c r="AC41" s="1024"/>
      <c r="AD41" s="102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347</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0"/>
      <c r="Z44" s="829"/>
      <c r="AA44" s="830"/>
      <c r="AB44" s="1034" t="s">
        <v>11</v>
      </c>
      <c r="AC44" s="1035"/>
      <c r="AD44" s="1036"/>
      <c r="AE44" s="248" t="s">
        <v>389</v>
      </c>
      <c r="AF44" s="248"/>
      <c r="AG44" s="248"/>
      <c r="AH44" s="248"/>
      <c r="AI44" s="248" t="s">
        <v>387</v>
      </c>
      <c r="AJ44" s="248"/>
      <c r="AK44" s="248"/>
      <c r="AL44" s="248"/>
      <c r="AM44" s="248" t="s">
        <v>416</v>
      </c>
      <c r="AN44" s="248"/>
      <c r="AO44" s="248"/>
      <c r="AP44" s="242"/>
      <c r="AQ44" s="158" t="s">
        <v>234</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235</v>
      </c>
      <c r="AT45" s="133"/>
      <c r="AU45" s="198"/>
      <c r="AV45" s="198"/>
      <c r="AW45" s="397" t="s">
        <v>181</v>
      </c>
      <c r="AX45" s="398"/>
    </row>
    <row r="46" spans="1:50" ht="22.5" customHeight="1">
      <c r="A46" s="402"/>
      <c r="B46" s="400"/>
      <c r="C46" s="400"/>
      <c r="D46" s="400"/>
      <c r="E46" s="400"/>
      <c r="F46" s="401"/>
      <c r="G46" s="563"/>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3"/>
      <c r="AC46" s="1029"/>
      <c r="AD46" s="102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182</v>
      </c>
      <c r="AC48" s="1024"/>
      <c r="AD48" s="102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347</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0"/>
      <c r="Z51" s="829"/>
      <c r="AA51" s="830"/>
      <c r="AB51" s="242" t="s">
        <v>11</v>
      </c>
      <c r="AC51" s="1035"/>
      <c r="AD51" s="1036"/>
      <c r="AE51" s="248" t="s">
        <v>389</v>
      </c>
      <c r="AF51" s="248"/>
      <c r="AG51" s="248"/>
      <c r="AH51" s="248"/>
      <c r="AI51" s="248" t="s">
        <v>387</v>
      </c>
      <c r="AJ51" s="248"/>
      <c r="AK51" s="248"/>
      <c r="AL51" s="248"/>
      <c r="AM51" s="248" t="s">
        <v>416</v>
      </c>
      <c r="AN51" s="248"/>
      <c r="AO51" s="248"/>
      <c r="AP51" s="242"/>
      <c r="AQ51" s="158" t="s">
        <v>234</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235</v>
      </c>
      <c r="AT52" s="133"/>
      <c r="AU52" s="198"/>
      <c r="AV52" s="198"/>
      <c r="AW52" s="397" t="s">
        <v>181</v>
      </c>
      <c r="AX52" s="398"/>
    </row>
    <row r="53" spans="1:50" ht="22.5" customHeight="1">
      <c r="A53" s="402"/>
      <c r="B53" s="400"/>
      <c r="C53" s="400"/>
      <c r="D53" s="400"/>
      <c r="E53" s="400"/>
      <c r="F53" s="401"/>
      <c r="G53" s="563"/>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3"/>
      <c r="AC53" s="1029"/>
      <c r="AD53" s="102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182</v>
      </c>
      <c r="AC55" s="1024"/>
      <c r="AD55" s="102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347</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0"/>
      <c r="Z58" s="829"/>
      <c r="AA58" s="830"/>
      <c r="AB58" s="1034" t="s">
        <v>11</v>
      </c>
      <c r="AC58" s="1035"/>
      <c r="AD58" s="1036"/>
      <c r="AE58" s="248" t="s">
        <v>389</v>
      </c>
      <c r="AF58" s="248"/>
      <c r="AG58" s="248"/>
      <c r="AH58" s="248"/>
      <c r="AI58" s="248" t="s">
        <v>387</v>
      </c>
      <c r="AJ58" s="248"/>
      <c r="AK58" s="248"/>
      <c r="AL58" s="248"/>
      <c r="AM58" s="248" t="s">
        <v>416</v>
      </c>
      <c r="AN58" s="248"/>
      <c r="AO58" s="248"/>
      <c r="AP58" s="242"/>
      <c r="AQ58" s="158" t="s">
        <v>234</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235</v>
      </c>
      <c r="AT59" s="133"/>
      <c r="AU59" s="198"/>
      <c r="AV59" s="198"/>
      <c r="AW59" s="397" t="s">
        <v>181</v>
      </c>
      <c r="AX59" s="398"/>
    </row>
    <row r="60" spans="1:50" ht="22.5" customHeight="1">
      <c r="A60" s="402"/>
      <c r="B60" s="400"/>
      <c r="C60" s="400"/>
      <c r="D60" s="400"/>
      <c r="E60" s="400"/>
      <c r="F60" s="401"/>
      <c r="G60" s="563"/>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3"/>
      <c r="AC60" s="1029"/>
      <c r="AD60" s="102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182</v>
      </c>
      <c r="AC62" s="1024"/>
      <c r="AD62" s="102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347</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0"/>
      <c r="Z65" s="829"/>
      <c r="AA65" s="830"/>
      <c r="AB65" s="1034" t="s">
        <v>11</v>
      </c>
      <c r="AC65" s="1035"/>
      <c r="AD65" s="1036"/>
      <c r="AE65" s="248" t="s">
        <v>389</v>
      </c>
      <c r="AF65" s="248"/>
      <c r="AG65" s="248"/>
      <c r="AH65" s="248"/>
      <c r="AI65" s="248" t="s">
        <v>387</v>
      </c>
      <c r="AJ65" s="248"/>
      <c r="AK65" s="248"/>
      <c r="AL65" s="248"/>
      <c r="AM65" s="248" t="s">
        <v>416</v>
      </c>
      <c r="AN65" s="248"/>
      <c r="AO65" s="248"/>
      <c r="AP65" s="242"/>
      <c r="AQ65" s="158" t="s">
        <v>234</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235</v>
      </c>
      <c r="AT66" s="133"/>
      <c r="AU66" s="198"/>
      <c r="AV66" s="198"/>
      <c r="AW66" s="397" t="s">
        <v>181</v>
      </c>
      <c r="AX66" s="398"/>
    </row>
    <row r="67" spans="1:50" ht="22.5" customHeight="1">
      <c r="A67" s="402"/>
      <c r="B67" s="400"/>
      <c r="C67" s="400"/>
      <c r="D67" s="400"/>
      <c r="E67" s="400"/>
      <c r="F67" s="401"/>
      <c r="G67" s="563"/>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3"/>
      <c r="AC67" s="1029"/>
      <c r="AD67" s="102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182</v>
      </c>
      <c r="AC69" s="367"/>
      <c r="AD69" s="367"/>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4" t="s">
        <v>363</v>
      </c>
      <c r="H2" s="595"/>
      <c r="I2" s="595"/>
      <c r="J2" s="595"/>
      <c r="K2" s="595"/>
      <c r="L2" s="595"/>
      <c r="M2" s="595"/>
      <c r="N2" s="595"/>
      <c r="O2" s="595"/>
      <c r="P2" s="595"/>
      <c r="Q2" s="595"/>
      <c r="R2" s="595"/>
      <c r="S2" s="595"/>
      <c r="T2" s="595"/>
      <c r="U2" s="595"/>
      <c r="V2" s="595"/>
      <c r="W2" s="595"/>
      <c r="X2" s="595"/>
      <c r="Y2" s="595"/>
      <c r="Z2" s="595"/>
      <c r="AA2" s="595"/>
      <c r="AB2" s="596"/>
      <c r="AC2" s="594" t="s">
        <v>365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7"/>
      <c r="Z4" s="388"/>
      <c r="AA4" s="388"/>
      <c r="AB4" s="805"/>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2"/>
      <c r="B15" s="1053"/>
      <c r="C15" s="1053"/>
      <c r="D15" s="1053"/>
      <c r="E15" s="1053"/>
      <c r="F15" s="1054"/>
      <c r="G15" s="594" t="s">
        <v>269</v>
      </c>
      <c r="H15" s="595"/>
      <c r="I15" s="595"/>
      <c r="J15" s="595"/>
      <c r="K15" s="595"/>
      <c r="L15" s="595"/>
      <c r="M15" s="595"/>
      <c r="N15" s="595"/>
      <c r="O15" s="595"/>
      <c r="P15" s="595"/>
      <c r="Q15" s="595"/>
      <c r="R15" s="595"/>
      <c r="S15" s="595"/>
      <c r="T15" s="595"/>
      <c r="U15" s="595"/>
      <c r="V15" s="595"/>
      <c r="W15" s="595"/>
      <c r="X15" s="595"/>
      <c r="Y15" s="595"/>
      <c r="Z15" s="595"/>
      <c r="AA15" s="595"/>
      <c r="AB15" s="596"/>
      <c r="AC15" s="594" t="s">
        <v>270</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52"/>
      <c r="B16" s="1053"/>
      <c r="C16" s="1053"/>
      <c r="D16" s="1053"/>
      <c r="E16" s="1053"/>
      <c r="F16" s="1054"/>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7"/>
      <c r="Z17" s="388"/>
      <c r="AA17" s="388"/>
      <c r="AB17" s="805"/>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2"/>
      <c r="B28" s="1053"/>
      <c r="C28" s="1053"/>
      <c r="D28" s="1053"/>
      <c r="E28" s="1053"/>
      <c r="F28" s="1054"/>
      <c r="G28" s="594" t="s">
        <v>268</v>
      </c>
      <c r="H28" s="595"/>
      <c r="I28" s="595"/>
      <c r="J28" s="595"/>
      <c r="K28" s="595"/>
      <c r="L28" s="595"/>
      <c r="M28" s="595"/>
      <c r="N28" s="595"/>
      <c r="O28" s="595"/>
      <c r="P28" s="595"/>
      <c r="Q28" s="595"/>
      <c r="R28" s="595"/>
      <c r="S28" s="595"/>
      <c r="T28" s="595"/>
      <c r="U28" s="595"/>
      <c r="V28" s="595"/>
      <c r="W28" s="595"/>
      <c r="X28" s="595"/>
      <c r="Y28" s="595"/>
      <c r="Z28" s="595"/>
      <c r="AA28" s="595"/>
      <c r="AB28" s="596"/>
      <c r="AC28" s="594" t="s">
        <v>271</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52"/>
      <c r="B29" s="1053"/>
      <c r="C29" s="1053"/>
      <c r="D29" s="1053"/>
      <c r="E29" s="1053"/>
      <c r="F29" s="1054"/>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7"/>
      <c r="Z30" s="388"/>
      <c r="AA30" s="388"/>
      <c r="AB30" s="805"/>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2"/>
      <c r="B41" s="1053"/>
      <c r="C41" s="1053"/>
      <c r="D41" s="1053"/>
      <c r="E41" s="1053"/>
      <c r="F41" s="1054"/>
      <c r="G41" s="594" t="s">
        <v>316</v>
      </c>
      <c r="H41" s="595"/>
      <c r="I41" s="595"/>
      <c r="J41" s="595"/>
      <c r="K41" s="595"/>
      <c r="L41" s="595"/>
      <c r="M41" s="595"/>
      <c r="N41" s="595"/>
      <c r="O41" s="595"/>
      <c r="P41" s="595"/>
      <c r="Q41" s="595"/>
      <c r="R41" s="595"/>
      <c r="S41" s="595"/>
      <c r="T41" s="595"/>
      <c r="U41" s="595"/>
      <c r="V41" s="595"/>
      <c r="W41" s="595"/>
      <c r="X41" s="595"/>
      <c r="Y41" s="595"/>
      <c r="Z41" s="595"/>
      <c r="AA41" s="595"/>
      <c r="AB41" s="596"/>
      <c r="AC41" s="594" t="s">
        <v>183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52"/>
      <c r="B42" s="1053"/>
      <c r="C42" s="1053"/>
      <c r="D42" s="1053"/>
      <c r="E42" s="1053"/>
      <c r="F42" s="1054"/>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7"/>
      <c r="Z43" s="388"/>
      <c r="AA43" s="388"/>
      <c r="AB43" s="805"/>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4" t="s">
        <v>184</v>
      </c>
      <c r="H55" s="595"/>
      <c r="I55" s="595"/>
      <c r="J55" s="595"/>
      <c r="K55" s="595"/>
      <c r="L55" s="595"/>
      <c r="M55" s="595"/>
      <c r="N55" s="595"/>
      <c r="O55" s="595"/>
      <c r="P55" s="595"/>
      <c r="Q55" s="595"/>
      <c r="R55" s="595"/>
      <c r="S55" s="595"/>
      <c r="T55" s="595"/>
      <c r="U55" s="595"/>
      <c r="V55" s="595"/>
      <c r="W55" s="595"/>
      <c r="X55" s="595"/>
      <c r="Y55" s="595"/>
      <c r="Z55" s="595"/>
      <c r="AA55" s="595"/>
      <c r="AB55" s="596"/>
      <c r="AC55" s="594" t="s">
        <v>272</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52"/>
      <c r="B56" s="1053"/>
      <c r="C56" s="1053"/>
      <c r="D56" s="1053"/>
      <c r="E56" s="1053"/>
      <c r="F56" s="1054"/>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7"/>
      <c r="Z57" s="388"/>
      <c r="AA57" s="388"/>
      <c r="AB57" s="805"/>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2"/>
      <c r="B68" s="1053"/>
      <c r="C68" s="1053"/>
      <c r="D68" s="1053"/>
      <c r="E68" s="1053"/>
      <c r="F68" s="1054"/>
      <c r="G68" s="594" t="s">
        <v>273</v>
      </c>
      <c r="H68" s="595"/>
      <c r="I68" s="595"/>
      <c r="J68" s="595"/>
      <c r="K68" s="595"/>
      <c r="L68" s="595"/>
      <c r="M68" s="595"/>
      <c r="N68" s="595"/>
      <c r="O68" s="595"/>
      <c r="P68" s="595"/>
      <c r="Q68" s="595"/>
      <c r="R68" s="595"/>
      <c r="S68" s="595"/>
      <c r="T68" s="595"/>
      <c r="U68" s="595"/>
      <c r="V68" s="595"/>
      <c r="W68" s="595"/>
      <c r="X68" s="595"/>
      <c r="Y68" s="595"/>
      <c r="Z68" s="595"/>
      <c r="AA68" s="595"/>
      <c r="AB68" s="596"/>
      <c r="AC68" s="594" t="s">
        <v>274</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52"/>
      <c r="B69" s="1053"/>
      <c r="C69" s="1053"/>
      <c r="D69" s="1053"/>
      <c r="E69" s="1053"/>
      <c r="F69" s="1054"/>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7"/>
      <c r="Z70" s="388"/>
      <c r="AA70" s="388"/>
      <c r="AB70" s="805"/>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2"/>
      <c r="B81" s="1053"/>
      <c r="C81" s="1053"/>
      <c r="D81" s="1053"/>
      <c r="E81" s="1053"/>
      <c r="F81" s="1054"/>
      <c r="G81" s="594" t="s">
        <v>275</v>
      </c>
      <c r="H81" s="595"/>
      <c r="I81" s="595"/>
      <c r="J81" s="595"/>
      <c r="K81" s="595"/>
      <c r="L81" s="595"/>
      <c r="M81" s="595"/>
      <c r="N81" s="595"/>
      <c r="O81" s="595"/>
      <c r="P81" s="595"/>
      <c r="Q81" s="595"/>
      <c r="R81" s="595"/>
      <c r="S81" s="595"/>
      <c r="T81" s="595"/>
      <c r="U81" s="595"/>
      <c r="V81" s="595"/>
      <c r="W81" s="595"/>
      <c r="X81" s="595"/>
      <c r="Y81" s="595"/>
      <c r="Z81" s="595"/>
      <c r="AA81" s="595"/>
      <c r="AB81" s="596"/>
      <c r="AC81" s="594" t="s">
        <v>276</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52"/>
      <c r="B82" s="1053"/>
      <c r="C82" s="1053"/>
      <c r="D82" s="1053"/>
      <c r="E82" s="1053"/>
      <c r="F82" s="1054"/>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7"/>
      <c r="Z83" s="388"/>
      <c r="AA83" s="388"/>
      <c r="AB83" s="805"/>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2"/>
      <c r="B94" s="1053"/>
      <c r="C94" s="1053"/>
      <c r="D94" s="1053"/>
      <c r="E94" s="1053"/>
      <c r="F94" s="1054"/>
      <c r="G94" s="594" t="s">
        <v>277</v>
      </c>
      <c r="H94" s="595"/>
      <c r="I94" s="595"/>
      <c r="J94" s="595"/>
      <c r="K94" s="595"/>
      <c r="L94" s="595"/>
      <c r="M94" s="595"/>
      <c r="N94" s="595"/>
      <c r="O94" s="595"/>
      <c r="P94" s="595"/>
      <c r="Q94" s="595"/>
      <c r="R94" s="595"/>
      <c r="S94" s="595"/>
      <c r="T94" s="595"/>
      <c r="U94" s="595"/>
      <c r="V94" s="595"/>
      <c r="W94" s="595"/>
      <c r="X94" s="595"/>
      <c r="Y94" s="595"/>
      <c r="Z94" s="595"/>
      <c r="AA94" s="595"/>
      <c r="AB94" s="596"/>
      <c r="AC94" s="594" t="s">
        <v>185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52"/>
      <c r="B95" s="1053"/>
      <c r="C95" s="1053"/>
      <c r="D95" s="1053"/>
      <c r="E95" s="1053"/>
      <c r="F95" s="1054"/>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7"/>
      <c r="Z96" s="388"/>
      <c r="AA96" s="388"/>
      <c r="AB96" s="805"/>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4" t="s">
        <v>186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52"/>
      <c r="B109" s="1053"/>
      <c r="C109" s="1053"/>
      <c r="D109" s="1053"/>
      <c r="E109" s="1053"/>
      <c r="F109" s="1054"/>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5"/>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2"/>
      <c r="B121" s="1053"/>
      <c r="C121" s="1053"/>
      <c r="D121" s="1053"/>
      <c r="E121" s="1053"/>
      <c r="F121" s="1054"/>
      <c r="G121" s="594" t="s">
        <v>279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52"/>
      <c r="B122" s="1053"/>
      <c r="C122" s="1053"/>
      <c r="D122" s="1053"/>
      <c r="E122" s="1053"/>
      <c r="F122" s="1054"/>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5"/>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2"/>
      <c r="B134" s="1053"/>
      <c r="C134" s="1053"/>
      <c r="D134" s="1053"/>
      <c r="E134" s="1053"/>
      <c r="F134" s="1054"/>
      <c r="G134" s="594" t="s">
        <v>281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52"/>
      <c r="B135" s="1053"/>
      <c r="C135" s="1053"/>
      <c r="D135" s="1053"/>
      <c r="E135" s="1053"/>
      <c r="F135" s="1054"/>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5"/>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2"/>
      <c r="B147" s="1053"/>
      <c r="C147" s="1053"/>
      <c r="D147" s="1053"/>
      <c r="E147" s="1053"/>
      <c r="F147" s="1054"/>
      <c r="G147" s="594" t="s">
        <v>283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52"/>
      <c r="B148" s="1053"/>
      <c r="C148" s="1053"/>
      <c r="D148" s="1053"/>
      <c r="E148" s="1053"/>
      <c r="F148" s="1054"/>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5"/>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4" t="s">
        <v>188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52"/>
      <c r="B162" s="1053"/>
      <c r="C162" s="1053"/>
      <c r="D162" s="1053"/>
      <c r="E162" s="1053"/>
      <c r="F162" s="1054"/>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5"/>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2"/>
      <c r="B174" s="1053"/>
      <c r="C174" s="1053"/>
      <c r="D174" s="1053"/>
      <c r="E174" s="1053"/>
      <c r="F174" s="1054"/>
      <c r="G174" s="594" t="s">
        <v>285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52"/>
      <c r="B175" s="1053"/>
      <c r="C175" s="1053"/>
      <c r="D175" s="1053"/>
      <c r="E175" s="1053"/>
      <c r="F175" s="1054"/>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5"/>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2"/>
      <c r="B187" s="1053"/>
      <c r="C187" s="1053"/>
      <c r="D187" s="1053"/>
      <c r="E187" s="1053"/>
      <c r="F187" s="1054"/>
      <c r="G187" s="594" t="s">
        <v>288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52"/>
      <c r="B188" s="1053"/>
      <c r="C188" s="1053"/>
      <c r="D188" s="1053"/>
      <c r="E188" s="1053"/>
      <c r="F188" s="1054"/>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5"/>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2"/>
      <c r="B200" s="1053"/>
      <c r="C200" s="1053"/>
      <c r="D200" s="1053"/>
      <c r="E200" s="1053"/>
      <c r="F200" s="1054"/>
      <c r="G200" s="594" t="s">
        <v>289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52"/>
      <c r="B201" s="1053"/>
      <c r="C201" s="1053"/>
      <c r="D201" s="1053"/>
      <c r="E201" s="1053"/>
      <c r="F201" s="1054"/>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5"/>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4" t="s">
        <v>190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52"/>
      <c r="B215" s="1053"/>
      <c r="C215" s="1053"/>
      <c r="D215" s="1053"/>
      <c r="E215" s="1053"/>
      <c r="F215" s="1054"/>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5"/>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2"/>
      <c r="B227" s="1053"/>
      <c r="C227" s="1053"/>
      <c r="D227" s="1053"/>
      <c r="E227" s="1053"/>
      <c r="F227" s="1054"/>
      <c r="G227" s="594" t="s">
        <v>291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52"/>
      <c r="B228" s="1053"/>
      <c r="C228" s="1053"/>
      <c r="D228" s="1053"/>
      <c r="E228" s="1053"/>
      <c r="F228" s="1054"/>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5"/>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2"/>
      <c r="B240" s="1053"/>
      <c r="C240" s="1053"/>
      <c r="D240" s="1053"/>
      <c r="E240" s="1053"/>
      <c r="F240" s="1054"/>
      <c r="G240" s="594" t="s">
        <v>293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52"/>
      <c r="B241" s="1053"/>
      <c r="C241" s="1053"/>
      <c r="D241" s="1053"/>
      <c r="E241" s="1053"/>
      <c r="F241" s="1054"/>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5"/>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2"/>
      <c r="B253" s="1053"/>
      <c r="C253" s="1053"/>
      <c r="D253" s="1053"/>
      <c r="E253" s="1053"/>
      <c r="F253" s="1054"/>
      <c r="G253" s="594" t="s">
        <v>295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52"/>
      <c r="B254" s="1053"/>
      <c r="C254" s="1053"/>
      <c r="D254" s="1053"/>
      <c r="E254" s="1053"/>
      <c r="F254" s="1054"/>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5"/>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3" zoomScale="75"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2"/>
      <c r="B3" s="362"/>
      <c r="C3" s="362" t="s">
        <v>26</v>
      </c>
      <c r="D3" s="362"/>
      <c r="E3" s="362"/>
      <c r="F3" s="362"/>
      <c r="G3" s="362"/>
      <c r="H3" s="362"/>
      <c r="I3" s="362"/>
      <c r="J3" s="148" t="s">
        <v>298</v>
      </c>
      <c r="K3" s="363"/>
      <c r="L3" s="363"/>
      <c r="M3" s="363"/>
      <c r="N3" s="363"/>
      <c r="O3" s="363"/>
      <c r="P3" s="364" t="s">
        <v>27</v>
      </c>
      <c r="Q3" s="364"/>
      <c r="R3" s="364"/>
      <c r="S3" s="364"/>
      <c r="T3" s="364"/>
      <c r="U3" s="364"/>
      <c r="V3" s="364"/>
      <c r="W3" s="364"/>
      <c r="X3" s="364"/>
      <c r="Y3" s="365" t="s">
        <v>351</v>
      </c>
      <c r="Z3" s="366"/>
      <c r="AA3" s="366"/>
      <c r="AB3" s="366"/>
      <c r="AC3" s="148" t="s">
        <v>336</v>
      </c>
      <c r="AD3" s="148"/>
      <c r="AE3" s="148"/>
      <c r="AF3" s="148"/>
      <c r="AG3" s="148"/>
      <c r="AH3" s="365" t="s">
        <v>260</v>
      </c>
      <c r="AI3" s="362"/>
      <c r="AJ3" s="362"/>
      <c r="AK3" s="362"/>
      <c r="AL3" s="362" t="s">
        <v>21</v>
      </c>
      <c r="AM3" s="362"/>
      <c r="AN3" s="362"/>
      <c r="AO3" s="367"/>
      <c r="AP3" s="368" t="s">
        <v>299</v>
      </c>
      <c r="AQ3" s="368"/>
      <c r="AR3" s="368"/>
      <c r="AS3" s="368"/>
      <c r="AT3" s="368"/>
      <c r="AU3" s="368"/>
      <c r="AV3" s="368"/>
      <c r="AW3" s="368"/>
      <c r="AX3" s="368"/>
    </row>
    <row r="4" spans="1:50" ht="26.25" customHeight="1">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2"/>
      <c r="B36" s="362"/>
      <c r="C36" s="362" t="s">
        <v>26</v>
      </c>
      <c r="D36" s="362"/>
      <c r="E36" s="362"/>
      <c r="F36" s="362"/>
      <c r="G36" s="362"/>
      <c r="H36" s="362"/>
      <c r="I36" s="362"/>
      <c r="J36" s="148" t="s">
        <v>298</v>
      </c>
      <c r="K36" s="363"/>
      <c r="L36" s="363"/>
      <c r="M36" s="363"/>
      <c r="N36" s="363"/>
      <c r="O36" s="363"/>
      <c r="P36" s="364" t="s">
        <v>27</v>
      </c>
      <c r="Q36" s="364"/>
      <c r="R36" s="364"/>
      <c r="S36" s="364"/>
      <c r="T36" s="364"/>
      <c r="U36" s="364"/>
      <c r="V36" s="364"/>
      <c r="W36" s="364"/>
      <c r="X36" s="364"/>
      <c r="Y36" s="365" t="s">
        <v>351</v>
      </c>
      <c r="Z36" s="366"/>
      <c r="AA36" s="366"/>
      <c r="AB36" s="366"/>
      <c r="AC36" s="148" t="s">
        <v>336</v>
      </c>
      <c r="AD36" s="148"/>
      <c r="AE36" s="148"/>
      <c r="AF36" s="148"/>
      <c r="AG36" s="148"/>
      <c r="AH36" s="365" t="s">
        <v>260</v>
      </c>
      <c r="AI36" s="362"/>
      <c r="AJ36" s="362"/>
      <c r="AK36" s="362"/>
      <c r="AL36" s="362" t="s">
        <v>21</v>
      </c>
      <c r="AM36" s="362"/>
      <c r="AN36" s="362"/>
      <c r="AO36" s="367"/>
      <c r="AP36" s="368" t="s">
        <v>299</v>
      </c>
      <c r="AQ36" s="368"/>
      <c r="AR36" s="368"/>
      <c r="AS36" s="368"/>
      <c r="AT36" s="368"/>
      <c r="AU36" s="368"/>
      <c r="AV36" s="368"/>
      <c r="AW36" s="368"/>
      <c r="AX36" s="368"/>
    </row>
    <row r="37" spans="1:50" ht="26.25" customHeight="1">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2"/>
      <c r="B69" s="362"/>
      <c r="C69" s="362" t="s">
        <v>26</v>
      </c>
      <c r="D69" s="362"/>
      <c r="E69" s="362"/>
      <c r="F69" s="362"/>
      <c r="G69" s="362"/>
      <c r="H69" s="362"/>
      <c r="I69" s="362"/>
      <c r="J69" s="148" t="s">
        <v>298</v>
      </c>
      <c r="K69" s="363"/>
      <c r="L69" s="363"/>
      <c r="M69" s="363"/>
      <c r="N69" s="363"/>
      <c r="O69" s="363"/>
      <c r="P69" s="364" t="s">
        <v>27</v>
      </c>
      <c r="Q69" s="364"/>
      <c r="R69" s="364"/>
      <c r="S69" s="364"/>
      <c r="T69" s="364"/>
      <c r="U69" s="364"/>
      <c r="V69" s="364"/>
      <c r="W69" s="364"/>
      <c r="X69" s="364"/>
      <c r="Y69" s="365" t="s">
        <v>351</v>
      </c>
      <c r="Z69" s="366"/>
      <c r="AA69" s="366"/>
      <c r="AB69" s="366"/>
      <c r="AC69" s="148" t="s">
        <v>336</v>
      </c>
      <c r="AD69" s="148"/>
      <c r="AE69" s="148"/>
      <c r="AF69" s="148"/>
      <c r="AG69" s="148"/>
      <c r="AH69" s="365" t="s">
        <v>260</v>
      </c>
      <c r="AI69" s="362"/>
      <c r="AJ69" s="362"/>
      <c r="AK69" s="362"/>
      <c r="AL69" s="362" t="s">
        <v>21</v>
      </c>
      <c r="AM69" s="362"/>
      <c r="AN69" s="362"/>
      <c r="AO69" s="367"/>
      <c r="AP69" s="368" t="s">
        <v>299</v>
      </c>
      <c r="AQ69" s="368"/>
      <c r="AR69" s="368"/>
      <c r="AS69" s="368"/>
      <c r="AT69" s="368"/>
      <c r="AU69" s="368"/>
      <c r="AV69" s="368"/>
      <c r="AW69" s="368"/>
      <c r="AX69" s="368"/>
    </row>
    <row r="70" spans="1:50" ht="26.25" customHeight="1">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2"/>
      <c r="B102" s="362"/>
      <c r="C102" s="362" t="s">
        <v>26</v>
      </c>
      <c r="D102" s="362"/>
      <c r="E102" s="362"/>
      <c r="F102" s="362"/>
      <c r="G102" s="362"/>
      <c r="H102" s="362"/>
      <c r="I102" s="362"/>
      <c r="J102" s="148" t="s">
        <v>298</v>
      </c>
      <c r="K102" s="363"/>
      <c r="L102" s="363"/>
      <c r="M102" s="363"/>
      <c r="N102" s="363"/>
      <c r="O102" s="363"/>
      <c r="P102" s="364" t="s">
        <v>27</v>
      </c>
      <c r="Q102" s="364"/>
      <c r="R102" s="364"/>
      <c r="S102" s="364"/>
      <c r="T102" s="364"/>
      <c r="U102" s="364"/>
      <c r="V102" s="364"/>
      <c r="W102" s="364"/>
      <c r="X102" s="364"/>
      <c r="Y102" s="365" t="s">
        <v>351</v>
      </c>
      <c r="Z102" s="366"/>
      <c r="AA102" s="366"/>
      <c r="AB102" s="366"/>
      <c r="AC102" s="148" t="s">
        <v>336</v>
      </c>
      <c r="AD102" s="148"/>
      <c r="AE102" s="148"/>
      <c r="AF102" s="148"/>
      <c r="AG102" s="148"/>
      <c r="AH102" s="365" t="s">
        <v>260</v>
      </c>
      <c r="AI102" s="362"/>
      <c r="AJ102" s="362"/>
      <c r="AK102" s="362"/>
      <c r="AL102" s="362" t="s">
        <v>21</v>
      </c>
      <c r="AM102" s="362"/>
      <c r="AN102" s="362"/>
      <c r="AO102" s="367"/>
      <c r="AP102" s="368" t="s">
        <v>299</v>
      </c>
      <c r="AQ102" s="368"/>
      <c r="AR102" s="368"/>
      <c r="AS102" s="368"/>
      <c r="AT102" s="368"/>
      <c r="AU102" s="368"/>
      <c r="AV102" s="368"/>
      <c r="AW102" s="368"/>
      <c r="AX102" s="368"/>
    </row>
    <row r="103" spans="1:50" ht="26.25" customHeight="1">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2"/>
      <c r="B135" s="362"/>
      <c r="C135" s="362" t="s">
        <v>26</v>
      </c>
      <c r="D135" s="362"/>
      <c r="E135" s="362"/>
      <c r="F135" s="362"/>
      <c r="G135" s="362"/>
      <c r="H135" s="362"/>
      <c r="I135" s="362"/>
      <c r="J135" s="148" t="s">
        <v>298</v>
      </c>
      <c r="K135" s="363"/>
      <c r="L135" s="363"/>
      <c r="M135" s="363"/>
      <c r="N135" s="363"/>
      <c r="O135" s="363"/>
      <c r="P135" s="364" t="s">
        <v>27</v>
      </c>
      <c r="Q135" s="364"/>
      <c r="R135" s="364"/>
      <c r="S135" s="364"/>
      <c r="T135" s="364"/>
      <c r="U135" s="364"/>
      <c r="V135" s="364"/>
      <c r="W135" s="364"/>
      <c r="X135" s="364"/>
      <c r="Y135" s="365" t="s">
        <v>351</v>
      </c>
      <c r="Z135" s="366"/>
      <c r="AA135" s="366"/>
      <c r="AB135" s="366"/>
      <c r="AC135" s="148" t="s">
        <v>336</v>
      </c>
      <c r="AD135" s="148"/>
      <c r="AE135" s="148"/>
      <c r="AF135" s="148"/>
      <c r="AG135" s="148"/>
      <c r="AH135" s="365" t="s">
        <v>260</v>
      </c>
      <c r="AI135" s="362"/>
      <c r="AJ135" s="362"/>
      <c r="AK135" s="362"/>
      <c r="AL135" s="362" t="s">
        <v>21</v>
      </c>
      <c r="AM135" s="362"/>
      <c r="AN135" s="362"/>
      <c r="AO135" s="367"/>
      <c r="AP135" s="368" t="s">
        <v>299</v>
      </c>
      <c r="AQ135" s="368"/>
      <c r="AR135" s="368"/>
      <c r="AS135" s="368"/>
      <c r="AT135" s="368"/>
      <c r="AU135" s="368"/>
      <c r="AV135" s="368"/>
      <c r="AW135" s="368"/>
      <c r="AX135" s="368"/>
    </row>
    <row r="136" spans="1:50" ht="26.25" customHeight="1">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2"/>
      <c r="B168" s="362"/>
      <c r="C168" s="362" t="s">
        <v>26</v>
      </c>
      <c r="D168" s="362"/>
      <c r="E168" s="362"/>
      <c r="F168" s="362"/>
      <c r="G168" s="362"/>
      <c r="H168" s="362"/>
      <c r="I168" s="362"/>
      <c r="J168" s="148" t="s">
        <v>298</v>
      </c>
      <c r="K168" s="363"/>
      <c r="L168" s="363"/>
      <c r="M168" s="363"/>
      <c r="N168" s="363"/>
      <c r="O168" s="363"/>
      <c r="P168" s="364" t="s">
        <v>27</v>
      </c>
      <c r="Q168" s="364"/>
      <c r="R168" s="364"/>
      <c r="S168" s="364"/>
      <c r="T168" s="364"/>
      <c r="U168" s="364"/>
      <c r="V168" s="364"/>
      <c r="W168" s="364"/>
      <c r="X168" s="364"/>
      <c r="Y168" s="365" t="s">
        <v>351</v>
      </c>
      <c r="Z168" s="366"/>
      <c r="AA168" s="366"/>
      <c r="AB168" s="366"/>
      <c r="AC168" s="148" t="s">
        <v>336</v>
      </c>
      <c r="AD168" s="148"/>
      <c r="AE168" s="148"/>
      <c r="AF168" s="148"/>
      <c r="AG168" s="148"/>
      <c r="AH168" s="365" t="s">
        <v>260</v>
      </c>
      <c r="AI168" s="362"/>
      <c r="AJ168" s="362"/>
      <c r="AK168" s="362"/>
      <c r="AL168" s="362" t="s">
        <v>21</v>
      </c>
      <c r="AM168" s="362"/>
      <c r="AN168" s="362"/>
      <c r="AO168" s="367"/>
      <c r="AP168" s="368" t="s">
        <v>299</v>
      </c>
      <c r="AQ168" s="368"/>
      <c r="AR168" s="368"/>
      <c r="AS168" s="368"/>
      <c r="AT168" s="368"/>
      <c r="AU168" s="368"/>
      <c r="AV168" s="368"/>
      <c r="AW168" s="368"/>
      <c r="AX168" s="368"/>
    </row>
    <row r="169" spans="1:50" ht="26.25" customHeight="1">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2"/>
      <c r="B201" s="362"/>
      <c r="C201" s="362" t="s">
        <v>26</v>
      </c>
      <c r="D201" s="362"/>
      <c r="E201" s="362"/>
      <c r="F201" s="362"/>
      <c r="G201" s="362"/>
      <c r="H201" s="362"/>
      <c r="I201" s="362"/>
      <c r="J201" s="148" t="s">
        <v>298</v>
      </c>
      <c r="K201" s="363"/>
      <c r="L201" s="363"/>
      <c r="M201" s="363"/>
      <c r="N201" s="363"/>
      <c r="O201" s="363"/>
      <c r="P201" s="364" t="s">
        <v>27</v>
      </c>
      <c r="Q201" s="364"/>
      <c r="R201" s="364"/>
      <c r="S201" s="364"/>
      <c r="T201" s="364"/>
      <c r="U201" s="364"/>
      <c r="V201" s="364"/>
      <c r="W201" s="364"/>
      <c r="X201" s="364"/>
      <c r="Y201" s="365" t="s">
        <v>351</v>
      </c>
      <c r="Z201" s="366"/>
      <c r="AA201" s="366"/>
      <c r="AB201" s="366"/>
      <c r="AC201" s="148" t="s">
        <v>336</v>
      </c>
      <c r="AD201" s="148"/>
      <c r="AE201" s="148"/>
      <c r="AF201" s="148"/>
      <c r="AG201" s="148"/>
      <c r="AH201" s="365" t="s">
        <v>260</v>
      </c>
      <c r="AI201" s="362"/>
      <c r="AJ201" s="362"/>
      <c r="AK201" s="362"/>
      <c r="AL201" s="362" t="s">
        <v>21</v>
      </c>
      <c r="AM201" s="362"/>
      <c r="AN201" s="362"/>
      <c r="AO201" s="367"/>
      <c r="AP201" s="368" t="s">
        <v>299</v>
      </c>
      <c r="AQ201" s="368"/>
      <c r="AR201" s="368"/>
      <c r="AS201" s="368"/>
      <c r="AT201" s="368"/>
      <c r="AU201" s="368"/>
      <c r="AV201" s="368"/>
      <c r="AW201" s="368"/>
      <c r="AX201" s="368"/>
    </row>
    <row r="202" spans="1:50" ht="26.25" customHeight="1">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2"/>
      <c r="B234" s="362"/>
      <c r="C234" s="362" t="s">
        <v>26</v>
      </c>
      <c r="D234" s="362"/>
      <c r="E234" s="362"/>
      <c r="F234" s="362"/>
      <c r="G234" s="362"/>
      <c r="H234" s="362"/>
      <c r="I234" s="362"/>
      <c r="J234" s="148" t="s">
        <v>298</v>
      </c>
      <c r="K234" s="363"/>
      <c r="L234" s="363"/>
      <c r="M234" s="363"/>
      <c r="N234" s="363"/>
      <c r="O234" s="363"/>
      <c r="P234" s="364" t="s">
        <v>27</v>
      </c>
      <c r="Q234" s="364"/>
      <c r="R234" s="364"/>
      <c r="S234" s="364"/>
      <c r="T234" s="364"/>
      <c r="U234" s="364"/>
      <c r="V234" s="364"/>
      <c r="W234" s="364"/>
      <c r="X234" s="364"/>
      <c r="Y234" s="365" t="s">
        <v>351</v>
      </c>
      <c r="Z234" s="366"/>
      <c r="AA234" s="366"/>
      <c r="AB234" s="366"/>
      <c r="AC234" s="148" t="s">
        <v>336</v>
      </c>
      <c r="AD234" s="148"/>
      <c r="AE234" s="148"/>
      <c r="AF234" s="148"/>
      <c r="AG234" s="148"/>
      <c r="AH234" s="365" t="s">
        <v>260</v>
      </c>
      <c r="AI234" s="362"/>
      <c r="AJ234" s="362"/>
      <c r="AK234" s="362"/>
      <c r="AL234" s="362" t="s">
        <v>21</v>
      </c>
      <c r="AM234" s="362"/>
      <c r="AN234" s="362"/>
      <c r="AO234" s="367"/>
      <c r="AP234" s="368" t="s">
        <v>299</v>
      </c>
      <c r="AQ234" s="368"/>
      <c r="AR234" s="368"/>
      <c r="AS234" s="368"/>
      <c r="AT234" s="368"/>
      <c r="AU234" s="368"/>
      <c r="AV234" s="368"/>
      <c r="AW234" s="368"/>
      <c r="AX234" s="368"/>
    </row>
    <row r="235" spans="1:50" ht="26.25" customHeight="1">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2"/>
      <c r="B267" s="362"/>
      <c r="C267" s="362" t="s">
        <v>26</v>
      </c>
      <c r="D267" s="362"/>
      <c r="E267" s="362"/>
      <c r="F267" s="362"/>
      <c r="G267" s="362"/>
      <c r="H267" s="362"/>
      <c r="I267" s="362"/>
      <c r="J267" s="148" t="s">
        <v>298</v>
      </c>
      <c r="K267" s="363"/>
      <c r="L267" s="363"/>
      <c r="M267" s="363"/>
      <c r="N267" s="363"/>
      <c r="O267" s="363"/>
      <c r="P267" s="364" t="s">
        <v>27</v>
      </c>
      <c r="Q267" s="364"/>
      <c r="R267" s="364"/>
      <c r="S267" s="364"/>
      <c r="T267" s="364"/>
      <c r="U267" s="364"/>
      <c r="V267" s="364"/>
      <c r="W267" s="364"/>
      <c r="X267" s="364"/>
      <c r="Y267" s="365" t="s">
        <v>351</v>
      </c>
      <c r="Z267" s="366"/>
      <c r="AA267" s="366"/>
      <c r="AB267" s="366"/>
      <c r="AC267" s="148" t="s">
        <v>336</v>
      </c>
      <c r="AD267" s="148"/>
      <c r="AE267" s="148"/>
      <c r="AF267" s="148"/>
      <c r="AG267" s="148"/>
      <c r="AH267" s="365" t="s">
        <v>260</v>
      </c>
      <c r="AI267" s="362"/>
      <c r="AJ267" s="362"/>
      <c r="AK267" s="362"/>
      <c r="AL267" s="362" t="s">
        <v>21</v>
      </c>
      <c r="AM267" s="362"/>
      <c r="AN267" s="362"/>
      <c r="AO267" s="367"/>
      <c r="AP267" s="368" t="s">
        <v>299</v>
      </c>
      <c r="AQ267" s="368"/>
      <c r="AR267" s="368"/>
      <c r="AS267" s="368"/>
      <c r="AT267" s="368"/>
      <c r="AU267" s="368"/>
      <c r="AV267" s="368"/>
      <c r="AW267" s="368"/>
      <c r="AX267" s="368"/>
    </row>
    <row r="268" spans="1:50" ht="26.25" customHeight="1">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2"/>
      <c r="B300" s="362"/>
      <c r="C300" s="362" t="s">
        <v>26</v>
      </c>
      <c r="D300" s="362"/>
      <c r="E300" s="362"/>
      <c r="F300" s="362"/>
      <c r="G300" s="362"/>
      <c r="H300" s="362"/>
      <c r="I300" s="362"/>
      <c r="J300" s="148" t="s">
        <v>298</v>
      </c>
      <c r="K300" s="363"/>
      <c r="L300" s="363"/>
      <c r="M300" s="363"/>
      <c r="N300" s="363"/>
      <c r="O300" s="363"/>
      <c r="P300" s="364" t="s">
        <v>27</v>
      </c>
      <c r="Q300" s="364"/>
      <c r="R300" s="364"/>
      <c r="S300" s="364"/>
      <c r="T300" s="364"/>
      <c r="U300" s="364"/>
      <c r="V300" s="364"/>
      <c r="W300" s="364"/>
      <c r="X300" s="364"/>
      <c r="Y300" s="365" t="s">
        <v>351</v>
      </c>
      <c r="Z300" s="366"/>
      <c r="AA300" s="366"/>
      <c r="AB300" s="366"/>
      <c r="AC300" s="148" t="s">
        <v>336</v>
      </c>
      <c r="AD300" s="148"/>
      <c r="AE300" s="148"/>
      <c r="AF300" s="148"/>
      <c r="AG300" s="148"/>
      <c r="AH300" s="365" t="s">
        <v>260</v>
      </c>
      <c r="AI300" s="362"/>
      <c r="AJ300" s="362"/>
      <c r="AK300" s="362"/>
      <c r="AL300" s="362" t="s">
        <v>21</v>
      </c>
      <c r="AM300" s="362"/>
      <c r="AN300" s="362"/>
      <c r="AO300" s="367"/>
      <c r="AP300" s="368" t="s">
        <v>299</v>
      </c>
      <c r="AQ300" s="368"/>
      <c r="AR300" s="368"/>
      <c r="AS300" s="368"/>
      <c r="AT300" s="368"/>
      <c r="AU300" s="368"/>
      <c r="AV300" s="368"/>
      <c r="AW300" s="368"/>
      <c r="AX300" s="368"/>
    </row>
    <row r="301" spans="1:50" ht="26.25" customHeight="1">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2"/>
      <c r="B333" s="362"/>
      <c r="C333" s="362" t="s">
        <v>26</v>
      </c>
      <c r="D333" s="362"/>
      <c r="E333" s="362"/>
      <c r="F333" s="362"/>
      <c r="G333" s="362"/>
      <c r="H333" s="362"/>
      <c r="I333" s="362"/>
      <c r="J333" s="148" t="s">
        <v>298</v>
      </c>
      <c r="K333" s="363"/>
      <c r="L333" s="363"/>
      <c r="M333" s="363"/>
      <c r="N333" s="363"/>
      <c r="O333" s="363"/>
      <c r="P333" s="364" t="s">
        <v>27</v>
      </c>
      <c r="Q333" s="364"/>
      <c r="R333" s="364"/>
      <c r="S333" s="364"/>
      <c r="T333" s="364"/>
      <c r="U333" s="364"/>
      <c r="V333" s="364"/>
      <c r="W333" s="364"/>
      <c r="X333" s="364"/>
      <c r="Y333" s="365" t="s">
        <v>351</v>
      </c>
      <c r="Z333" s="366"/>
      <c r="AA333" s="366"/>
      <c r="AB333" s="366"/>
      <c r="AC333" s="148" t="s">
        <v>336</v>
      </c>
      <c r="AD333" s="148"/>
      <c r="AE333" s="148"/>
      <c r="AF333" s="148"/>
      <c r="AG333" s="148"/>
      <c r="AH333" s="365" t="s">
        <v>260</v>
      </c>
      <c r="AI333" s="362"/>
      <c r="AJ333" s="362"/>
      <c r="AK333" s="362"/>
      <c r="AL333" s="362" t="s">
        <v>21</v>
      </c>
      <c r="AM333" s="362"/>
      <c r="AN333" s="362"/>
      <c r="AO333" s="367"/>
      <c r="AP333" s="368" t="s">
        <v>299</v>
      </c>
      <c r="AQ333" s="368"/>
      <c r="AR333" s="368"/>
      <c r="AS333" s="368"/>
      <c r="AT333" s="368"/>
      <c r="AU333" s="368"/>
      <c r="AV333" s="368"/>
      <c r="AW333" s="368"/>
      <c r="AX333" s="368"/>
    </row>
    <row r="334" spans="1:50" ht="26.25" customHeight="1">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2"/>
      <c r="B366" s="362"/>
      <c r="C366" s="362" t="s">
        <v>26</v>
      </c>
      <c r="D366" s="362"/>
      <c r="E366" s="362"/>
      <c r="F366" s="362"/>
      <c r="G366" s="362"/>
      <c r="H366" s="362"/>
      <c r="I366" s="362"/>
      <c r="J366" s="148" t="s">
        <v>298</v>
      </c>
      <c r="K366" s="363"/>
      <c r="L366" s="363"/>
      <c r="M366" s="363"/>
      <c r="N366" s="363"/>
      <c r="O366" s="363"/>
      <c r="P366" s="364" t="s">
        <v>27</v>
      </c>
      <c r="Q366" s="364"/>
      <c r="R366" s="364"/>
      <c r="S366" s="364"/>
      <c r="T366" s="364"/>
      <c r="U366" s="364"/>
      <c r="V366" s="364"/>
      <c r="W366" s="364"/>
      <c r="X366" s="364"/>
      <c r="Y366" s="365" t="s">
        <v>351</v>
      </c>
      <c r="Z366" s="366"/>
      <c r="AA366" s="366"/>
      <c r="AB366" s="366"/>
      <c r="AC366" s="148" t="s">
        <v>336</v>
      </c>
      <c r="AD366" s="148"/>
      <c r="AE366" s="148"/>
      <c r="AF366" s="148"/>
      <c r="AG366" s="148"/>
      <c r="AH366" s="365" t="s">
        <v>260</v>
      </c>
      <c r="AI366" s="362"/>
      <c r="AJ366" s="362"/>
      <c r="AK366" s="362"/>
      <c r="AL366" s="362" t="s">
        <v>21</v>
      </c>
      <c r="AM366" s="362"/>
      <c r="AN366" s="362"/>
      <c r="AO366" s="367"/>
      <c r="AP366" s="368" t="s">
        <v>299</v>
      </c>
      <c r="AQ366" s="368"/>
      <c r="AR366" s="368"/>
      <c r="AS366" s="368"/>
      <c r="AT366" s="368"/>
      <c r="AU366" s="368"/>
      <c r="AV366" s="368"/>
      <c r="AW366" s="368"/>
      <c r="AX366" s="368"/>
    </row>
    <row r="367" spans="1:50" ht="26.25" customHeight="1">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2"/>
      <c r="B399" s="362"/>
      <c r="C399" s="362" t="s">
        <v>26</v>
      </c>
      <c r="D399" s="362"/>
      <c r="E399" s="362"/>
      <c r="F399" s="362"/>
      <c r="G399" s="362"/>
      <c r="H399" s="362"/>
      <c r="I399" s="362"/>
      <c r="J399" s="148" t="s">
        <v>298</v>
      </c>
      <c r="K399" s="363"/>
      <c r="L399" s="363"/>
      <c r="M399" s="363"/>
      <c r="N399" s="363"/>
      <c r="O399" s="363"/>
      <c r="P399" s="364" t="s">
        <v>27</v>
      </c>
      <c r="Q399" s="364"/>
      <c r="R399" s="364"/>
      <c r="S399" s="364"/>
      <c r="T399" s="364"/>
      <c r="U399" s="364"/>
      <c r="V399" s="364"/>
      <c r="W399" s="364"/>
      <c r="X399" s="364"/>
      <c r="Y399" s="365" t="s">
        <v>351</v>
      </c>
      <c r="Z399" s="366"/>
      <c r="AA399" s="366"/>
      <c r="AB399" s="366"/>
      <c r="AC399" s="148" t="s">
        <v>336</v>
      </c>
      <c r="AD399" s="148"/>
      <c r="AE399" s="148"/>
      <c r="AF399" s="148"/>
      <c r="AG399" s="148"/>
      <c r="AH399" s="365" t="s">
        <v>260</v>
      </c>
      <c r="AI399" s="362"/>
      <c r="AJ399" s="362"/>
      <c r="AK399" s="362"/>
      <c r="AL399" s="362" t="s">
        <v>21</v>
      </c>
      <c r="AM399" s="362"/>
      <c r="AN399" s="362"/>
      <c r="AO399" s="367"/>
      <c r="AP399" s="368" t="s">
        <v>299</v>
      </c>
      <c r="AQ399" s="368"/>
      <c r="AR399" s="368"/>
      <c r="AS399" s="368"/>
      <c r="AT399" s="368"/>
      <c r="AU399" s="368"/>
      <c r="AV399" s="368"/>
      <c r="AW399" s="368"/>
      <c r="AX399" s="368"/>
    </row>
    <row r="400" spans="1:50" ht="26.25" customHeight="1">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2"/>
      <c r="B432" s="362"/>
      <c r="C432" s="362" t="s">
        <v>26</v>
      </c>
      <c r="D432" s="362"/>
      <c r="E432" s="362"/>
      <c r="F432" s="362"/>
      <c r="G432" s="362"/>
      <c r="H432" s="362"/>
      <c r="I432" s="362"/>
      <c r="J432" s="148" t="s">
        <v>298</v>
      </c>
      <c r="K432" s="363"/>
      <c r="L432" s="363"/>
      <c r="M432" s="363"/>
      <c r="N432" s="363"/>
      <c r="O432" s="363"/>
      <c r="P432" s="364" t="s">
        <v>27</v>
      </c>
      <c r="Q432" s="364"/>
      <c r="R432" s="364"/>
      <c r="S432" s="364"/>
      <c r="T432" s="364"/>
      <c r="U432" s="364"/>
      <c r="V432" s="364"/>
      <c r="W432" s="364"/>
      <c r="X432" s="364"/>
      <c r="Y432" s="365" t="s">
        <v>351</v>
      </c>
      <c r="Z432" s="366"/>
      <c r="AA432" s="366"/>
      <c r="AB432" s="366"/>
      <c r="AC432" s="148" t="s">
        <v>336</v>
      </c>
      <c r="AD432" s="148"/>
      <c r="AE432" s="148"/>
      <c r="AF432" s="148"/>
      <c r="AG432" s="148"/>
      <c r="AH432" s="365" t="s">
        <v>260</v>
      </c>
      <c r="AI432" s="362"/>
      <c r="AJ432" s="362"/>
      <c r="AK432" s="362"/>
      <c r="AL432" s="362" t="s">
        <v>21</v>
      </c>
      <c r="AM432" s="362"/>
      <c r="AN432" s="362"/>
      <c r="AO432" s="367"/>
      <c r="AP432" s="368" t="s">
        <v>299</v>
      </c>
      <c r="AQ432" s="368"/>
      <c r="AR432" s="368"/>
      <c r="AS432" s="368"/>
      <c r="AT432" s="368"/>
      <c r="AU432" s="368"/>
      <c r="AV432" s="368"/>
      <c r="AW432" s="368"/>
      <c r="AX432" s="368"/>
    </row>
    <row r="433" spans="1:50" ht="26.25" customHeight="1">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2"/>
      <c r="B465" s="362"/>
      <c r="C465" s="362" t="s">
        <v>26</v>
      </c>
      <c r="D465" s="362"/>
      <c r="E465" s="362"/>
      <c r="F465" s="362"/>
      <c r="G465" s="362"/>
      <c r="H465" s="362"/>
      <c r="I465" s="362"/>
      <c r="J465" s="148" t="s">
        <v>298</v>
      </c>
      <c r="K465" s="363"/>
      <c r="L465" s="363"/>
      <c r="M465" s="363"/>
      <c r="N465" s="363"/>
      <c r="O465" s="363"/>
      <c r="P465" s="364" t="s">
        <v>27</v>
      </c>
      <c r="Q465" s="364"/>
      <c r="R465" s="364"/>
      <c r="S465" s="364"/>
      <c r="T465" s="364"/>
      <c r="U465" s="364"/>
      <c r="V465" s="364"/>
      <c r="W465" s="364"/>
      <c r="X465" s="364"/>
      <c r="Y465" s="365" t="s">
        <v>351</v>
      </c>
      <c r="Z465" s="366"/>
      <c r="AA465" s="366"/>
      <c r="AB465" s="366"/>
      <c r="AC465" s="148" t="s">
        <v>336</v>
      </c>
      <c r="AD465" s="148"/>
      <c r="AE465" s="148"/>
      <c r="AF465" s="148"/>
      <c r="AG465" s="148"/>
      <c r="AH465" s="365" t="s">
        <v>260</v>
      </c>
      <c r="AI465" s="362"/>
      <c r="AJ465" s="362"/>
      <c r="AK465" s="362"/>
      <c r="AL465" s="362" t="s">
        <v>21</v>
      </c>
      <c r="AM465" s="362"/>
      <c r="AN465" s="362"/>
      <c r="AO465" s="367"/>
      <c r="AP465" s="368" t="s">
        <v>299</v>
      </c>
      <c r="AQ465" s="368"/>
      <c r="AR465" s="368"/>
      <c r="AS465" s="368"/>
      <c r="AT465" s="368"/>
      <c r="AU465" s="368"/>
      <c r="AV465" s="368"/>
      <c r="AW465" s="368"/>
      <c r="AX465" s="368"/>
    </row>
    <row r="466" spans="1:50" ht="26.25" customHeight="1">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2"/>
      <c r="B498" s="362"/>
      <c r="C498" s="362" t="s">
        <v>26</v>
      </c>
      <c r="D498" s="362"/>
      <c r="E498" s="362"/>
      <c r="F498" s="362"/>
      <c r="G498" s="362"/>
      <c r="H498" s="362"/>
      <c r="I498" s="362"/>
      <c r="J498" s="148" t="s">
        <v>298</v>
      </c>
      <c r="K498" s="363"/>
      <c r="L498" s="363"/>
      <c r="M498" s="363"/>
      <c r="N498" s="363"/>
      <c r="O498" s="363"/>
      <c r="P498" s="364" t="s">
        <v>27</v>
      </c>
      <c r="Q498" s="364"/>
      <c r="R498" s="364"/>
      <c r="S498" s="364"/>
      <c r="T498" s="364"/>
      <c r="U498" s="364"/>
      <c r="V498" s="364"/>
      <c r="W498" s="364"/>
      <c r="X498" s="364"/>
      <c r="Y498" s="365" t="s">
        <v>351</v>
      </c>
      <c r="Z498" s="366"/>
      <c r="AA498" s="366"/>
      <c r="AB498" s="366"/>
      <c r="AC498" s="148" t="s">
        <v>336</v>
      </c>
      <c r="AD498" s="148"/>
      <c r="AE498" s="148"/>
      <c r="AF498" s="148"/>
      <c r="AG498" s="148"/>
      <c r="AH498" s="365" t="s">
        <v>260</v>
      </c>
      <c r="AI498" s="362"/>
      <c r="AJ498" s="362"/>
      <c r="AK498" s="362"/>
      <c r="AL498" s="362" t="s">
        <v>21</v>
      </c>
      <c r="AM498" s="362"/>
      <c r="AN498" s="362"/>
      <c r="AO498" s="367"/>
      <c r="AP498" s="368" t="s">
        <v>299</v>
      </c>
      <c r="AQ498" s="368"/>
      <c r="AR498" s="368"/>
      <c r="AS498" s="368"/>
      <c r="AT498" s="368"/>
      <c r="AU498" s="368"/>
      <c r="AV498" s="368"/>
      <c r="AW498" s="368"/>
      <c r="AX498" s="368"/>
    </row>
    <row r="499" spans="1:50" ht="26.25" customHeight="1">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2"/>
      <c r="B531" s="362"/>
      <c r="C531" s="362" t="s">
        <v>26</v>
      </c>
      <c r="D531" s="362"/>
      <c r="E531" s="362"/>
      <c r="F531" s="362"/>
      <c r="G531" s="362"/>
      <c r="H531" s="362"/>
      <c r="I531" s="362"/>
      <c r="J531" s="148" t="s">
        <v>298</v>
      </c>
      <c r="K531" s="363"/>
      <c r="L531" s="363"/>
      <c r="M531" s="363"/>
      <c r="N531" s="363"/>
      <c r="O531" s="363"/>
      <c r="P531" s="364" t="s">
        <v>27</v>
      </c>
      <c r="Q531" s="364"/>
      <c r="R531" s="364"/>
      <c r="S531" s="364"/>
      <c r="T531" s="364"/>
      <c r="U531" s="364"/>
      <c r="V531" s="364"/>
      <c r="W531" s="364"/>
      <c r="X531" s="364"/>
      <c r="Y531" s="365" t="s">
        <v>351</v>
      </c>
      <c r="Z531" s="366"/>
      <c r="AA531" s="366"/>
      <c r="AB531" s="366"/>
      <c r="AC531" s="148" t="s">
        <v>336</v>
      </c>
      <c r="AD531" s="148"/>
      <c r="AE531" s="148"/>
      <c r="AF531" s="148"/>
      <c r="AG531" s="148"/>
      <c r="AH531" s="365" t="s">
        <v>260</v>
      </c>
      <c r="AI531" s="362"/>
      <c r="AJ531" s="362"/>
      <c r="AK531" s="362"/>
      <c r="AL531" s="362" t="s">
        <v>21</v>
      </c>
      <c r="AM531" s="362"/>
      <c r="AN531" s="362"/>
      <c r="AO531" s="367"/>
      <c r="AP531" s="368" t="s">
        <v>299</v>
      </c>
      <c r="AQ531" s="368"/>
      <c r="AR531" s="368"/>
      <c r="AS531" s="368"/>
      <c r="AT531" s="368"/>
      <c r="AU531" s="368"/>
      <c r="AV531" s="368"/>
      <c r="AW531" s="368"/>
      <c r="AX531" s="368"/>
    </row>
    <row r="532" spans="1:50" ht="26.25" customHeight="1">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2"/>
      <c r="B564" s="362"/>
      <c r="C564" s="362" t="s">
        <v>26</v>
      </c>
      <c r="D564" s="362"/>
      <c r="E564" s="362"/>
      <c r="F564" s="362"/>
      <c r="G564" s="362"/>
      <c r="H564" s="362"/>
      <c r="I564" s="362"/>
      <c r="J564" s="148" t="s">
        <v>298</v>
      </c>
      <c r="K564" s="363"/>
      <c r="L564" s="363"/>
      <c r="M564" s="363"/>
      <c r="N564" s="363"/>
      <c r="O564" s="363"/>
      <c r="P564" s="364" t="s">
        <v>27</v>
      </c>
      <c r="Q564" s="364"/>
      <c r="R564" s="364"/>
      <c r="S564" s="364"/>
      <c r="T564" s="364"/>
      <c r="U564" s="364"/>
      <c r="V564" s="364"/>
      <c r="W564" s="364"/>
      <c r="X564" s="364"/>
      <c r="Y564" s="365" t="s">
        <v>351</v>
      </c>
      <c r="Z564" s="366"/>
      <c r="AA564" s="366"/>
      <c r="AB564" s="366"/>
      <c r="AC564" s="148" t="s">
        <v>336</v>
      </c>
      <c r="AD564" s="148"/>
      <c r="AE564" s="148"/>
      <c r="AF564" s="148"/>
      <c r="AG564" s="148"/>
      <c r="AH564" s="365" t="s">
        <v>260</v>
      </c>
      <c r="AI564" s="362"/>
      <c r="AJ564" s="362"/>
      <c r="AK564" s="362"/>
      <c r="AL564" s="362" t="s">
        <v>21</v>
      </c>
      <c r="AM564" s="362"/>
      <c r="AN564" s="362"/>
      <c r="AO564" s="367"/>
      <c r="AP564" s="368" t="s">
        <v>299</v>
      </c>
      <c r="AQ564" s="368"/>
      <c r="AR564" s="368"/>
      <c r="AS564" s="368"/>
      <c r="AT564" s="368"/>
      <c r="AU564" s="368"/>
      <c r="AV564" s="368"/>
      <c r="AW564" s="368"/>
      <c r="AX564" s="368"/>
    </row>
    <row r="565" spans="1:50" ht="26.25" customHeight="1">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2"/>
      <c r="B597" s="362"/>
      <c r="C597" s="362" t="s">
        <v>26</v>
      </c>
      <c r="D597" s="362"/>
      <c r="E597" s="362"/>
      <c r="F597" s="362"/>
      <c r="G597" s="362"/>
      <c r="H597" s="362"/>
      <c r="I597" s="362"/>
      <c r="J597" s="148" t="s">
        <v>298</v>
      </c>
      <c r="K597" s="363"/>
      <c r="L597" s="363"/>
      <c r="M597" s="363"/>
      <c r="N597" s="363"/>
      <c r="O597" s="363"/>
      <c r="P597" s="364" t="s">
        <v>27</v>
      </c>
      <c r="Q597" s="364"/>
      <c r="R597" s="364"/>
      <c r="S597" s="364"/>
      <c r="T597" s="364"/>
      <c r="U597" s="364"/>
      <c r="V597" s="364"/>
      <c r="W597" s="364"/>
      <c r="X597" s="364"/>
      <c r="Y597" s="365" t="s">
        <v>351</v>
      </c>
      <c r="Z597" s="366"/>
      <c r="AA597" s="366"/>
      <c r="AB597" s="366"/>
      <c r="AC597" s="148" t="s">
        <v>336</v>
      </c>
      <c r="AD597" s="148"/>
      <c r="AE597" s="148"/>
      <c r="AF597" s="148"/>
      <c r="AG597" s="148"/>
      <c r="AH597" s="365" t="s">
        <v>260</v>
      </c>
      <c r="AI597" s="362"/>
      <c r="AJ597" s="362"/>
      <c r="AK597" s="362"/>
      <c r="AL597" s="362" t="s">
        <v>21</v>
      </c>
      <c r="AM597" s="362"/>
      <c r="AN597" s="362"/>
      <c r="AO597" s="367"/>
      <c r="AP597" s="368" t="s">
        <v>299</v>
      </c>
      <c r="AQ597" s="368"/>
      <c r="AR597" s="368"/>
      <c r="AS597" s="368"/>
      <c r="AT597" s="368"/>
      <c r="AU597" s="368"/>
      <c r="AV597" s="368"/>
      <c r="AW597" s="368"/>
      <c r="AX597" s="368"/>
    </row>
    <row r="598" spans="1:50" ht="26.25" customHeight="1">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2"/>
      <c r="B630" s="362"/>
      <c r="C630" s="362" t="s">
        <v>26</v>
      </c>
      <c r="D630" s="362"/>
      <c r="E630" s="362"/>
      <c r="F630" s="362"/>
      <c r="G630" s="362"/>
      <c r="H630" s="362"/>
      <c r="I630" s="362"/>
      <c r="J630" s="148" t="s">
        <v>298</v>
      </c>
      <c r="K630" s="363"/>
      <c r="L630" s="363"/>
      <c r="M630" s="363"/>
      <c r="N630" s="363"/>
      <c r="O630" s="363"/>
      <c r="P630" s="364" t="s">
        <v>27</v>
      </c>
      <c r="Q630" s="364"/>
      <c r="R630" s="364"/>
      <c r="S630" s="364"/>
      <c r="T630" s="364"/>
      <c r="U630" s="364"/>
      <c r="V630" s="364"/>
      <c r="W630" s="364"/>
      <c r="X630" s="364"/>
      <c r="Y630" s="365" t="s">
        <v>351</v>
      </c>
      <c r="Z630" s="366"/>
      <c r="AA630" s="366"/>
      <c r="AB630" s="366"/>
      <c r="AC630" s="148" t="s">
        <v>336</v>
      </c>
      <c r="AD630" s="148"/>
      <c r="AE630" s="148"/>
      <c r="AF630" s="148"/>
      <c r="AG630" s="148"/>
      <c r="AH630" s="365" t="s">
        <v>260</v>
      </c>
      <c r="AI630" s="362"/>
      <c r="AJ630" s="362"/>
      <c r="AK630" s="362"/>
      <c r="AL630" s="362" t="s">
        <v>21</v>
      </c>
      <c r="AM630" s="362"/>
      <c r="AN630" s="362"/>
      <c r="AO630" s="367"/>
      <c r="AP630" s="368" t="s">
        <v>299</v>
      </c>
      <c r="AQ630" s="368"/>
      <c r="AR630" s="368"/>
      <c r="AS630" s="368"/>
      <c r="AT630" s="368"/>
      <c r="AU630" s="368"/>
      <c r="AV630" s="368"/>
      <c r="AW630" s="368"/>
      <c r="AX630" s="368"/>
    </row>
    <row r="631" spans="1:50" ht="26.25" customHeight="1">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2"/>
      <c r="B663" s="362"/>
      <c r="C663" s="362" t="s">
        <v>26</v>
      </c>
      <c r="D663" s="362"/>
      <c r="E663" s="362"/>
      <c r="F663" s="362"/>
      <c r="G663" s="362"/>
      <c r="H663" s="362"/>
      <c r="I663" s="362"/>
      <c r="J663" s="148" t="s">
        <v>298</v>
      </c>
      <c r="K663" s="363"/>
      <c r="L663" s="363"/>
      <c r="M663" s="363"/>
      <c r="N663" s="363"/>
      <c r="O663" s="363"/>
      <c r="P663" s="364" t="s">
        <v>27</v>
      </c>
      <c r="Q663" s="364"/>
      <c r="R663" s="364"/>
      <c r="S663" s="364"/>
      <c r="T663" s="364"/>
      <c r="U663" s="364"/>
      <c r="V663" s="364"/>
      <c r="W663" s="364"/>
      <c r="X663" s="364"/>
      <c r="Y663" s="365" t="s">
        <v>351</v>
      </c>
      <c r="Z663" s="366"/>
      <c r="AA663" s="366"/>
      <c r="AB663" s="366"/>
      <c r="AC663" s="148" t="s">
        <v>336</v>
      </c>
      <c r="AD663" s="148"/>
      <c r="AE663" s="148"/>
      <c r="AF663" s="148"/>
      <c r="AG663" s="148"/>
      <c r="AH663" s="365" t="s">
        <v>260</v>
      </c>
      <c r="AI663" s="362"/>
      <c r="AJ663" s="362"/>
      <c r="AK663" s="362"/>
      <c r="AL663" s="362" t="s">
        <v>21</v>
      </c>
      <c r="AM663" s="362"/>
      <c r="AN663" s="362"/>
      <c r="AO663" s="367"/>
      <c r="AP663" s="368" t="s">
        <v>299</v>
      </c>
      <c r="AQ663" s="368"/>
      <c r="AR663" s="368"/>
      <c r="AS663" s="368"/>
      <c r="AT663" s="368"/>
      <c r="AU663" s="368"/>
      <c r="AV663" s="368"/>
      <c r="AW663" s="368"/>
      <c r="AX663" s="368"/>
    </row>
    <row r="664" spans="1:50" ht="26.25" customHeight="1">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2"/>
      <c r="B696" s="362"/>
      <c r="C696" s="362" t="s">
        <v>26</v>
      </c>
      <c r="D696" s="362"/>
      <c r="E696" s="362"/>
      <c r="F696" s="362"/>
      <c r="G696" s="362"/>
      <c r="H696" s="362"/>
      <c r="I696" s="362"/>
      <c r="J696" s="148" t="s">
        <v>298</v>
      </c>
      <c r="K696" s="363"/>
      <c r="L696" s="363"/>
      <c r="M696" s="363"/>
      <c r="N696" s="363"/>
      <c r="O696" s="363"/>
      <c r="P696" s="364" t="s">
        <v>27</v>
      </c>
      <c r="Q696" s="364"/>
      <c r="R696" s="364"/>
      <c r="S696" s="364"/>
      <c r="T696" s="364"/>
      <c r="U696" s="364"/>
      <c r="V696" s="364"/>
      <c r="W696" s="364"/>
      <c r="X696" s="364"/>
      <c r="Y696" s="365" t="s">
        <v>351</v>
      </c>
      <c r="Z696" s="366"/>
      <c r="AA696" s="366"/>
      <c r="AB696" s="366"/>
      <c r="AC696" s="148" t="s">
        <v>336</v>
      </c>
      <c r="AD696" s="148"/>
      <c r="AE696" s="148"/>
      <c r="AF696" s="148"/>
      <c r="AG696" s="148"/>
      <c r="AH696" s="365" t="s">
        <v>260</v>
      </c>
      <c r="AI696" s="362"/>
      <c r="AJ696" s="362"/>
      <c r="AK696" s="362"/>
      <c r="AL696" s="362" t="s">
        <v>21</v>
      </c>
      <c r="AM696" s="362"/>
      <c r="AN696" s="362"/>
      <c r="AO696" s="367"/>
      <c r="AP696" s="368" t="s">
        <v>299</v>
      </c>
      <c r="AQ696" s="368"/>
      <c r="AR696" s="368"/>
      <c r="AS696" s="368"/>
      <c r="AT696" s="368"/>
      <c r="AU696" s="368"/>
      <c r="AV696" s="368"/>
      <c r="AW696" s="368"/>
      <c r="AX696" s="368"/>
    </row>
    <row r="697" spans="1:50" ht="26.25" customHeight="1">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2"/>
      <c r="B729" s="362"/>
      <c r="C729" s="362" t="s">
        <v>26</v>
      </c>
      <c r="D729" s="362"/>
      <c r="E729" s="362"/>
      <c r="F729" s="362"/>
      <c r="G729" s="362"/>
      <c r="H729" s="362"/>
      <c r="I729" s="362"/>
      <c r="J729" s="148" t="s">
        <v>298</v>
      </c>
      <c r="K729" s="363"/>
      <c r="L729" s="363"/>
      <c r="M729" s="363"/>
      <c r="N729" s="363"/>
      <c r="O729" s="363"/>
      <c r="P729" s="364" t="s">
        <v>27</v>
      </c>
      <c r="Q729" s="364"/>
      <c r="R729" s="364"/>
      <c r="S729" s="364"/>
      <c r="T729" s="364"/>
      <c r="U729" s="364"/>
      <c r="V729" s="364"/>
      <c r="W729" s="364"/>
      <c r="X729" s="364"/>
      <c r="Y729" s="365" t="s">
        <v>351</v>
      </c>
      <c r="Z729" s="366"/>
      <c r="AA729" s="366"/>
      <c r="AB729" s="366"/>
      <c r="AC729" s="148" t="s">
        <v>336</v>
      </c>
      <c r="AD729" s="148"/>
      <c r="AE729" s="148"/>
      <c r="AF729" s="148"/>
      <c r="AG729" s="148"/>
      <c r="AH729" s="365" t="s">
        <v>260</v>
      </c>
      <c r="AI729" s="362"/>
      <c r="AJ729" s="362"/>
      <c r="AK729" s="362"/>
      <c r="AL729" s="362" t="s">
        <v>21</v>
      </c>
      <c r="AM729" s="362"/>
      <c r="AN729" s="362"/>
      <c r="AO729" s="367"/>
      <c r="AP729" s="368" t="s">
        <v>299</v>
      </c>
      <c r="AQ729" s="368"/>
      <c r="AR729" s="368"/>
      <c r="AS729" s="368"/>
      <c r="AT729" s="368"/>
      <c r="AU729" s="368"/>
      <c r="AV729" s="368"/>
      <c r="AW729" s="368"/>
      <c r="AX729" s="368"/>
    </row>
    <row r="730" spans="1:50" ht="26.25" customHeight="1">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2"/>
      <c r="B762" s="362"/>
      <c r="C762" s="362" t="s">
        <v>26</v>
      </c>
      <c r="D762" s="362"/>
      <c r="E762" s="362"/>
      <c r="F762" s="362"/>
      <c r="G762" s="362"/>
      <c r="H762" s="362"/>
      <c r="I762" s="362"/>
      <c r="J762" s="148" t="s">
        <v>298</v>
      </c>
      <c r="K762" s="363"/>
      <c r="L762" s="363"/>
      <c r="M762" s="363"/>
      <c r="N762" s="363"/>
      <c r="O762" s="363"/>
      <c r="P762" s="364" t="s">
        <v>27</v>
      </c>
      <c r="Q762" s="364"/>
      <c r="R762" s="364"/>
      <c r="S762" s="364"/>
      <c r="T762" s="364"/>
      <c r="U762" s="364"/>
      <c r="V762" s="364"/>
      <c r="W762" s="364"/>
      <c r="X762" s="364"/>
      <c r="Y762" s="365" t="s">
        <v>351</v>
      </c>
      <c r="Z762" s="366"/>
      <c r="AA762" s="366"/>
      <c r="AB762" s="366"/>
      <c r="AC762" s="148" t="s">
        <v>336</v>
      </c>
      <c r="AD762" s="148"/>
      <c r="AE762" s="148"/>
      <c r="AF762" s="148"/>
      <c r="AG762" s="148"/>
      <c r="AH762" s="365" t="s">
        <v>260</v>
      </c>
      <c r="AI762" s="362"/>
      <c r="AJ762" s="362"/>
      <c r="AK762" s="362"/>
      <c r="AL762" s="362" t="s">
        <v>21</v>
      </c>
      <c r="AM762" s="362"/>
      <c r="AN762" s="362"/>
      <c r="AO762" s="367"/>
      <c r="AP762" s="368" t="s">
        <v>299</v>
      </c>
      <c r="AQ762" s="368"/>
      <c r="AR762" s="368"/>
      <c r="AS762" s="368"/>
      <c r="AT762" s="368"/>
      <c r="AU762" s="368"/>
      <c r="AV762" s="368"/>
      <c r="AW762" s="368"/>
      <c r="AX762" s="368"/>
    </row>
    <row r="763" spans="1:50" ht="26.25" customHeight="1">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2"/>
      <c r="B795" s="362"/>
      <c r="C795" s="362" t="s">
        <v>26</v>
      </c>
      <c r="D795" s="362"/>
      <c r="E795" s="362"/>
      <c r="F795" s="362"/>
      <c r="G795" s="362"/>
      <c r="H795" s="362"/>
      <c r="I795" s="362"/>
      <c r="J795" s="148" t="s">
        <v>298</v>
      </c>
      <c r="K795" s="363"/>
      <c r="L795" s="363"/>
      <c r="M795" s="363"/>
      <c r="N795" s="363"/>
      <c r="O795" s="363"/>
      <c r="P795" s="364" t="s">
        <v>27</v>
      </c>
      <c r="Q795" s="364"/>
      <c r="R795" s="364"/>
      <c r="S795" s="364"/>
      <c r="T795" s="364"/>
      <c r="U795" s="364"/>
      <c r="V795" s="364"/>
      <c r="W795" s="364"/>
      <c r="X795" s="364"/>
      <c r="Y795" s="365" t="s">
        <v>351</v>
      </c>
      <c r="Z795" s="366"/>
      <c r="AA795" s="366"/>
      <c r="AB795" s="366"/>
      <c r="AC795" s="148" t="s">
        <v>336</v>
      </c>
      <c r="AD795" s="148"/>
      <c r="AE795" s="148"/>
      <c r="AF795" s="148"/>
      <c r="AG795" s="148"/>
      <c r="AH795" s="365" t="s">
        <v>260</v>
      </c>
      <c r="AI795" s="362"/>
      <c r="AJ795" s="362"/>
      <c r="AK795" s="362"/>
      <c r="AL795" s="362" t="s">
        <v>21</v>
      </c>
      <c r="AM795" s="362"/>
      <c r="AN795" s="362"/>
      <c r="AO795" s="367"/>
      <c r="AP795" s="368" t="s">
        <v>299</v>
      </c>
      <c r="AQ795" s="368"/>
      <c r="AR795" s="368"/>
      <c r="AS795" s="368"/>
      <c r="AT795" s="368"/>
      <c r="AU795" s="368"/>
      <c r="AV795" s="368"/>
      <c r="AW795" s="368"/>
      <c r="AX795" s="368"/>
    </row>
    <row r="796" spans="1:50" ht="26.25" customHeight="1">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2"/>
      <c r="B828" s="362"/>
      <c r="C828" s="362" t="s">
        <v>26</v>
      </c>
      <c r="D828" s="362"/>
      <c r="E828" s="362"/>
      <c r="F828" s="362"/>
      <c r="G828" s="362"/>
      <c r="H828" s="362"/>
      <c r="I828" s="362"/>
      <c r="J828" s="148" t="s">
        <v>298</v>
      </c>
      <c r="K828" s="363"/>
      <c r="L828" s="363"/>
      <c r="M828" s="363"/>
      <c r="N828" s="363"/>
      <c r="O828" s="363"/>
      <c r="P828" s="364" t="s">
        <v>27</v>
      </c>
      <c r="Q828" s="364"/>
      <c r="R828" s="364"/>
      <c r="S828" s="364"/>
      <c r="T828" s="364"/>
      <c r="U828" s="364"/>
      <c r="V828" s="364"/>
      <c r="W828" s="364"/>
      <c r="X828" s="364"/>
      <c r="Y828" s="365" t="s">
        <v>351</v>
      </c>
      <c r="Z828" s="366"/>
      <c r="AA828" s="366"/>
      <c r="AB828" s="366"/>
      <c r="AC828" s="148" t="s">
        <v>336</v>
      </c>
      <c r="AD828" s="148"/>
      <c r="AE828" s="148"/>
      <c r="AF828" s="148"/>
      <c r="AG828" s="148"/>
      <c r="AH828" s="365" t="s">
        <v>260</v>
      </c>
      <c r="AI828" s="362"/>
      <c r="AJ828" s="362"/>
      <c r="AK828" s="362"/>
      <c r="AL828" s="362" t="s">
        <v>21</v>
      </c>
      <c r="AM828" s="362"/>
      <c r="AN828" s="362"/>
      <c r="AO828" s="367"/>
      <c r="AP828" s="368" t="s">
        <v>299</v>
      </c>
      <c r="AQ828" s="368"/>
      <c r="AR828" s="368"/>
      <c r="AS828" s="368"/>
      <c r="AT828" s="368"/>
      <c r="AU828" s="368"/>
      <c r="AV828" s="368"/>
      <c r="AW828" s="368"/>
      <c r="AX828" s="368"/>
    </row>
    <row r="829" spans="1:50" ht="26.25" customHeight="1">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2"/>
      <c r="B861" s="362"/>
      <c r="C861" s="362" t="s">
        <v>26</v>
      </c>
      <c r="D861" s="362"/>
      <c r="E861" s="362"/>
      <c r="F861" s="362"/>
      <c r="G861" s="362"/>
      <c r="H861" s="362"/>
      <c r="I861" s="362"/>
      <c r="J861" s="148" t="s">
        <v>298</v>
      </c>
      <c r="K861" s="363"/>
      <c r="L861" s="363"/>
      <c r="M861" s="363"/>
      <c r="N861" s="363"/>
      <c r="O861" s="363"/>
      <c r="P861" s="364" t="s">
        <v>27</v>
      </c>
      <c r="Q861" s="364"/>
      <c r="R861" s="364"/>
      <c r="S861" s="364"/>
      <c r="T861" s="364"/>
      <c r="U861" s="364"/>
      <c r="V861" s="364"/>
      <c r="W861" s="364"/>
      <c r="X861" s="364"/>
      <c r="Y861" s="365" t="s">
        <v>351</v>
      </c>
      <c r="Z861" s="366"/>
      <c r="AA861" s="366"/>
      <c r="AB861" s="366"/>
      <c r="AC861" s="148" t="s">
        <v>336</v>
      </c>
      <c r="AD861" s="148"/>
      <c r="AE861" s="148"/>
      <c r="AF861" s="148"/>
      <c r="AG861" s="148"/>
      <c r="AH861" s="365" t="s">
        <v>260</v>
      </c>
      <c r="AI861" s="362"/>
      <c r="AJ861" s="362"/>
      <c r="AK861" s="362"/>
      <c r="AL861" s="362" t="s">
        <v>21</v>
      </c>
      <c r="AM861" s="362"/>
      <c r="AN861" s="362"/>
      <c r="AO861" s="367"/>
      <c r="AP861" s="368" t="s">
        <v>299</v>
      </c>
      <c r="AQ861" s="368"/>
      <c r="AR861" s="368"/>
      <c r="AS861" s="368"/>
      <c r="AT861" s="368"/>
      <c r="AU861" s="368"/>
      <c r="AV861" s="368"/>
      <c r="AW861" s="368"/>
      <c r="AX861" s="368"/>
    </row>
    <row r="862" spans="1:50" ht="26.25" customHeight="1">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2"/>
      <c r="B894" s="362"/>
      <c r="C894" s="362" t="s">
        <v>26</v>
      </c>
      <c r="D894" s="362"/>
      <c r="E894" s="362"/>
      <c r="F894" s="362"/>
      <c r="G894" s="362"/>
      <c r="H894" s="362"/>
      <c r="I894" s="362"/>
      <c r="J894" s="148" t="s">
        <v>298</v>
      </c>
      <c r="K894" s="363"/>
      <c r="L894" s="363"/>
      <c r="M894" s="363"/>
      <c r="N894" s="363"/>
      <c r="O894" s="363"/>
      <c r="P894" s="364" t="s">
        <v>27</v>
      </c>
      <c r="Q894" s="364"/>
      <c r="R894" s="364"/>
      <c r="S894" s="364"/>
      <c r="T894" s="364"/>
      <c r="U894" s="364"/>
      <c r="V894" s="364"/>
      <c r="W894" s="364"/>
      <c r="X894" s="364"/>
      <c r="Y894" s="365" t="s">
        <v>351</v>
      </c>
      <c r="Z894" s="366"/>
      <c r="AA894" s="366"/>
      <c r="AB894" s="366"/>
      <c r="AC894" s="148" t="s">
        <v>336</v>
      </c>
      <c r="AD894" s="148"/>
      <c r="AE894" s="148"/>
      <c r="AF894" s="148"/>
      <c r="AG894" s="148"/>
      <c r="AH894" s="365" t="s">
        <v>260</v>
      </c>
      <c r="AI894" s="362"/>
      <c r="AJ894" s="362"/>
      <c r="AK894" s="362"/>
      <c r="AL894" s="362" t="s">
        <v>21</v>
      </c>
      <c r="AM894" s="362"/>
      <c r="AN894" s="362"/>
      <c r="AO894" s="367"/>
      <c r="AP894" s="368" t="s">
        <v>299</v>
      </c>
      <c r="AQ894" s="368"/>
      <c r="AR894" s="368"/>
      <c r="AS894" s="368"/>
      <c r="AT894" s="368"/>
      <c r="AU894" s="368"/>
      <c r="AV894" s="368"/>
      <c r="AW894" s="368"/>
      <c r="AX894" s="368"/>
    </row>
    <row r="895" spans="1:50" ht="26.25" customHeight="1">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2"/>
      <c r="B927" s="362"/>
      <c r="C927" s="362" t="s">
        <v>26</v>
      </c>
      <c r="D927" s="362"/>
      <c r="E927" s="362"/>
      <c r="F927" s="362"/>
      <c r="G927" s="362"/>
      <c r="H927" s="362"/>
      <c r="I927" s="362"/>
      <c r="J927" s="148" t="s">
        <v>298</v>
      </c>
      <c r="K927" s="363"/>
      <c r="L927" s="363"/>
      <c r="M927" s="363"/>
      <c r="N927" s="363"/>
      <c r="O927" s="363"/>
      <c r="P927" s="364" t="s">
        <v>27</v>
      </c>
      <c r="Q927" s="364"/>
      <c r="R927" s="364"/>
      <c r="S927" s="364"/>
      <c r="T927" s="364"/>
      <c r="U927" s="364"/>
      <c r="V927" s="364"/>
      <c r="W927" s="364"/>
      <c r="X927" s="364"/>
      <c r="Y927" s="365" t="s">
        <v>351</v>
      </c>
      <c r="Z927" s="366"/>
      <c r="AA927" s="366"/>
      <c r="AB927" s="366"/>
      <c r="AC927" s="148" t="s">
        <v>336</v>
      </c>
      <c r="AD927" s="148"/>
      <c r="AE927" s="148"/>
      <c r="AF927" s="148"/>
      <c r="AG927" s="148"/>
      <c r="AH927" s="365" t="s">
        <v>260</v>
      </c>
      <c r="AI927" s="362"/>
      <c r="AJ927" s="362"/>
      <c r="AK927" s="362"/>
      <c r="AL927" s="362" t="s">
        <v>21</v>
      </c>
      <c r="AM927" s="362"/>
      <c r="AN927" s="362"/>
      <c r="AO927" s="367"/>
      <c r="AP927" s="368" t="s">
        <v>299</v>
      </c>
      <c r="AQ927" s="368"/>
      <c r="AR927" s="368"/>
      <c r="AS927" s="368"/>
      <c r="AT927" s="368"/>
      <c r="AU927" s="368"/>
      <c r="AV927" s="368"/>
      <c r="AW927" s="368"/>
      <c r="AX927" s="368"/>
    </row>
    <row r="928" spans="1:50" ht="26.25" customHeight="1">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2"/>
      <c r="B960" s="362"/>
      <c r="C960" s="362" t="s">
        <v>26</v>
      </c>
      <c r="D960" s="362"/>
      <c r="E960" s="362"/>
      <c r="F960" s="362"/>
      <c r="G960" s="362"/>
      <c r="H960" s="362"/>
      <c r="I960" s="362"/>
      <c r="J960" s="148" t="s">
        <v>298</v>
      </c>
      <c r="K960" s="363"/>
      <c r="L960" s="363"/>
      <c r="M960" s="363"/>
      <c r="N960" s="363"/>
      <c r="O960" s="363"/>
      <c r="P960" s="364" t="s">
        <v>27</v>
      </c>
      <c r="Q960" s="364"/>
      <c r="R960" s="364"/>
      <c r="S960" s="364"/>
      <c r="T960" s="364"/>
      <c r="U960" s="364"/>
      <c r="V960" s="364"/>
      <c r="W960" s="364"/>
      <c r="X960" s="364"/>
      <c r="Y960" s="365" t="s">
        <v>351</v>
      </c>
      <c r="Z960" s="366"/>
      <c r="AA960" s="366"/>
      <c r="AB960" s="366"/>
      <c r="AC960" s="148" t="s">
        <v>336</v>
      </c>
      <c r="AD960" s="148"/>
      <c r="AE960" s="148"/>
      <c r="AF960" s="148"/>
      <c r="AG960" s="148"/>
      <c r="AH960" s="365" t="s">
        <v>260</v>
      </c>
      <c r="AI960" s="362"/>
      <c r="AJ960" s="362"/>
      <c r="AK960" s="362"/>
      <c r="AL960" s="362" t="s">
        <v>21</v>
      </c>
      <c r="AM960" s="362"/>
      <c r="AN960" s="362"/>
      <c r="AO960" s="367"/>
      <c r="AP960" s="368" t="s">
        <v>299</v>
      </c>
      <c r="AQ960" s="368"/>
      <c r="AR960" s="368"/>
      <c r="AS960" s="368"/>
      <c r="AT960" s="368"/>
      <c r="AU960" s="368"/>
      <c r="AV960" s="368"/>
      <c r="AW960" s="368"/>
      <c r="AX960" s="368"/>
    </row>
    <row r="961" spans="1:50" ht="26.25" customHeight="1">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2"/>
      <c r="B993" s="362"/>
      <c r="C993" s="362" t="s">
        <v>26</v>
      </c>
      <c r="D993" s="362"/>
      <c r="E993" s="362"/>
      <c r="F993" s="362"/>
      <c r="G993" s="362"/>
      <c r="H993" s="362"/>
      <c r="I993" s="362"/>
      <c r="J993" s="148" t="s">
        <v>298</v>
      </c>
      <c r="K993" s="363"/>
      <c r="L993" s="363"/>
      <c r="M993" s="363"/>
      <c r="N993" s="363"/>
      <c r="O993" s="363"/>
      <c r="P993" s="364" t="s">
        <v>27</v>
      </c>
      <c r="Q993" s="364"/>
      <c r="R993" s="364"/>
      <c r="S993" s="364"/>
      <c r="T993" s="364"/>
      <c r="U993" s="364"/>
      <c r="V993" s="364"/>
      <c r="W993" s="364"/>
      <c r="X993" s="364"/>
      <c r="Y993" s="365" t="s">
        <v>351</v>
      </c>
      <c r="Z993" s="366"/>
      <c r="AA993" s="366"/>
      <c r="AB993" s="366"/>
      <c r="AC993" s="148" t="s">
        <v>336</v>
      </c>
      <c r="AD993" s="148"/>
      <c r="AE993" s="148"/>
      <c r="AF993" s="148"/>
      <c r="AG993" s="148"/>
      <c r="AH993" s="365" t="s">
        <v>260</v>
      </c>
      <c r="AI993" s="362"/>
      <c r="AJ993" s="362"/>
      <c r="AK993" s="362"/>
      <c r="AL993" s="362" t="s">
        <v>21</v>
      </c>
      <c r="AM993" s="362"/>
      <c r="AN993" s="362"/>
      <c r="AO993" s="367"/>
      <c r="AP993" s="368" t="s">
        <v>299</v>
      </c>
      <c r="AQ993" s="368"/>
      <c r="AR993" s="368"/>
      <c r="AS993" s="368"/>
      <c r="AT993" s="368"/>
      <c r="AU993" s="368"/>
      <c r="AV993" s="368"/>
      <c r="AW993" s="368"/>
      <c r="AX993" s="368"/>
    </row>
    <row r="994" spans="1:50" ht="26.25" customHeight="1">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2"/>
      <c r="B1026" s="362"/>
      <c r="C1026" s="362" t="s">
        <v>26</v>
      </c>
      <c r="D1026" s="362"/>
      <c r="E1026" s="362"/>
      <c r="F1026" s="362"/>
      <c r="G1026" s="362"/>
      <c r="H1026" s="362"/>
      <c r="I1026" s="362"/>
      <c r="J1026" s="148" t="s">
        <v>298</v>
      </c>
      <c r="K1026" s="363"/>
      <c r="L1026" s="363"/>
      <c r="M1026" s="363"/>
      <c r="N1026" s="363"/>
      <c r="O1026" s="363"/>
      <c r="P1026" s="364" t="s">
        <v>27</v>
      </c>
      <c r="Q1026" s="364"/>
      <c r="R1026" s="364"/>
      <c r="S1026" s="364"/>
      <c r="T1026" s="364"/>
      <c r="U1026" s="364"/>
      <c r="V1026" s="364"/>
      <c r="W1026" s="364"/>
      <c r="X1026" s="364"/>
      <c r="Y1026" s="365" t="s">
        <v>351</v>
      </c>
      <c r="Z1026" s="366"/>
      <c r="AA1026" s="366"/>
      <c r="AB1026" s="366"/>
      <c r="AC1026" s="148" t="s">
        <v>336</v>
      </c>
      <c r="AD1026" s="148"/>
      <c r="AE1026" s="148"/>
      <c r="AF1026" s="148"/>
      <c r="AG1026" s="148"/>
      <c r="AH1026" s="365" t="s">
        <v>260</v>
      </c>
      <c r="AI1026" s="362"/>
      <c r="AJ1026" s="362"/>
      <c r="AK1026" s="362"/>
      <c r="AL1026" s="362" t="s">
        <v>21</v>
      </c>
      <c r="AM1026" s="362"/>
      <c r="AN1026" s="362"/>
      <c r="AO1026" s="367"/>
      <c r="AP1026" s="368" t="s">
        <v>299</v>
      </c>
      <c r="AQ1026" s="368"/>
      <c r="AR1026" s="368"/>
      <c r="AS1026" s="368"/>
      <c r="AT1026" s="368"/>
      <c r="AU1026" s="368"/>
      <c r="AV1026" s="368"/>
      <c r="AW1026" s="368"/>
      <c r="AX1026" s="368"/>
    </row>
    <row r="1027" spans="1:50" ht="26.25" customHeight="1">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2"/>
      <c r="B1059" s="362"/>
      <c r="C1059" s="362" t="s">
        <v>26</v>
      </c>
      <c r="D1059" s="362"/>
      <c r="E1059" s="362"/>
      <c r="F1059" s="362"/>
      <c r="G1059" s="362"/>
      <c r="H1059" s="362"/>
      <c r="I1059" s="362"/>
      <c r="J1059" s="148" t="s">
        <v>298</v>
      </c>
      <c r="K1059" s="363"/>
      <c r="L1059" s="363"/>
      <c r="M1059" s="363"/>
      <c r="N1059" s="363"/>
      <c r="O1059" s="363"/>
      <c r="P1059" s="364" t="s">
        <v>27</v>
      </c>
      <c r="Q1059" s="364"/>
      <c r="R1059" s="364"/>
      <c r="S1059" s="364"/>
      <c r="T1059" s="364"/>
      <c r="U1059" s="364"/>
      <c r="V1059" s="364"/>
      <c r="W1059" s="364"/>
      <c r="X1059" s="364"/>
      <c r="Y1059" s="365" t="s">
        <v>351</v>
      </c>
      <c r="Z1059" s="366"/>
      <c r="AA1059" s="366"/>
      <c r="AB1059" s="366"/>
      <c r="AC1059" s="148" t="s">
        <v>336</v>
      </c>
      <c r="AD1059" s="148"/>
      <c r="AE1059" s="148"/>
      <c r="AF1059" s="148"/>
      <c r="AG1059" s="148"/>
      <c r="AH1059" s="365" t="s">
        <v>260</v>
      </c>
      <c r="AI1059" s="362"/>
      <c r="AJ1059" s="362"/>
      <c r="AK1059" s="362"/>
      <c r="AL1059" s="362" t="s">
        <v>21</v>
      </c>
      <c r="AM1059" s="362"/>
      <c r="AN1059" s="362"/>
      <c r="AO1059" s="367"/>
      <c r="AP1059" s="368" t="s">
        <v>299</v>
      </c>
      <c r="AQ1059" s="368"/>
      <c r="AR1059" s="368"/>
      <c r="AS1059" s="368"/>
      <c r="AT1059" s="368"/>
      <c r="AU1059" s="368"/>
      <c r="AV1059" s="368"/>
      <c r="AW1059" s="368"/>
      <c r="AX1059" s="368"/>
    </row>
    <row r="1060" spans="1:50" ht="26.25" customHeight="1">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2"/>
      <c r="B1092" s="362"/>
      <c r="C1092" s="362" t="s">
        <v>26</v>
      </c>
      <c r="D1092" s="362"/>
      <c r="E1092" s="362"/>
      <c r="F1092" s="362"/>
      <c r="G1092" s="362"/>
      <c r="H1092" s="362"/>
      <c r="I1092" s="362"/>
      <c r="J1092" s="148" t="s">
        <v>298</v>
      </c>
      <c r="K1092" s="363"/>
      <c r="L1092" s="363"/>
      <c r="M1092" s="363"/>
      <c r="N1092" s="363"/>
      <c r="O1092" s="363"/>
      <c r="P1092" s="364" t="s">
        <v>27</v>
      </c>
      <c r="Q1092" s="364"/>
      <c r="R1092" s="364"/>
      <c r="S1092" s="364"/>
      <c r="T1092" s="364"/>
      <c r="U1092" s="364"/>
      <c r="V1092" s="364"/>
      <c r="W1092" s="364"/>
      <c r="X1092" s="364"/>
      <c r="Y1092" s="365" t="s">
        <v>351</v>
      </c>
      <c r="Z1092" s="366"/>
      <c r="AA1092" s="366"/>
      <c r="AB1092" s="366"/>
      <c r="AC1092" s="148" t="s">
        <v>336</v>
      </c>
      <c r="AD1092" s="148"/>
      <c r="AE1092" s="148"/>
      <c r="AF1092" s="148"/>
      <c r="AG1092" s="148"/>
      <c r="AH1092" s="365" t="s">
        <v>260</v>
      </c>
      <c r="AI1092" s="362"/>
      <c r="AJ1092" s="362"/>
      <c r="AK1092" s="362"/>
      <c r="AL1092" s="362" t="s">
        <v>21</v>
      </c>
      <c r="AM1092" s="362"/>
      <c r="AN1092" s="362"/>
      <c r="AO1092" s="367"/>
      <c r="AP1092" s="368" t="s">
        <v>299</v>
      </c>
      <c r="AQ1092" s="368"/>
      <c r="AR1092" s="368"/>
      <c r="AS1092" s="368"/>
      <c r="AT1092" s="368"/>
      <c r="AU1092" s="368"/>
      <c r="AV1092" s="368"/>
      <c r="AW1092" s="368"/>
      <c r="AX1092" s="368"/>
    </row>
    <row r="1093" spans="1:50" ht="26.25" customHeight="1">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2"/>
      <c r="B1125" s="362"/>
      <c r="C1125" s="362" t="s">
        <v>26</v>
      </c>
      <c r="D1125" s="362"/>
      <c r="E1125" s="362"/>
      <c r="F1125" s="362"/>
      <c r="G1125" s="362"/>
      <c r="H1125" s="362"/>
      <c r="I1125" s="362"/>
      <c r="J1125" s="148" t="s">
        <v>298</v>
      </c>
      <c r="K1125" s="363"/>
      <c r="L1125" s="363"/>
      <c r="M1125" s="363"/>
      <c r="N1125" s="363"/>
      <c r="O1125" s="363"/>
      <c r="P1125" s="364" t="s">
        <v>27</v>
      </c>
      <c r="Q1125" s="364"/>
      <c r="R1125" s="364"/>
      <c r="S1125" s="364"/>
      <c r="T1125" s="364"/>
      <c r="U1125" s="364"/>
      <c r="V1125" s="364"/>
      <c r="W1125" s="364"/>
      <c r="X1125" s="364"/>
      <c r="Y1125" s="365" t="s">
        <v>351</v>
      </c>
      <c r="Z1125" s="366"/>
      <c r="AA1125" s="366"/>
      <c r="AB1125" s="366"/>
      <c r="AC1125" s="148" t="s">
        <v>336</v>
      </c>
      <c r="AD1125" s="148"/>
      <c r="AE1125" s="148"/>
      <c r="AF1125" s="148"/>
      <c r="AG1125" s="148"/>
      <c r="AH1125" s="365" t="s">
        <v>260</v>
      </c>
      <c r="AI1125" s="362"/>
      <c r="AJ1125" s="362"/>
      <c r="AK1125" s="362"/>
      <c r="AL1125" s="362" t="s">
        <v>21</v>
      </c>
      <c r="AM1125" s="362"/>
      <c r="AN1125" s="362"/>
      <c r="AO1125" s="367"/>
      <c r="AP1125" s="368" t="s">
        <v>299</v>
      </c>
      <c r="AQ1125" s="368"/>
      <c r="AR1125" s="368"/>
      <c r="AS1125" s="368"/>
      <c r="AT1125" s="368"/>
      <c r="AU1125" s="368"/>
      <c r="AV1125" s="368"/>
      <c r="AW1125" s="368"/>
      <c r="AX1125" s="368"/>
    </row>
    <row r="1126" spans="1:50" ht="26.25" customHeight="1">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2"/>
      <c r="B1158" s="362"/>
      <c r="C1158" s="362" t="s">
        <v>26</v>
      </c>
      <c r="D1158" s="362"/>
      <c r="E1158" s="362"/>
      <c r="F1158" s="362"/>
      <c r="G1158" s="362"/>
      <c r="H1158" s="362"/>
      <c r="I1158" s="362"/>
      <c r="J1158" s="148" t="s">
        <v>298</v>
      </c>
      <c r="K1158" s="363"/>
      <c r="L1158" s="363"/>
      <c r="M1158" s="363"/>
      <c r="N1158" s="363"/>
      <c r="O1158" s="363"/>
      <c r="P1158" s="364" t="s">
        <v>27</v>
      </c>
      <c r="Q1158" s="364"/>
      <c r="R1158" s="364"/>
      <c r="S1158" s="364"/>
      <c r="T1158" s="364"/>
      <c r="U1158" s="364"/>
      <c r="V1158" s="364"/>
      <c r="W1158" s="364"/>
      <c r="X1158" s="364"/>
      <c r="Y1158" s="365" t="s">
        <v>351</v>
      </c>
      <c r="Z1158" s="366"/>
      <c r="AA1158" s="366"/>
      <c r="AB1158" s="366"/>
      <c r="AC1158" s="148" t="s">
        <v>336</v>
      </c>
      <c r="AD1158" s="148"/>
      <c r="AE1158" s="148"/>
      <c r="AF1158" s="148"/>
      <c r="AG1158" s="148"/>
      <c r="AH1158" s="365" t="s">
        <v>260</v>
      </c>
      <c r="AI1158" s="362"/>
      <c r="AJ1158" s="362"/>
      <c r="AK1158" s="362"/>
      <c r="AL1158" s="362" t="s">
        <v>21</v>
      </c>
      <c r="AM1158" s="362"/>
      <c r="AN1158" s="362"/>
      <c r="AO1158" s="367"/>
      <c r="AP1158" s="368" t="s">
        <v>299</v>
      </c>
      <c r="AQ1158" s="368"/>
      <c r="AR1158" s="368"/>
      <c r="AS1158" s="368"/>
      <c r="AT1158" s="368"/>
      <c r="AU1158" s="368"/>
      <c r="AV1158" s="368"/>
      <c r="AW1158" s="368"/>
      <c r="AX1158" s="368"/>
    </row>
    <row r="1159" spans="1:50" ht="26.25" customHeight="1">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2"/>
      <c r="B1191" s="362"/>
      <c r="C1191" s="362" t="s">
        <v>26</v>
      </c>
      <c r="D1191" s="362"/>
      <c r="E1191" s="362"/>
      <c r="F1191" s="362"/>
      <c r="G1191" s="362"/>
      <c r="H1191" s="362"/>
      <c r="I1191" s="362"/>
      <c r="J1191" s="148" t="s">
        <v>298</v>
      </c>
      <c r="K1191" s="363"/>
      <c r="L1191" s="363"/>
      <c r="M1191" s="363"/>
      <c r="N1191" s="363"/>
      <c r="O1191" s="363"/>
      <c r="P1191" s="364" t="s">
        <v>27</v>
      </c>
      <c r="Q1191" s="364"/>
      <c r="R1191" s="364"/>
      <c r="S1191" s="364"/>
      <c r="T1191" s="364"/>
      <c r="U1191" s="364"/>
      <c r="V1191" s="364"/>
      <c r="W1191" s="364"/>
      <c r="X1191" s="364"/>
      <c r="Y1191" s="365" t="s">
        <v>351</v>
      </c>
      <c r="Z1191" s="366"/>
      <c r="AA1191" s="366"/>
      <c r="AB1191" s="366"/>
      <c r="AC1191" s="148" t="s">
        <v>336</v>
      </c>
      <c r="AD1191" s="148"/>
      <c r="AE1191" s="148"/>
      <c r="AF1191" s="148"/>
      <c r="AG1191" s="148"/>
      <c r="AH1191" s="365" t="s">
        <v>260</v>
      </c>
      <c r="AI1191" s="362"/>
      <c r="AJ1191" s="362"/>
      <c r="AK1191" s="362"/>
      <c r="AL1191" s="362" t="s">
        <v>21</v>
      </c>
      <c r="AM1191" s="362"/>
      <c r="AN1191" s="362"/>
      <c r="AO1191" s="367"/>
      <c r="AP1191" s="368" t="s">
        <v>299</v>
      </c>
      <c r="AQ1191" s="368"/>
      <c r="AR1191" s="368"/>
      <c r="AS1191" s="368"/>
      <c r="AT1191" s="368"/>
      <c r="AU1191" s="368"/>
      <c r="AV1191" s="368"/>
      <c r="AW1191" s="368"/>
      <c r="AX1191" s="368"/>
    </row>
    <row r="1192" spans="1:50" ht="26.25" customHeight="1">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2"/>
      <c r="B1224" s="362"/>
      <c r="C1224" s="362" t="s">
        <v>26</v>
      </c>
      <c r="D1224" s="362"/>
      <c r="E1224" s="362"/>
      <c r="F1224" s="362"/>
      <c r="G1224" s="362"/>
      <c r="H1224" s="362"/>
      <c r="I1224" s="362"/>
      <c r="J1224" s="148" t="s">
        <v>298</v>
      </c>
      <c r="K1224" s="363"/>
      <c r="L1224" s="363"/>
      <c r="M1224" s="363"/>
      <c r="N1224" s="363"/>
      <c r="O1224" s="363"/>
      <c r="P1224" s="364" t="s">
        <v>27</v>
      </c>
      <c r="Q1224" s="364"/>
      <c r="R1224" s="364"/>
      <c r="S1224" s="364"/>
      <c r="T1224" s="364"/>
      <c r="U1224" s="364"/>
      <c r="V1224" s="364"/>
      <c r="W1224" s="364"/>
      <c r="X1224" s="364"/>
      <c r="Y1224" s="365" t="s">
        <v>351</v>
      </c>
      <c r="Z1224" s="366"/>
      <c r="AA1224" s="366"/>
      <c r="AB1224" s="366"/>
      <c r="AC1224" s="148" t="s">
        <v>336</v>
      </c>
      <c r="AD1224" s="148"/>
      <c r="AE1224" s="148"/>
      <c r="AF1224" s="148"/>
      <c r="AG1224" s="148"/>
      <c r="AH1224" s="365" t="s">
        <v>260</v>
      </c>
      <c r="AI1224" s="362"/>
      <c r="AJ1224" s="362"/>
      <c r="AK1224" s="362"/>
      <c r="AL1224" s="362" t="s">
        <v>21</v>
      </c>
      <c r="AM1224" s="362"/>
      <c r="AN1224" s="362"/>
      <c r="AO1224" s="367"/>
      <c r="AP1224" s="368" t="s">
        <v>299</v>
      </c>
      <c r="AQ1224" s="368"/>
      <c r="AR1224" s="368"/>
      <c r="AS1224" s="368"/>
      <c r="AT1224" s="368"/>
      <c r="AU1224" s="368"/>
      <c r="AV1224" s="368"/>
      <c r="AW1224" s="368"/>
      <c r="AX1224" s="368"/>
    </row>
    <row r="1225" spans="1:50" ht="26.25" customHeight="1">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2"/>
      <c r="B1257" s="362"/>
      <c r="C1257" s="362" t="s">
        <v>26</v>
      </c>
      <c r="D1257" s="362"/>
      <c r="E1257" s="362"/>
      <c r="F1257" s="362"/>
      <c r="G1257" s="362"/>
      <c r="H1257" s="362"/>
      <c r="I1257" s="362"/>
      <c r="J1257" s="148" t="s">
        <v>298</v>
      </c>
      <c r="K1257" s="363"/>
      <c r="L1257" s="363"/>
      <c r="M1257" s="363"/>
      <c r="N1257" s="363"/>
      <c r="O1257" s="363"/>
      <c r="P1257" s="364" t="s">
        <v>27</v>
      </c>
      <c r="Q1257" s="364"/>
      <c r="R1257" s="364"/>
      <c r="S1257" s="364"/>
      <c r="T1257" s="364"/>
      <c r="U1257" s="364"/>
      <c r="V1257" s="364"/>
      <c r="W1257" s="364"/>
      <c r="X1257" s="364"/>
      <c r="Y1257" s="365" t="s">
        <v>351</v>
      </c>
      <c r="Z1257" s="366"/>
      <c r="AA1257" s="366"/>
      <c r="AB1257" s="366"/>
      <c r="AC1257" s="148" t="s">
        <v>336</v>
      </c>
      <c r="AD1257" s="148"/>
      <c r="AE1257" s="148"/>
      <c r="AF1257" s="148"/>
      <c r="AG1257" s="148"/>
      <c r="AH1257" s="365" t="s">
        <v>260</v>
      </c>
      <c r="AI1257" s="362"/>
      <c r="AJ1257" s="362"/>
      <c r="AK1257" s="362"/>
      <c r="AL1257" s="362" t="s">
        <v>21</v>
      </c>
      <c r="AM1257" s="362"/>
      <c r="AN1257" s="362"/>
      <c r="AO1257" s="367"/>
      <c r="AP1257" s="368" t="s">
        <v>299</v>
      </c>
      <c r="AQ1257" s="368"/>
      <c r="AR1257" s="368"/>
      <c r="AS1257" s="368"/>
      <c r="AT1257" s="368"/>
      <c r="AU1257" s="368"/>
      <c r="AV1257" s="368"/>
      <c r="AW1257" s="368"/>
      <c r="AX1257" s="368"/>
    </row>
    <row r="1258" spans="1:50" ht="26.25" customHeight="1">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2"/>
      <c r="B1290" s="362"/>
      <c r="C1290" s="362" t="s">
        <v>26</v>
      </c>
      <c r="D1290" s="362"/>
      <c r="E1290" s="362"/>
      <c r="F1290" s="362"/>
      <c r="G1290" s="362"/>
      <c r="H1290" s="362"/>
      <c r="I1290" s="362"/>
      <c r="J1290" s="148" t="s">
        <v>298</v>
      </c>
      <c r="K1290" s="363"/>
      <c r="L1290" s="363"/>
      <c r="M1290" s="363"/>
      <c r="N1290" s="363"/>
      <c r="O1290" s="363"/>
      <c r="P1290" s="364" t="s">
        <v>27</v>
      </c>
      <c r="Q1290" s="364"/>
      <c r="R1290" s="364"/>
      <c r="S1290" s="364"/>
      <c r="T1290" s="364"/>
      <c r="U1290" s="364"/>
      <c r="V1290" s="364"/>
      <c r="W1290" s="364"/>
      <c r="X1290" s="364"/>
      <c r="Y1290" s="365" t="s">
        <v>351</v>
      </c>
      <c r="Z1290" s="366"/>
      <c r="AA1290" s="366"/>
      <c r="AB1290" s="366"/>
      <c r="AC1290" s="148" t="s">
        <v>336</v>
      </c>
      <c r="AD1290" s="148"/>
      <c r="AE1290" s="148"/>
      <c r="AF1290" s="148"/>
      <c r="AG1290" s="148"/>
      <c r="AH1290" s="365" t="s">
        <v>260</v>
      </c>
      <c r="AI1290" s="362"/>
      <c r="AJ1290" s="362"/>
      <c r="AK1290" s="362"/>
      <c r="AL1290" s="362" t="s">
        <v>21</v>
      </c>
      <c r="AM1290" s="362"/>
      <c r="AN1290" s="362"/>
      <c r="AO1290" s="367"/>
      <c r="AP1290" s="368" t="s">
        <v>299</v>
      </c>
      <c r="AQ1290" s="368"/>
      <c r="AR1290" s="368"/>
      <c r="AS1290" s="368"/>
      <c r="AT1290" s="368"/>
      <c r="AU1290" s="368"/>
      <c r="AV1290" s="368"/>
      <c r="AW1290" s="368"/>
      <c r="AX1290" s="368"/>
    </row>
    <row r="1291" spans="1:50" ht="26.25" customHeight="1">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2020-05-28T07:02:07Z</cp:lastPrinted>
  <dcterms:created xsi:type="dcterms:W3CDTF">2012-03-13T00:50:25Z</dcterms:created>
  <dcterms:modified xsi:type="dcterms:W3CDTF">2020-09-15T03:03:08Z</dcterms:modified>
</cp:coreProperties>
</file>