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E8" authorId="0" shapeId="0">
      <text>
        <r>
          <rPr>
            <b/>
            <sz val="9"/>
            <color indexed="81"/>
            <rFont val="MS P ゴシック"/>
            <family val="3"/>
            <charset val="128"/>
          </rPr>
          <t>「入力規則等」シートより選択してください。昨年はその他の事項経費でした。</t>
        </r>
      </text>
    </comment>
    <comment ref="AR13" authorId="0" shapeId="0">
      <text>
        <r>
          <rPr>
            <b/>
            <sz val="9"/>
            <color indexed="81"/>
            <rFont val="MS P ゴシック"/>
            <family val="3"/>
            <charset val="128"/>
          </rPr>
          <t>中間公表時記載不要</t>
        </r>
      </text>
    </comment>
    <comment ref="W23" authorId="0" shapeId="0">
      <text>
        <r>
          <rPr>
            <b/>
            <sz val="9"/>
            <color indexed="81"/>
            <rFont val="MS P ゴシック"/>
            <family val="3"/>
            <charset val="128"/>
          </rPr>
          <t>中間公表時記載不要
（３年度要求）</t>
        </r>
      </text>
    </comment>
    <comment ref="AD23" authorId="0" shapeId="0">
      <text>
        <r>
          <rPr>
            <b/>
            <sz val="9"/>
            <color indexed="81"/>
            <rFont val="MS P ゴシック"/>
            <family val="3"/>
            <charset val="128"/>
          </rPr>
          <t>中間公表時記載不要</t>
        </r>
      </text>
    </comment>
  </commentList>
</comments>
</file>

<file path=xl/sharedStrings.xml><?xml version="1.0" encoding="utf-8"?>
<sst xmlns="http://schemas.openxmlformats.org/spreadsheetml/2006/main" count="2920" uniqueCount="655">
  <si>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</si>
  <si>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</si>
  <si>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</si>
  <si>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</si>
  <si>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</si>
  <si>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</si>
  <si>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</si>
  <si>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</si>
  <si>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</si>
  <si>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</si>
  <si>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</si>
  <si>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</si>
  <si>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</si>
  <si>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</si>
  <si>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</si>
  <si>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</si>
  <si>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</si>
  <si>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</si>
  <si>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</si>
  <si>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</si>
  <si>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</si>
  <si>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</si>
  <si>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</si>
  <si>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</si>
  <si>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</si>
  <si>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</si>
  <si>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</si>
  <si>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</si>
  <si>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</si>
  <si>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</si>
  <si>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</si>
  <si>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</si>
  <si>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</si>
  <si>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</si>
  <si>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</si>
  <si>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</si>
  <si>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</si>
  <si>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</si>
  <si>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</si>
  <si>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</si>
  <si>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</si>
  <si>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</si>
  <si>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</si>
  <si>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</si>
  <si>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</si>
  <si>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</si>
  <si>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</si>
  <si>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</si>
  <si>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</si>
  <si>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</si>
  <si>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</si>
  <si>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</si>
  <si>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</si>
  <si>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</si>
  <si>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</si>
  <si>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</si>
  <si>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</si>
  <si>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</si>
  <si>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</si>
  <si>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</si>
  <si>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</si>
  <si>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</si>
  <si>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</si>
  <si>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</si>
  <si>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</si>
  <si>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</si>
  <si>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</si>
  <si>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</si>
  <si>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</si>
  <si>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</si>
  <si>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</si>
  <si>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</si>
  <si>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</si>
  <si>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</si>
  <si>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</si>
  <si>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</si>
  <si>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</si>
  <si>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</si>
  <si>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</si>
  <si>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</si>
  <si>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</si>
  <si>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</si>
  <si>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</si>
  <si>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</si>
  <si>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</si>
  <si>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</si>
  <si>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</si>
  <si>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</si>
  <si>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</si>
  <si>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</si>
  <si>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</si>
  <si>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</si>
  <si>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</si>
  <si>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</si>
  <si>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</si>
  <si>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</si>
  <si>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</si>
  <si>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</si>
  <si>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</si>
  <si>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</si>
  <si>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</si>
  <si>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</si>
  <si>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</si>
  <si>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</si>
  <si>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</si>
  <si>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</si>
  <si>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</si>
  <si>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</si>
  <si>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</si>
  <si>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</si>
  <si>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</si>
  <si>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</si>
  <si>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</si>
  <si>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</si>
  <si>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</si>
  <si>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</si>
  <si>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</si>
  <si>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</si>
  <si>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</si>
  <si>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</si>
  <si>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</si>
  <si>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</si>
  <si>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</si>
  <si>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</si>
  <si>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</si>
  <si>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</si>
  <si>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</si>
  <si>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</si>
  <si>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</si>
  <si>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</si>
  <si>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</si>
  <si>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</si>
  <si>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</si>
  <si>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</si>
  <si>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</si>
  <si>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</si>
  <si>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</si>
  <si>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</si>
  <si>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</si>
  <si>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</si>
  <si>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</si>
  <si>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</si>
  <si>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</si>
  <si>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</si>
  <si>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</si>
  <si>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</si>
  <si>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</si>
  <si>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</si>
  <si>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</si>
  <si>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</si>
  <si>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</si>
  <si>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</si>
  <si>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</si>
  <si>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</si>
  <si>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</si>
  <si>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</si>
  <si>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</si>
  <si>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</si>
  <si>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</si>
  <si>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</si>
  <si>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</si>
  <si>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</si>
  <si>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</si>
  <si>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</si>
  <si>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</si>
  <si>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</si>
  <si>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</si>
  <si>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</si>
  <si>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</si>
  <si>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</si>
  <si>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</si>
  <si>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</si>
  <si>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</si>
  <si>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</si>
  <si>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</si>
  <si>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</si>
  <si>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</si>
  <si>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</si>
  <si>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</si>
  <si>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</si>
  <si>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</si>
  <si>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</si>
  <si>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</si>
  <si>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</si>
  <si>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</si>
  <si>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</si>
  <si>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</si>
  <si>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</si>
  <si>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</si>
  <si>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</si>
  <si>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</si>
  <si>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</si>
  <si>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</si>
  <si>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</si>
  <si>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</si>
  <si>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</si>
  <si>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</si>
  <si>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</si>
  <si>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</si>
  <si>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</si>
  <si>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</si>
  <si>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</si>
  <si>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</si>
  <si>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</si>
  <si>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</si>
  <si>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</si>
  <si>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</si>
  <si>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</si>
  <si>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</si>
  <si>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</si>
  <si>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</si>
  <si>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</si>
  <si>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</si>
  <si>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</si>
  <si>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</si>
  <si>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</si>
  <si>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</si>
  <si>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</si>
  <si>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</si>
  <si>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</si>
  <si>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</si>
  <si>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</si>
  <si>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</si>
  <si>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</si>
  <si>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</si>
  <si>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</si>
  <si>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</si>
  <si>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</si>
  <si>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</si>
  <si>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</si>
  <si>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</si>
  <si>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</si>
  <si>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</si>
  <si>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</si>
  <si>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</si>
  <si>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</si>
  <si>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</si>
  <si>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</si>
  <si>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</si>
  <si>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</si>
  <si>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</si>
  <si>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</si>
  <si>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</si>
  <si>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</si>
  <si>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</si>
  <si>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</si>
  <si>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</si>
  <si>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</si>
  <si>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</si>
  <si>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</si>
  <si>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</si>
  <si>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</si>
  <si>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</si>
  <si>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</si>
  <si>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</si>
  <si>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</si>
  <si>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</si>
  <si>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</si>
  <si>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</si>
  <si>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</si>
  <si>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</si>
  <si>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</si>
  <si>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</si>
  <si>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</si>
  <si>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</si>
  <si>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</si>
  <si>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</si>
  <si>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</si>
  <si>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</si>
  <si>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</si>
  <si>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</si>
  <si>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</si>
  <si>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</si>
  <si>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</si>
  <si>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</si>
  <si>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</si>
  <si>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</si>
  <si>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</si>
  <si>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</si>
  <si>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</si>
  <si>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</si>
  <si>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</si>
  <si>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</si>
  <si>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</si>
  <si>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</si>
  <si>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</si>
  <si>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</si>
  <si>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</si>
  <si>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</si>
  <si>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</si>
  <si>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</si>
  <si>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</si>
  <si>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</si>
  <si>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</si>
  <si>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</si>
  <si>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</si>
  <si>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</si>
  <si>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</si>
  <si>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</si>
  <si>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</si>
  <si>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</si>
  <si>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</si>
  <si>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</si>
  <si>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</si>
  <si>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</si>
  <si>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</si>
  <si>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</si>
  <si>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</si>
  <si>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</si>
  <si>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</si>
  <si>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</si>
  <si>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</si>
  <si>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</si>
  <si>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</si>
  <si>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</si>
  <si>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</si>
  <si>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</si>
  <si>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</si>
  <si>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</si>
  <si>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</si>
  <si>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</si>
  <si>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</si>
  <si>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</si>
  <si>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</si>
  <si>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</si>
  <si>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</si>
  <si>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</si>
  <si>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</si>
  <si>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</si>
  <si>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</si>
  <si>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</si>
  <si>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</si>
  <si>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</si>
  <si>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</si>
  <si>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</si>
  <si>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</si>
  <si>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</si>
  <si>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</si>
  <si>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</si>
  <si>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</si>
  <si>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</si>
  <si>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</si>
  <si>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</si>
  <si>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</si>
  <si>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</si>
  <si>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</si>
  <si>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</si>
  <si>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</si>
  <si>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</si>
  <si>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</si>
  <si>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</si>
  <si>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</si>
  <si>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</si>
  <si>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</si>
  <si>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</si>
  <si>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</si>
  <si>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</si>
  <si>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</si>
  <si>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</si>
  <si>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</si>
  <si>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</si>
  <si>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</si>
  <si>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</si>
  <si>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</si>
  <si>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</si>
  <si>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</si>
  <si>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</si>
  <si>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</si>
  <si>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</si>
  <si>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</si>
  <si>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</si>
  <si>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</si>
  <si>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</si>
  <si>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</si>
  <si>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</si>
  <si>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</si>
  <si>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</si>
  <si>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</si>
  <si>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</si>
  <si>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</si>
  <si>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</si>
  <si>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</si>
  <si>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</si>
  <si>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</si>
  <si>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</si>
  <si>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</si>
  <si>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</si>
  <si>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</si>
  <si>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</si>
  <si>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</si>
  <si>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</si>
  <si>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</si>
  <si>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</si>
  <si>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</si>
  <si>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</si>
  <si>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</si>
  <si>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</si>
  <si>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</si>
  <si>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</si>
  <si>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</si>
  <si>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</si>
  <si>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</si>
  <si>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</si>
  <si>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</si>
  <si>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</si>
  <si>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</si>
  <si>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</si>
  <si>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</si>
  <si>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</si>
  <si>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</si>
  <si>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</si>
  <si>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</si>
  <si>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</si>
  <si>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</si>
  <si>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</si>
  <si>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</si>
  <si>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</si>
  <si>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</si>
  <si>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</si>
  <si>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</si>
  <si>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</si>
  <si>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</si>
  <si>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</si>
  <si>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</si>
  <si>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</si>
  <si>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</si>
  <si>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</si>
  <si>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</si>
  <si>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</si>
  <si>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</si>
  <si>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</si>
  <si>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</si>
  <si>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</si>
  <si>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</si>
  <si>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</si>
  <si>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</si>
  <si>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</si>
  <si>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</si>
  <si>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</si>
  <si>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</si>
  <si>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</si>
  <si>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</si>
  <si>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</si>
  <si>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</si>
  <si>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</si>
  <si>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</si>
  <si>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</si>
  <si>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</si>
  <si>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</si>
  <si>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</si>
  <si>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</si>
  <si>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</si>
  <si>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</si>
  <si>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</si>
  <si>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</si>
  <si>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</si>
  <si>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</si>
  <si>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</si>
  <si>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</si>
  <si>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</si>
  <si>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</si>
  <si>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</si>
  <si>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</si>
  <si>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</si>
  <si>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</si>
  <si>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</si>
  <si>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</si>
  <si>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</si>
  <si>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</si>
  <si>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</si>
  <si>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</si>
  <si>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</si>
  <si>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</si>
  <si>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</si>
  <si>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</si>
  <si>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</si>
  <si>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</si>
  <si>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</si>
  <si>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</si>
  <si>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</si>
  <si>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</si>
  <si>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</si>
  <si>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</si>
  <si>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</si>
  <si>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</si>
  <si>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</si>
  <si>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</si>
  <si>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</si>
  <si>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</si>
  <si>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</si>
  <si>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</si>
  <si>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</si>
  <si>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</si>
  <si>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</si>
  <si>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</si>
  <si>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</si>
  <si>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</si>
  <si>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</si>
  <si>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</si>
  <si>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</si>
  <si>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</si>
  <si>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</si>
  <si>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</si>
  <si>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</si>
  <si>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</si>
  <si>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</si>
  <si>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</si>
  <si>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</si>
  <si>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</si>
  <si>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</si>
  <si>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</si>
  <si>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</si>
  <si>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</si>
  <si>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</si>
  <si>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</si>
  <si>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</si>
  <si>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</si>
  <si>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</si>
  <si>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</si>
  <si>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</si>
  <si>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</si>
  <si>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</si>
  <si>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</si>
  <si>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</si>
  <si>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</si>
  <si>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</si>
  <si>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</si>
  <si>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</si>
  <si>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</si>
  <si>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</si>
  <si>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</si>
  <si>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</si>
  <si>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</si>
  <si>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</si>
  <si>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</si>
  <si>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</si>
  <si>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</si>
  <si>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</si>
  <si>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</si>
  <si>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</si>
  <si>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</si>
  <si>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</si>
  <si>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</si>
  <si>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</si>
  <si>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</si>
  <si>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</si>
  <si>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</si>
  <si>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</si>
  <si>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</si>
  <si>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</si>
  <si>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</si>
  <si>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</si>
  <si>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</si>
  <si>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</si>
  <si>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</si>
  <si>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</si>
  <si>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</si>
  <si>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</si>
  <si>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</si>
  <si>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</si>
  <si>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</si>
  <si>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日印ＩＴ交流促進経費</t>
    <rPh sb="0" eb="1">
      <t>ニチ</t>
    </rPh>
    <rPh sb="1" eb="2">
      <t>イン</t>
    </rPh>
    <rPh sb="4" eb="6">
      <t>コウリュウ</t>
    </rPh>
    <rPh sb="6" eb="8">
      <t>ソクシン</t>
    </rPh>
    <rPh sb="8" eb="10">
      <t>ケイヒ</t>
    </rPh>
    <phoneticPr fontId="5"/>
  </si>
  <si>
    <t>南西アジア関連地域機構との連携経費</t>
    <rPh sb="0" eb="2">
      <t>ナンセイ</t>
    </rPh>
    <rPh sb="5" eb="7">
      <t>カンレン</t>
    </rPh>
    <rPh sb="7" eb="9">
      <t>チイキ</t>
    </rPh>
    <rPh sb="9" eb="11">
      <t>キコウ</t>
    </rPh>
    <rPh sb="13" eb="15">
      <t>レンケイ</t>
    </rPh>
    <rPh sb="15" eb="17">
      <t>ケイヒ</t>
    </rPh>
    <phoneticPr fontId="5"/>
  </si>
  <si>
    <t>日印経済関係強化経費</t>
    <rPh sb="0" eb="1">
      <t>ニチ</t>
    </rPh>
    <rPh sb="1" eb="2">
      <t>イン</t>
    </rPh>
    <rPh sb="2" eb="4">
      <t>ケイザイ</t>
    </rPh>
    <rPh sb="4" eb="8">
      <t>カンケイキョウカ</t>
    </rPh>
    <rPh sb="8" eb="10">
      <t>ケイヒ</t>
    </rPh>
    <phoneticPr fontId="5"/>
  </si>
  <si>
    <t>日印鉄道協力強化経費</t>
    <rPh sb="0" eb="1">
      <t>ニチ</t>
    </rPh>
    <rPh sb="1" eb="2">
      <t>イン</t>
    </rPh>
    <rPh sb="2" eb="4">
      <t>テツドウ</t>
    </rPh>
    <rPh sb="4" eb="6">
      <t>キョウリョク</t>
    </rPh>
    <rPh sb="6" eb="8">
      <t>キョウカ</t>
    </rPh>
    <rPh sb="8" eb="10">
      <t>ケイヒ</t>
    </rPh>
    <phoneticPr fontId="5"/>
  </si>
  <si>
    <t>南西アジア諸国との二国間関係を更に強化し，同地域全体の安定と繁栄に寄与する。</t>
    <rPh sb="0" eb="2">
      <t>ナンセイ</t>
    </rPh>
    <rPh sb="5" eb="7">
      <t>ショコク</t>
    </rPh>
    <rPh sb="9" eb="14">
      <t>ニコクカンカンケイ</t>
    </rPh>
    <rPh sb="15" eb="16">
      <t>サラ</t>
    </rPh>
    <rPh sb="17" eb="19">
      <t>キョウカ</t>
    </rPh>
    <rPh sb="21" eb="22">
      <t>ドウ</t>
    </rPh>
    <rPh sb="22" eb="24">
      <t>チイキ</t>
    </rPh>
    <rPh sb="24" eb="26">
      <t>ゼンタイ</t>
    </rPh>
    <rPh sb="27" eb="29">
      <t>アンテイ</t>
    </rPh>
    <rPh sb="30" eb="32">
      <t>ハンエイ</t>
    </rPh>
    <rPh sb="33" eb="35">
      <t>キヨ</t>
    </rPh>
    <phoneticPr fontId="5"/>
  </si>
  <si>
    <t>要人往来数</t>
    <rPh sb="0" eb="2">
      <t>ヨウジン</t>
    </rPh>
    <rPh sb="2" eb="4">
      <t>オウライ</t>
    </rPh>
    <rPh sb="4" eb="5">
      <t>スウ</t>
    </rPh>
    <phoneticPr fontId="5"/>
  </si>
  <si>
    <t>外務省調べ</t>
    <rPh sb="0" eb="3">
      <t>ガイムショウ</t>
    </rPh>
    <rPh sb="3" eb="4">
      <t>シラ</t>
    </rPh>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</si>
  <si>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</si>
  <si>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職員及び有識者等の国内・外への派遣旅費合計／派遣人数　　　　　　　　　　　　　　</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</si>
  <si>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出張件数</t>
    <rPh sb="0" eb="2">
      <t>シュッチョウ</t>
    </rPh>
    <rPh sb="2" eb="4">
      <t>ケンスウ</t>
    </rPh>
    <phoneticPr fontId="5"/>
  </si>
  <si>
    <t>円／人</t>
    <rPh sb="0" eb="1">
      <t>エン</t>
    </rPh>
    <rPh sb="2" eb="3">
      <t>ヒト</t>
    </rPh>
    <phoneticPr fontId="5"/>
  </si>
  <si>
    <t>　　円/人</t>
    <rPh sb="2" eb="3">
      <t>エン</t>
    </rPh>
    <rPh sb="4" eb="5">
      <t>ヒト</t>
    </rPh>
    <phoneticPr fontId="5"/>
  </si>
  <si>
    <t>45,753,716円／123人</t>
    <rPh sb="10" eb="11">
      <t>エン</t>
    </rPh>
    <rPh sb="15" eb="16">
      <t>ニン</t>
    </rPh>
    <phoneticPr fontId="5"/>
  </si>
  <si>
    <t>75,958,826円／215人</t>
    <rPh sb="10" eb="11">
      <t>エン</t>
    </rPh>
    <rPh sb="15" eb="16">
      <t>ニン</t>
    </rPh>
    <phoneticPr fontId="5"/>
  </si>
  <si>
    <t>50,636,277円／125人</t>
    <rPh sb="10" eb="11">
      <t>エン</t>
    </rPh>
    <rPh sb="15" eb="16">
      <t>ニン</t>
    </rPh>
    <phoneticPr fontId="5"/>
  </si>
  <si>
    <t>50,636,250円／125人</t>
    <rPh sb="10" eb="11">
      <t>エン</t>
    </rPh>
    <rPh sb="15" eb="16">
      <t>ニン</t>
    </rPh>
    <phoneticPr fontId="5"/>
  </si>
  <si>
    <t>○</t>
  </si>
  <si>
    <t>見積もり合わせを行うなど，競争性を確保した上で適切に選定している。</t>
    <rPh sb="0" eb="2">
      <t>ミツ</t>
    </rPh>
    <rPh sb="4" eb="5">
      <t>ア</t>
    </rPh>
    <rPh sb="8" eb="9">
      <t>オコナ</t>
    </rPh>
    <rPh sb="13" eb="16">
      <t>キョウソウセイ</t>
    </rPh>
    <rPh sb="17" eb="19">
      <t>カクホ</t>
    </rPh>
    <rPh sb="21" eb="22">
      <t>ウエ</t>
    </rPh>
    <rPh sb="23" eb="25">
      <t>テキセツ</t>
    </rPh>
    <rPh sb="26" eb="28">
      <t>センテイ</t>
    </rPh>
    <phoneticPr fontId="5"/>
  </si>
  <si>
    <t>無</t>
  </si>
  <si>
    <t>見積もり合わせを実施しているため，妥当な水準といえる。</t>
    <rPh sb="0" eb="2">
      <t>ミツ</t>
    </rPh>
    <rPh sb="4" eb="5">
      <t>ア</t>
    </rPh>
    <rPh sb="8" eb="10">
      <t>ジッシ</t>
    </rPh>
    <rPh sb="17" eb="19">
      <t>ダトウ</t>
    </rPh>
    <rPh sb="20" eb="22">
      <t>スイジュン</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</si>
  <si>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</si>
  <si>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t>
  </si>
  <si>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7" eb="29">
      <t>サクゲン</t>
    </rPh>
    <rPh sb="30" eb="31">
      <t>ツト</t>
    </rPh>
    <phoneticPr fontId="5"/>
  </si>
  <si>
    <t>目標値に対し，１３７％の達成度となっている。</t>
    <rPh sb="0" eb="3">
      <t>モクヒョウチ</t>
    </rPh>
    <rPh sb="4" eb="5">
      <t>タイ</t>
    </rPh>
    <rPh sb="12" eb="15">
      <t>タッセイド</t>
    </rPh>
    <phoneticPr fontId="5"/>
  </si>
  <si>
    <t>予期せぬ突発的な案件を除けば，見込みにあったものといえる。</t>
    <rPh sb="0" eb="2">
      <t>ヨキ</t>
    </rPh>
    <rPh sb="4" eb="7">
      <t>トッパツテキ</t>
    </rPh>
    <rPh sb="8" eb="10">
      <t>アンケン</t>
    </rPh>
    <rPh sb="11" eb="12">
      <t>ノゾ</t>
    </rPh>
    <rPh sb="15" eb="17">
      <t>ミコ</t>
    </rPh>
    <phoneticPr fontId="5"/>
  </si>
  <si>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割引航空券を手配する等節約に努めるとともに，出張期間・出張者数を必要最小限にとどめ，限られた予算を有効活用している。</t>
    <phoneticPr fontId="5"/>
  </si>
  <si>
    <t>引き続き節約に努め，限られた予算を有効活用する。また，自由で開かれたインド太平洋の具体化をより効率的かつ効果的に進めるため，従来の各国との二国間関係の強化とともに，複数国が参加する地域機構を通じた戦略の発信・浸透を図ることとする。</t>
    <phoneticPr fontId="5"/>
  </si>
  <si>
    <t>317 318 338 377</t>
    <phoneticPr fontId="5"/>
  </si>
  <si>
    <t>317 318 338 377 新23-32 新23-35 新23-36</t>
    <rPh sb="16" eb="17">
      <t>シン</t>
    </rPh>
    <rPh sb="23" eb="24">
      <t>シン</t>
    </rPh>
    <rPh sb="30" eb="31">
      <t>シン</t>
    </rPh>
    <phoneticPr fontId="5"/>
  </si>
  <si>
    <t>225 251</t>
    <phoneticPr fontId="5"/>
  </si>
  <si>
    <t>013</t>
    <phoneticPr fontId="5"/>
  </si>
  <si>
    <t>013</t>
    <phoneticPr fontId="5"/>
  </si>
  <si>
    <t>014</t>
    <phoneticPr fontId="5"/>
  </si>
  <si>
    <t>014</t>
    <phoneticPr fontId="5"/>
  </si>
  <si>
    <t>0014</t>
    <phoneticPr fontId="5"/>
  </si>
  <si>
    <t>外務省</t>
  </si>
  <si>
    <t>宿泊費</t>
    <rPh sb="0" eb="3">
      <t>シュクハクヒ</t>
    </rPh>
    <phoneticPr fontId="5"/>
  </si>
  <si>
    <t>B.（株）帝国ホテル</t>
    <rPh sb="2" eb="5">
      <t>カブ</t>
    </rPh>
    <rPh sb="5" eb="7">
      <t>テイコク</t>
    </rPh>
    <phoneticPr fontId="5"/>
  </si>
  <si>
    <t>その他</t>
    <rPh sb="2" eb="3">
      <t>タ</t>
    </rPh>
    <phoneticPr fontId="5"/>
  </si>
  <si>
    <t>C.個人（Ａ）</t>
    <rPh sb="2" eb="4">
      <t>コジン</t>
    </rPh>
    <phoneticPr fontId="5"/>
  </si>
  <si>
    <t>出張旅費</t>
    <rPh sb="0" eb="2">
      <t>シュッチョウ</t>
    </rPh>
    <rPh sb="2" eb="4">
      <t>リョヒ</t>
    </rPh>
    <phoneticPr fontId="5"/>
  </si>
  <si>
    <t>D.個人（Ａ）</t>
    <rPh sb="2" eb="4">
      <t>コジン</t>
    </rPh>
    <phoneticPr fontId="5"/>
  </si>
  <si>
    <t>F. 個人（Ａ）</t>
    <rPh sb="3" eb="5">
      <t>コジン</t>
    </rPh>
    <phoneticPr fontId="5"/>
  </si>
  <si>
    <t>H.個人（Ａ）</t>
    <rPh sb="2" eb="4">
      <t>コジン</t>
    </rPh>
    <phoneticPr fontId="5"/>
  </si>
  <si>
    <t>帝都自動車交通(株)</t>
    <rPh sb="0" eb="10">
      <t>テイトジドウシャコウツウカブ</t>
    </rPh>
    <phoneticPr fontId="5"/>
  </si>
  <si>
    <t>車両借上</t>
    <rPh sb="0" eb="2">
      <t>シャリョウ</t>
    </rPh>
    <rPh sb="2" eb="3">
      <t>カ</t>
    </rPh>
    <rPh sb="3" eb="4">
      <t>ア</t>
    </rPh>
    <phoneticPr fontId="5"/>
  </si>
  <si>
    <t>(株)帝国ホテル</t>
    <rPh sb="0" eb="3">
      <t>カブ</t>
    </rPh>
    <rPh sb="3" eb="5">
      <t>テイコク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</si>
  <si>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</si>
  <si>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</si>
  <si>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</si>
  <si>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</si>
  <si>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</si>
  <si>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</si>
  <si>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</si>
  <si>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</si>
  <si>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</si>
  <si>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</si>
  <si>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旅費</t>
    <rPh sb="0" eb="2">
      <t>リョヒ</t>
    </rPh>
    <phoneticPr fontId="5"/>
  </si>
  <si>
    <t>講演</t>
    <rPh sb="0" eb="2">
      <t>コウエン</t>
    </rPh>
    <phoneticPr fontId="5"/>
  </si>
  <si>
    <t>（一財）日本国際協力センター</t>
    <rPh sb="1" eb="2">
      <t>イチ</t>
    </rPh>
    <rPh sb="2" eb="3">
      <t>ザイ</t>
    </rPh>
    <rPh sb="4" eb="10">
      <t>ニホンコクサイキョウリョク</t>
    </rPh>
    <phoneticPr fontId="5"/>
  </si>
  <si>
    <t>インターンシップ研修（接遇経費等）</t>
    <rPh sb="8" eb="10">
      <t>ケンシュウ</t>
    </rPh>
    <rPh sb="11" eb="13">
      <t>セツグウ</t>
    </rPh>
    <rPh sb="13" eb="15">
      <t>ケイヒ</t>
    </rPh>
    <rPh sb="15" eb="16">
      <t>トウ</t>
    </rPh>
    <phoneticPr fontId="5"/>
  </si>
  <si>
    <t>南西アジア諸国との友好関係の強化</t>
    <rPh sb="0" eb="2">
      <t>ナンセイ</t>
    </rPh>
    <rPh sb="5" eb="7">
      <t>ショコク</t>
    </rPh>
    <rPh sb="9" eb="11">
      <t>ユウコウ</t>
    </rPh>
    <rPh sb="11" eb="13">
      <t>カンケイ</t>
    </rPh>
    <rPh sb="14" eb="16">
      <t>キョウカ</t>
    </rPh>
    <phoneticPr fontId="5"/>
  </si>
  <si>
    <t>南西アジア課</t>
    <rPh sb="0" eb="2">
      <t>ナンセイ</t>
    </rPh>
    <rPh sb="5" eb="6">
      <t>カ</t>
    </rPh>
    <phoneticPr fontId="5"/>
  </si>
  <si>
    <t>菅原　清行</t>
    <rPh sb="0" eb="2">
      <t>スガハラ</t>
    </rPh>
    <rPh sb="3" eb="5">
      <t>キヨユキ</t>
    </rPh>
    <phoneticPr fontId="5"/>
  </si>
  <si>
    <t>外務省設置法第四条第一項、第三項</t>
    <phoneticPr fontId="5"/>
  </si>
  <si>
    <t>自由で開かれたインド太平洋</t>
    <phoneticPr fontId="5"/>
  </si>
  <si>
    <t>インドを含む南西アジア諸国との二国間関係を更に強化し，同地域全体の安定と繁栄に寄与するとともに，「自由で開かれたインド太平洋」を具体化していく。</t>
    <phoneticPr fontId="5"/>
  </si>
  <si>
    <t>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phoneticPr fontId="5"/>
  </si>
  <si>
    <t>I-1アジア太平洋地域外交</t>
    <rPh sb="6" eb="9">
      <t>タイヘイヨウ</t>
    </rPh>
    <rPh sb="9" eb="11">
      <t>チイキ</t>
    </rPh>
    <rPh sb="11" eb="13">
      <t>ガイコウ</t>
    </rPh>
    <phoneticPr fontId="5"/>
  </si>
  <si>
    <t>I-1-7南西アジア諸国との友好関係の強化
1.インドとの特別戦略的グローバル・パートナーシップの強化</t>
    <rPh sb="5" eb="7">
      <t>ナンセイ</t>
    </rPh>
    <rPh sb="10" eb="12">
      <t>ショコク</t>
    </rPh>
    <rPh sb="14" eb="16">
      <t>ユウコウ</t>
    </rPh>
    <rPh sb="16" eb="18">
      <t>カンケイ</t>
    </rPh>
    <rPh sb="19" eb="21">
      <t>キョウカ</t>
    </rPh>
    <rPh sb="29" eb="31">
      <t>トクベツ</t>
    </rPh>
    <rPh sb="31" eb="34">
      <t>センリャクテキ</t>
    </rPh>
    <rPh sb="49" eb="51">
      <t>キョウカ</t>
    </rPh>
    <phoneticPr fontId="5"/>
  </si>
  <si>
    <t>インドとの特別戦略的グローバル・パートナーシップの拡大・深化</t>
    <rPh sb="5" eb="7">
      <t>トクベツ</t>
    </rPh>
    <rPh sb="7" eb="10">
      <t>センリャクテキ</t>
    </rPh>
    <rPh sb="25" eb="27">
      <t>カクダイ</t>
    </rPh>
    <rPh sb="28" eb="30">
      <t>シンカ</t>
    </rPh>
    <phoneticPr fontId="5"/>
  </si>
  <si>
    <t>各種会談・協議等を通じてインドとの特別戦略的グローバル・パートナーシップを強化する</t>
    <rPh sb="0" eb="2">
      <t>カクシュ</t>
    </rPh>
    <rPh sb="2" eb="4">
      <t>カイダン</t>
    </rPh>
    <rPh sb="5" eb="7">
      <t>キョウギ</t>
    </rPh>
    <rPh sb="7" eb="8">
      <t>トウ</t>
    </rPh>
    <rPh sb="9" eb="10">
      <t>ツウ</t>
    </rPh>
    <rPh sb="17" eb="19">
      <t>トクベツ</t>
    </rPh>
    <rPh sb="19" eb="22">
      <t>センリャクテキ</t>
    </rPh>
    <rPh sb="37" eb="39">
      <t>キョウカ</t>
    </rPh>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</si>
  <si>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1,441社，5,120拠点（30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</si>
  <si>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</si>
  <si>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Ⅰ－１アジア大洋州地域外交</t>
    <phoneticPr fontId="5"/>
  </si>
  <si>
    <t>Ⅰ－１－７南西アジア諸国との友好関係の強化
2. 要人往来や首脳・外相会談を含む様々なレベルでの対話・交流の継続・促進</t>
    <phoneticPr fontId="5"/>
  </si>
  <si>
    <t>インドを除く南西アジア諸国と日本との間での要人往来</t>
    <phoneticPr fontId="5"/>
  </si>
  <si>
    <t>要人往来や首脳・外相会談および事務レベルの協議を含む様々なレベルで対話・交流を継続し促進する。</t>
    <phoneticPr fontId="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</si>
  <si>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</si>
  <si>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南西アジア諸国との間で積極的な要人往来を実施したことに加え，様々なレベルでの二国間協議の場を通じて，幅広い分野での外交関係強化を達成することが出来た。</t>
    <phoneticPr fontId="5"/>
  </si>
  <si>
    <t>Ⅰ－１－７南西アジア諸国との友好関係の強化</t>
    <phoneticPr fontId="5"/>
  </si>
  <si>
    <t>Ⅰ－１－７南西アジア諸国との友好関係の強化
3.南西アジア及びインド太平洋地域の平和と繁栄に向けた様々な支援・協力の実施</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</si>
  <si>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</si>
  <si>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</si>
  <si>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</si>
  <si>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t>
    <phoneticPr fontId="5"/>
  </si>
  <si>
    <t>外交政策として国が実施する必要がある。</t>
    <rPh sb="0" eb="2">
      <t>ガイコウ</t>
    </rPh>
    <rPh sb="2" eb="4">
      <t>セイサク</t>
    </rPh>
    <rPh sb="7" eb="8">
      <t>クニ</t>
    </rPh>
    <rPh sb="9" eb="11">
      <t>ジッシ</t>
    </rPh>
    <rPh sb="13" eb="15">
      <t>ヒツヨウ</t>
    </rPh>
    <phoneticPr fontId="5"/>
  </si>
  <si>
    <t>約17億人の人口を有し，我が国と中東を結ぶシーレーン上の要衝に位置する南西アジア地域との関係強化は，政策体系の中でも優先度の高い事業である。</t>
    <rPh sb="0" eb="1">
      <t>ヤク</t>
    </rPh>
    <rPh sb="3" eb="4">
      <t>オク</t>
    </rPh>
    <rPh sb="4" eb="5">
      <t>ニン</t>
    </rPh>
    <rPh sb="6" eb="8">
      <t>ジンコウ</t>
    </rPh>
    <rPh sb="9" eb="10">
      <t>ユウ</t>
    </rPh>
    <rPh sb="12" eb="13">
      <t>ワ</t>
    </rPh>
    <rPh sb="14" eb="15">
      <t>クニ</t>
    </rPh>
    <rPh sb="16" eb="18">
      <t>チュウトウ</t>
    </rPh>
    <rPh sb="19" eb="20">
      <t>ムス</t>
    </rPh>
    <rPh sb="26" eb="27">
      <t>ジョウ</t>
    </rPh>
    <rPh sb="28" eb="30">
      <t>ヨウショウ</t>
    </rPh>
    <rPh sb="31" eb="33">
      <t>イチ</t>
    </rPh>
    <rPh sb="35" eb="37">
      <t>ナンセイ</t>
    </rPh>
    <rPh sb="40" eb="42">
      <t>チイキ</t>
    </rPh>
    <rPh sb="44" eb="48">
      <t>カンケイキョウカ</t>
    </rPh>
    <rPh sb="50" eb="52">
      <t>セイサク</t>
    </rPh>
    <rPh sb="52" eb="54">
      <t>タイケイ</t>
    </rPh>
    <rPh sb="55" eb="56">
      <t>ナカ</t>
    </rPh>
    <rPh sb="58" eb="61">
      <t>ユウセンド</t>
    </rPh>
    <rPh sb="62" eb="63">
      <t>タカ</t>
    </rPh>
    <rPh sb="64" eb="66">
      <t>ジギョウ</t>
    </rPh>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</si>
  <si>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5">
      <t>コクサイテキ</t>
    </rPh>
    <rPh sb="38" eb="40">
      <t>タイサク</t>
    </rPh>
    <rPh sb="41" eb="44">
      <t>サイジュウヨウ</t>
    </rPh>
    <rPh sb="44" eb="46">
      <t>チイキ</t>
    </rPh>
    <rPh sb="47" eb="48">
      <t>ニ</t>
    </rPh>
    <rPh sb="48" eb="50">
      <t>コクカン</t>
    </rPh>
    <rPh sb="50" eb="52">
      <t>カンケイ</t>
    </rPh>
    <rPh sb="53" eb="55">
      <t>キョウカ</t>
    </rPh>
    <rPh sb="56" eb="57">
      <t>ツウ</t>
    </rPh>
    <rPh sb="59" eb="60">
      <t>ドウ</t>
    </rPh>
    <rPh sb="60" eb="62">
      <t>チイキ</t>
    </rPh>
    <rPh sb="62" eb="64">
      <t>ゼンタイ</t>
    </rPh>
    <rPh sb="65" eb="67">
      <t>ハンエイ</t>
    </rPh>
    <rPh sb="68" eb="70">
      <t>アンテイ</t>
    </rPh>
    <rPh sb="71" eb="73">
      <t>カクホ</t>
    </rPh>
    <rPh sb="79" eb="80">
      <t>ワ</t>
    </rPh>
    <rPh sb="81" eb="82">
      <t>クニ</t>
    </rPh>
    <rPh sb="83" eb="85">
      <t>コクミン</t>
    </rPh>
    <rPh sb="86" eb="88">
      <t>キギョウ</t>
    </rPh>
    <rPh sb="89" eb="91">
      <t>アンゼン</t>
    </rPh>
    <rPh sb="92" eb="94">
      <t>カクホ</t>
    </rPh>
    <rPh sb="95" eb="96">
      <t>ム</t>
    </rPh>
    <rPh sb="98" eb="99">
      <t>タカ</t>
    </rPh>
    <rPh sb="104" eb="106">
      <t>ハンエイ</t>
    </rPh>
    <phoneticPr fontId="5"/>
  </si>
  <si>
    <t>アジア大洋州局　南部アジア部</t>
    <rPh sb="3" eb="7">
      <t>タイヨウシュウキョク</t>
    </rPh>
    <rPh sb="8" eb="10">
      <t>ナンブ</t>
    </rPh>
    <rPh sb="13" eb="14">
      <t>ブ</t>
    </rPh>
    <phoneticPr fontId="5"/>
  </si>
  <si>
    <t>南西アジア及びインド太平洋地域の平和と繁栄に向けた様々な支援・協力の実施</t>
    <phoneticPr fontId="5"/>
  </si>
  <si>
    <t>３０年度
（１）首脳年次相互訪問を着実に実施し，政治・安全保障，経済，人的交流等幅広い分野での協力強化について議論を進めることができた。特に，１０月のモディ首相訪日の際には，安倍総理大臣との間で１２回目となる首脳会談の実施に加え，両首脳が山梨県を訪問し，安倍総理大臣が自身の別荘に同首相を招いて非公式夕食会を行うなど，特別かつ重層的な日印関係を象徴する訪日となり，両首脳により，自由で開かれたインド太平洋の実現に向け，地域と世界の平和と繁栄を主導していく決意が再度表明されるなど大きな成果があった。１１月のG２０アルゼンチンサミットの際には，初の日米印首脳会合を開催し，インド太平洋における強固なパートナーシップを効果的に発信することが出来た。
（２）３１年１月に河野外務大臣が就任後初めてインドを訪問し，スワラージ外相との間で，第１０回日印外相間戦略対話を開催し，日印関係の深化を図る上で有意義であった。その他，様々なレベル分野において事務レベルでの協議を実施。
（３）４月及び９月にインド高速鉄道に関する合同委員会を開催し，ここで確認された進捗を踏まえ，１０月のモディ首相訪日の際に，第二期円借款供与に係る交換公文及び借款契約への署名を実施。平成３１年３月に開催した合同委員会においても，同計画の進捗を確認するなど引き続き事務レベルでの協議を重ねた。
（４）１０月のモディ首相訪日の際に，３１年１月からのインド国民に対する更なるビザ緩和を決定した旨安倍総理から発表した。また，３１年１月の河野外務大臣がのインドを訪問したの際，人的交流促進を目的にインドの有識者や企業から構成される「印日友好フォーラム」が立ち上げられた。
令和元年度
（１）６月，９月及び１１月に多国間会合の機会を捉えて行われた日印首脳会談を通じ，自由で開かれたインド太平洋の実現に向けた協力を再確認するとともに，安保・防衛協力，第三国協力，連結性強化，高速鉄道事業，人的交流，デジタル分野等の幅広い分野での協力強化について議論を進めることができた。なお，１２月には首脳年次相互訪問として安倍総理大臣のインド訪問が予定されていたが，現地情勢に関するインド側からの報告を受け，両国間で協議の上，延期となった。
（２）６月及び１１月に日印外相間戦略対話，８月及び９月に日印外相会談，１１月に日印外相ワーキング・ディナーを実施。また，１１月には日印外務・防衛閣僚会合（「２＋２」）の初会合を開催し，日印物品相互提供協定（ACSA)の締結に向けた進展を歓迎したほか，安全保障・防衛協力，北朝鮮・南シナ海を含む地域情勢について意見交換を行い，共同声明を発出するなど，大きな成果があった。
（３）７月にインド高速鉄道に関する合同委員会を開催し，事業スケジュール，駅周辺整備に関する会合や人材育成プログラムなど高速鉄道計画の進捗を確認するなど，様々なレベル分野において事務レベルでの協議を実施した。</t>
    <rPh sb="523" eb="525">
      <t>ヘイセイ</t>
    </rPh>
    <rPh sb="527" eb="528">
      <t>ネン</t>
    </rPh>
    <rPh sb="714" eb="716">
      <t>レイワ</t>
    </rPh>
    <rPh sb="716" eb="719">
      <t>ガンネンド</t>
    </rPh>
    <rPh sb="724" eb="725">
      <t>ガツ</t>
    </rPh>
    <rPh sb="727" eb="728">
      <t>ガツ</t>
    </rPh>
    <rPh sb="728" eb="729">
      <t>オヨ</t>
    </rPh>
    <rPh sb="732" eb="733">
      <t>ガツ</t>
    </rPh>
    <rPh sb="734" eb="737">
      <t>タコクカン</t>
    </rPh>
    <rPh sb="737" eb="739">
      <t>カイゴウ</t>
    </rPh>
    <rPh sb="740" eb="742">
      <t>キカイ</t>
    </rPh>
    <rPh sb="743" eb="744">
      <t>トラ</t>
    </rPh>
    <rPh sb="746" eb="747">
      <t>オコナ</t>
    </rPh>
    <rPh sb="750" eb="751">
      <t>ニチ</t>
    </rPh>
    <rPh sb="751" eb="752">
      <t>イン</t>
    </rPh>
    <rPh sb="752" eb="754">
      <t>シュノウ</t>
    </rPh>
    <rPh sb="754" eb="756">
      <t>カイダン</t>
    </rPh>
    <rPh sb="757" eb="758">
      <t>ツウ</t>
    </rPh>
    <rPh sb="866" eb="867">
      <t>ガツ</t>
    </rPh>
    <rPh sb="869" eb="871">
      <t>シュノウ</t>
    </rPh>
    <rPh sb="871" eb="873">
      <t>ネンジ</t>
    </rPh>
    <rPh sb="873" eb="875">
      <t>ソウゴ</t>
    </rPh>
    <rPh sb="875" eb="877">
      <t>ホウモン</t>
    </rPh>
    <rPh sb="880" eb="882">
      <t>アベ</t>
    </rPh>
    <rPh sb="882" eb="884">
      <t>ソウリ</t>
    </rPh>
    <rPh sb="884" eb="886">
      <t>ダイジン</t>
    </rPh>
    <rPh sb="890" eb="892">
      <t>ホウモン</t>
    </rPh>
    <rPh sb="893" eb="895">
      <t>ヨテイ</t>
    </rPh>
    <rPh sb="902" eb="904">
      <t>ゲンチ</t>
    </rPh>
    <rPh sb="904" eb="906">
      <t>ジョウセイ</t>
    </rPh>
    <rPh sb="907" eb="908">
      <t>カン</t>
    </rPh>
    <rPh sb="913" eb="914">
      <t>ガワ</t>
    </rPh>
    <rPh sb="917" eb="919">
      <t>ホウコク</t>
    </rPh>
    <rPh sb="920" eb="921">
      <t>ウ</t>
    </rPh>
    <rPh sb="923" eb="926">
      <t>リョウコクカン</t>
    </rPh>
    <rPh sb="927" eb="929">
      <t>キョウギ</t>
    </rPh>
    <rPh sb="930" eb="931">
      <t>ウエ</t>
    </rPh>
    <rPh sb="932" eb="934">
      <t>エンキ</t>
    </rPh>
    <rPh sb="944" eb="945">
      <t>ガツ</t>
    </rPh>
    <rPh sb="945" eb="946">
      <t>オヨ</t>
    </rPh>
    <rPh sb="949" eb="950">
      <t>ガツ</t>
    </rPh>
    <rPh sb="951" eb="952">
      <t>ニチ</t>
    </rPh>
    <rPh sb="952" eb="953">
      <t>イン</t>
    </rPh>
    <rPh sb="953" eb="955">
      <t>ガイショウ</t>
    </rPh>
    <rPh sb="955" eb="956">
      <t>アイダ</t>
    </rPh>
    <rPh sb="956" eb="958">
      <t>センリャク</t>
    </rPh>
    <rPh sb="958" eb="960">
      <t>タイワ</t>
    </rPh>
    <rPh sb="962" eb="963">
      <t>ガツ</t>
    </rPh>
    <rPh sb="963" eb="964">
      <t>オヨ</t>
    </rPh>
    <rPh sb="966" eb="967">
      <t>ガツ</t>
    </rPh>
    <rPh sb="968" eb="969">
      <t>ニチ</t>
    </rPh>
    <rPh sb="969" eb="970">
      <t>イン</t>
    </rPh>
    <rPh sb="970" eb="972">
      <t>ガイショウ</t>
    </rPh>
    <rPh sb="972" eb="974">
      <t>カイダン</t>
    </rPh>
    <rPh sb="977" eb="978">
      <t>ガツ</t>
    </rPh>
    <rPh sb="979" eb="980">
      <t>ニチ</t>
    </rPh>
    <rPh sb="980" eb="981">
      <t>イン</t>
    </rPh>
    <rPh sb="981" eb="983">
      <t>ガイショウ</t>
    </rPh>
    <rPh sb="994" eb="996">
      <t>ジッシ</t>
    </rPh>
    <rPh sb="1002" eb="1003">
      <t>ガツ</t>
    </rPh>
    <rPh sb="1005" eb="1006">
      <t>ニチ</t>
    </rPh>
    <rPh sb="1006" eb="1007">
      <t>イン</t>
    </rPh>
    <rPh sb="1007" eb="1009">
      <t>ガイム</t>
    </rPh>
    <rPh sb="1010" eb="1012">
      <t>ボウエイ</t>
    </rPh>
    <rPh sb="1012" eb="1014">
      <t>カクリョウ</t>
    </rPh>
    <rPh sb="1014" eb="1016">
      <t>カイゴウ</t>
    </rPh>
    <rPh sb="1024" eb="1027">
      <t>ハツカイゴウ</t>
    </rPh>
    <rPh sb="1028" eb="1030">
      <t>カイサイ</t>
    </rPh>
    <rPh sb="1032" eb="1033">
      <t>ニチ</t>
    </rPh>
    <rPh sb="1033" eb="1034">
      <t>イン</t>
    </rPh>
    <rPh sb="1034" eb="1036">
      <t>ブッピン</t>
    </rPh>
    <rPh sb="1036" eb="1038">
      <t>ソウゴ</t>
    </rPh>
    <rPh sb="1038" eb="1040">
      <t>テイキョウ</t>
    </rPh>
    <rPh sb="1040" eb="1042">
      <t>キョウテイ</t>
    </rPh>
    <rPh sb="1049" eb="1051">
      <t>テイケツ</t>
    </rPh>
    <rPh sb="1052" eb="1053">
      <t>ム</t>
    </rPh>
    <rPh sb="1055" eb="1057">
      <t>シンテン</t>
    </rPh>
    <rPh sb="1058" eb="1060">
      <t>カンゲイ</t>
    </rPh>
    <rPh sb="1065" eb="1067">
      <t>アンゼン</t>
    </rPh>
    <rPh sb="1067" eb="1069">
      <t>ホショウ</t>
    </rPh>
    <rPh sb="1070" eb="1072">
      <t>ボウエイ</t>
    </rPh>
    <rPh sb="1072" eb="1074">
      <t>キョウリョク</t>
    </rPh>
    <rPh sb="1075" eb="1078">
      <t>キタチョウセン</t>
    </rPh>
    <rPh sb="1079" eb="1080">
      <t>ミナミ</t>
    </rPh>
    <rPh sb="1082" eb="1083">
      <t>カイ</t>
    </rPh>
    <rPh sb="1084" eb="1085">
      <t>フク</t>
    </rPh>
    <rPh sb="1086" eb="1088">
      <t>チイキ</t>
    </rPh>
    <rPh sb="1088" eb="1090">
      <t>ジョウセイ</t>
    </rPh>
    <rPh sb="1094" eb="1096">
      <t>イケン</t>
    </rPh>
    <rPh sb="1096" eb="1098">
      <t>コウカン</t>
    </rPh>
    <rPh sb="1099" eb="1100">
      <t>オコナ</t>
    </rPh>
    <rPh sb="1102" eb="1104">
      <t>キョウドウ</t>
    </rPh>
    <rPh sb="1104" eb="1106">
      <t>セイメイ</t>
    </rPh>
    <rPh sb="1107" eb="1109">
      <t>ハッシュツ</t>
    </rPh>
    <rPh sb="1114" eb="1115">
      <t>オオ</t>
    </rPh>
    <rPh sb="1117" eb="1119">
      <t>セイカ</t>
    </rPh>
    <rPh sb="1129" eb="1130">
      <t>ガツ</t>
    </rPh>
    <rPh sb="1134" eb="1136">
      <t>コウソク</t>
    </rPh>
    <rPh sb="1136" eb="1138">
      <t>テツドウ</t>
    </rPh>
    <rPh sb="1139" eb="1140">
      <t>カン</t>
    </rPh>
    <rPh sb="1142" eb="1144">
      <t>ゴウドウ</t>
    </rPh>
    <rPh sb="1144" eb="1147">
      <t>イインカイ</t>
    </rPh>
    <rPh sb="1148" eb="1150">
      <t>カイサイ</t>
    </rPh>
    <rPh sb="1152" eb="1154">
      <t>ジギョウ</t>
    </rPh>
    <rPh sb="1161" eb="1164">
      <t>エキシュウヘン</t>
    </rPh>
    <rPh sb="1164" eb="1166">
      <t>セイビ</t>
    </rPh>
    <rPh sb="1167" eb="1168">
      <t>カン</t>
    </rPh>
    <rPh sb="1170" eb="1172">
      <t>カイゴウ</t>
    </rPh>
    <rPh sb="1173" eb="1175">
      <t>ジンザイ</t>
    </rPh>
    <rPh sb="1175" eb="1177">
      <t>イクセイ</t>
    </rPh>
    <rPh sb="1184" eb="1186">
      <t>コウソク</t>
    </rPh>
    <rPh sb="1186" eb="1188">
      <t>テツドウ</t>
    </rPh>
    <rPh sb="1188" eb="1190">
      <t>ケイカク</t>
    </rPh>
    <rPh sb="1191" eb="1193">
      <t>シンチョク</t>
    </rPh>
    <rPh sb="1194" eb="1196">
      <t>カクニン</t>
    </rPh>
    <phoneticPr fontId="5"/>
  </si>
  <si>
    <t xml:space="preserve">３０年度
（１）活発な要人往来及び国際会議の場の活用により，時宜を捉えたハイレベルな意見交換が実施され，以下のとおり，各国との二国間関係の強化が図られた。
４月にトブゲー・ブータン首相が訪日したほか，６月には河野外務大臣が日本の閣僚として初めてブータンを訪問し，外相会談の他，国王及び首相への表敬を行い二国間関係の進展に有意義であった。５月，８月，９月のそれぞれにおいて日・バングラデシュ外相会談を行い，ラカイン州からの避難民問題の解決のために議論し，二国間関係強化に有益であった。パキスタンとの関係では，７月の新政権発足直後の８月に，中根外務副大臣がパキスタンを訪問し，９月の国連総会の際には外相会談を行い，新政権との関係構築を図ることができたほか，１２月に薗浦補佐官が訪問し，「自由で開かれたインド太平洋」構想について意見交換を行った。11月に新政権が発足したモルディブとの間では，大統領就任式に竹下総理大臣特使を派遣し，１２月上旬の薗浦総理大臣補佐官の同国訪問に続き，同下旬には日・モルディブ外相会談が行われ，新政権との間で「自由で開かれたインド太平洋」の実現に向けて協力していくことで一致するなど有益であった。ネパールについては，１１月の日・ネパール外相会談の日本開催に続き，３１年１月には河野外務大臣が外務大臣として７年ぶりにネパールを訪問し，二国間関係の強化が図られた。
（２）事務レベルでは，第１０回日パキスタン外務次官級政務協議（１１月），安保対話（４月）及び経済関係の強化のためハイレベル経済協議（４月）を実施し，安保・経済等の分野での関係強化に有益であった。バングラデシュとの間で，２７年以来となる第２回外務次官級協議（１２月）を実施し，二国間経済関係や国際的な課題について意見交換を行い二国間関係強化が進展した。スリランカとの間では，５月に和泉補佐官，９月に中根外務副大臣及び３１年２月に薗浦総理補佐官がそれぞれ同国を訪問し，「自由で開かれたインド太平洋」の下での連結性強化のためのインフラ整備支援や防衛・安全保障・海保分野における協力を進展させた。スリランカとの間では，７月に第３回海洋対話が開催され，１０月にはスリランカ政府主催のインド洋に関する会議に鈴木総合外交政策局長（当時）が参加，３１年２月には日スリランカ海軍種幕僚級協議が立ち上げられるなど，防衛・安全保障・海保分野における二国間の協力強化に資する意見交換が行われた。６月には，３０年１月の日・モルディブ外相会談の際に立ち上げることで一致した日・モルディブ政策対話が初めて実施され，二国間関係の強化や地域・グローバルな課題について意見交換が行われ二国間関係の強化が図られた。
（３）「JENESYS２０１８」により，南西アジア６か国から１６４人を招へいし，日本の歴史・文化・最先端技術等を学ぶをなど友好関係の強化が進展した。
令和元年度
（１）１０月の即位の礼の機会に，パキスタン，ネパール，モルディブ及びブータンとの間で首脳会談を行ったことを始め，活発な要人往来及び国際会議の場を捉えたハイレベルな意見交換が実施され，以下のとおり，各国との二国間関係の強化が図られた。パキスタンとの関係では，４月にクレーシ外務大臣が来日し，河野外務大臣と外相会談を行ったほか，令和２年１月にはアズハル経済大臣が来日し，若宮外務副大臣，麻生財務大臣等と有意義な意見交換を行った。スリランカとの関係では，４月の連続テロ事件の直後のタイミングである６月に阿部外務副大臣，和泉総理補佐官が同国を訪問し，テロ対策支援を行うことで合意。また，７月に原田防衛副大臣が訪問したほか，８月に明石スリランカ平和構築及び復旧・復興担当日本政府代表がスリランカ政府の招待で訪問した。さらには１２月に茂木外務大臣が同国を訪問し，インフラ整備支援や防衛・安全保障・海上保安分野での協力促進のための意見交換を行い，関係を深めた。バングラデシュとの関係では，５月にハシナ首相が訪日し首脳会談を行ったほか，７月には河野外務大臣が同国を訪問し，各種会談を通じて「包括的パートナーシップ」の下での二国間関係強化を確認した。
（２）事務レベルでは，パキスタンとの間で，安保対話（６月），ハイレベル経済協議（７月）を実施したほか，第１１回日パキスタン外務次官級政務協議（令和２年１月）を開催し，経済・経済協力，テロ・治安対策等幅広い分野について意見交換を行った。ネパールとの間では，２月に第３回日ネパール外務省間政務協議を実施し、二国間関係、経済・経済協力などの幅広い分野について意見交換を行った。また、８月には第２回日モルディブ政策対話を実施し、政治・安全保障、経済・経済協力、人的交流、地域情勢などの幅広い分野について意見交換が行われた。
（３）「JENESYS２０１９」により、南西アジア８か国から１６２人を招へいし、地方各地の視察や企業訪問を行い、日本への理解を深めるとともに、交流・相互理解を促すことができた。
</t>
    <rPh sb="534" eb="536">
      <t>ニホン</t>
    </rPh>
    <rPh sb="536" eb="538">
      <t>カイサイ</t>
    </rPh>
    <rPh sb="774" eb="775">
      <t>アイダ</t>
    </rPh>
    <rPh sb="779" eb="780">
      <t>ガツ</t>
    </rPh>
    <rPh sb="781" eb="783">
      <t>イズミ</t>
    </rPh>
    <rPh sb="783" eb="786">
      <t>ホサカン</t>
    </rPh>
    <rPh sb="788" eb="789">
      <t>ガツ</t>
    </rPh>
    <rPh sb="790" eb="792">
      <t>ナカネ</t>
    </rPh>
    <rPh sb="792" eb="794">
      <t>ガイム</t>
    </rPh>
    <rPh sb="794" eb="797">
      <t>フクダイジン</t>
    </rPh>
    <rPh sb="797" eb="798">
      <t>オヨ</t>
    </rPh>
    <rPh sb="801" eb="802">
      <t>ネン</t>
    </rPh>
    <rPh sb="803" eb="804">
      <t>ガツ</t>
    </rPh>
    <rPh sb="805" eb="806">
      <t>エン</t>
    </rPh>
    <rPh sb="806" eb="807">
      <t>ウラ</t>
    </rPh>
    <rPh sb="807" eb="809">
      <t>ソウリ</t>
    </rPh>
    <rPh sb="809" eb="812">
      <t>ホサカン</t>
    </rPh>
    <rPh sb="817" eb="819">
      <t>ドウコク</t>
    </rPh>
    <rPh sb="820" eb="822">
      <t>ホウモン</t>
    </rPh>
    <rPh sb="825" eb="827">
      <t>ジユウ</t>
    </rPh>
    <rPh sb="828" eb="829">
      <t>ヒラ</t>
    </rPh>
    <rPh sb="835" eb="838">
      <t>タイヘイヨウ</t>
    </rPh>
    <rPh sb="840" eb="841">
      <t>モト</t>
    </rPh>
    <rPh sb="843" eb="845">
      <t>レンケツ</t>
    </rPh>
    <rPh sb="845" eb="846">
      <t>セイ</t>
    </rPh>
    <rPh sb="846" eb="848">
      <t>キョウカ</t>
    </rPh>
    <rPh sb="856" eb="858">
      <t>セイビ</t>
    </rPh>
    <rPh sb="858" eb="860">
      <t>シエン</t>
    </rPh>
    <rPh sb="861" eb="863">
      <t>ボウエイ</t>
    </rPh>
    <rPh sb="864" eb="866">
      <t>アンゼン</t>
    </rPh>
    <rPh sb="866" eb="868">
      <t>ホショウ</t>
    </rPh>
    <rPh sb="869" eb="871">
      <t>カイホ</t>
    </rPh>
    <rPh sb="871" eb="873">
      <t>ブンヤ</t>
    </rPh>
    <rPh sb="877" eb="879">
      <t>キョウリョク</t>
    </rPh>
    <rPh sb="880" eb="882">
      <t>シンテン</t>
    </rPh>
    <rPh sb="915" eb="916">
      <t>ガツ</t>
    </rPh>
    <rPh sb="923" eb="925">
      <t>セイフ</t>
    </rPh>
    <rPh sb="925" eb="927">
      <t>シュサイ</t>
    </rPh>
    <rPh sb="931" eb="932">
      <t>ヨウ</t>
    </rPh>
    <rPh sb="933" eb="934">
      <t>カン</t>
    </rPh>
    <rPh sb="936" eb="938">
      <t>カイギ</t>
    </rPh>
    <rPh sb="939" eb="941">
      <t>スズキ</t>
    </rPh>
    <rPh sb="941" eb="943">
      <t>ソウゴウ</t>
    </rPh>
    <rPh sb="943" eb="945">
      <t>ガイコウ</t>
    </rPh>
    <rPh sb="945" eb="947">
      <t>セイサク</t>
    </rPh>
    <rPh sb="947" eb="949">
      <t>キョクチョウ</t>
    </rPh>
    <rPh sb="950" eb="952">
      <t>トウジ</t>
    </rPh>
    <rPh sb="954" eb="956">
      <t>サンカ</t>
    </rPh>
    <rPh sb="997" eb="999">
      <t>カイホ</t>
    </rPh>
    <rPh sb="1014" eb="1015">
      <t>シ</t>
    </rPh>
    <rPh sb="1017" eb="1019">
      <t>イケン</t>
    </rPh>
    <rPh sb="1019" eb="1021">
      <t>コウカン</t>
    </rPh>
    <rPh sb="1022" eb="1023">
      <t>オコナ</t>
    </rPh>
    <rPh sb="1207" eb="1209">
      <t>レイワ</t>
    </rPh>
    <rPh sb="1209" eb="1212">
      <t>ガンネンド</t>
    </rPh>
    <rPh sb="1218" eb="1219">
      <t>ガツ</t>
    </rPh>
    <rPh sb="1220" eb="1222">
      <t>ソクイ</t>
    </rPh>
    <rPh sb="1223" eb="1224">
      <t>レイ</t>
    </rPh>
    <rPh sb="1225" eb="1227">
      <t>キカイ</t>
    </rPh>
    <rPh sb="1245" eb="1246">
      <t>オヨ</t>
    </rPh>
    <rPh sb="1253" eb="1254">
      <t>アイダ</t>
    </rPh>
    <rPh sb="1255" eb="1257">
      <t>シュノウ</t>
    </rPh>
    <rPh sb="1257" eb="1259">
      <t>カイダン</t>
    </rPh>
    <rPh sb="1260" eb="1261">
      <t>オコナ</t>
    </rPh>
    <rPh sb="1266" eb="1267">
      <t>ハジ</t>
    </rPh>
    <rPh sb="1336" eb="1338">
      <t>カンケイ</t>
    </rPh>
    <rPh sb="1342" eb="1343">
      <t>ガツ</t>
    </rPh>
    <rPh sb="1348" eb="1350">
      <t>ガイム</t>
    </rPh>
    <rPh sb="1350" eb="1352">
      <t>ダイジン</t>
    </rPh>
    <rPh sb="1353" eb="1355">
      <t>ライニチ</t>
    </rPh>
    <rPh sb="1357" eb="1359">
      <t>カワノ</t>
    </rPh>
    <rPh sb="1359" eb="1361">
      <t>ガイム</t>
    </rPh>
    <rPh sb="1361" eb="1363">
      <t>ダイジン</t>
    </rPh>
    <rPh sb="1364" eb="1366">
      <t>ガイショウ</t>
    </rPh>
    <rPh sb="1366" eb="1368">
      <t>カイダン</t>
    </rPh>
    <rPh sb="1369" eb="1370">
      <t>オコナ</t>
    </rPh>
    <rPh sb="1375" eb="1377">
      <t>レイワ</t>
    </rPh>
    <rPh sb="1378" eb="1379">
      <t>ネン</t>
    </rPh>
    <rPh sb="1380" eb="1381">
      <t>ガツ</t>
    </rPh>
    <rPh sb="1387" eb="1389">
      <t>ケイザイ</t>
    </rPh>
    <rPh sb="1389" eb="1391">
      <t>ダイジン</t>
    </rPh>
    <rPh sb="1392" eb="1394">
      <t>ライニチ</t>
    </rPh>
    <rPh sb="1396" eb="1398">
      <t>ワカミヤ</t>
    </rPh>
    <rPh sb="1398" eb="1400">
      <t>ガイム</t>
    </rPh>
    <rPh sb="1400" eb="1403">
      <t>フクダイジン</t>
    </rPh>
    <rPh sb="1404" eb="1406">
      <t>アソウ</t>
    </rPh>
    <rPh sb="1406" eb="1408">
      <t>ザイム</t>
    </rPh>
    <rPh sb="1408" eb="1410">
      <t>ダイジン</t>
    </rPh>
    <rPh sb="1410" eb="1411">
      <t>トウ</t>
    </rPh>
    <rPh sb="1412" eb="1415">
      <t>ユウイギ</t>
    </rPh>
    <rPh sb="1416" eb="1418">
      <t>イケン</t>
    </rPh>
    <rPh sb="1418" eb="1420">
      <t>コウカン</t>
    </rPh>
    <rPh sb="1421" eb="1422">
      <t>オコナ</t>
    </rPh>
    <rPh sb="1432" eb="1434">
      <t>カンケイ</t>
    </rPh>
    <rPh sb="1438" eb="1439">
      <t>ガツ</t>
    </rPh>
    <rPh sb="1440" eb="1442">
      <t>レンゾク</t>
    </rPh>
    <rPh sb="1444" eb="1446">
      <t>ジケン</t>
    </rPh>
    <rPh sb="1447" eb="1449">
      <t>チョクゴ</t>
    </rPh>
    <rPh sb="1459" eb="1460">
      <t>ガツ</t>
    </rPh>
    <rPh sb="1461" eb="1463">
      <t>アベ</t>
    </rPh>
    <rPh sb="1463" eb="1465">
      <t>ガイム</t>
    </rPh>
    <rPh sb="1465" eb="1468">
      <t>フクダイジン</t>
    </rPh>
    <rPh sb="1469" eb="1471">
      <t>イズミ</t>
    </rPh>
    <rPh sb="1471" eb="1473">
      <t>ソウリ</t>
    </rPh>
    <rPh sb="1473" eb="1476">
      <t>ホサカン</t>
    </rPh>
    <rPh sb="1477" eb="1479">
      <t>ドウコク</t>
    </rPh>
    <rPh sb="1480" eb="1482">
      <t>ホウモン</t>
    </rPh>
    <rPh sb="1486" eb="1488">
      <t>タイサク</t>
    </rPh>
    <rPh sb="1488" eb="1490">
      <t>シエン</t>
    </rPh>
    <rPh sb="1491" eb="1492">
      <t>オコナ</t>
    </rPh>
    <rPh sb="1496" eb="1498">
      <t>ゴウイ</t>
    </rPh>
    <rPh sb="1503" eb="1504">
      <t>ガツ</t>
    </rPh>
    <rPh sb="1505" eb="1507">
      <t>ハラダ</t>
    </rPh>
    <rPh sb="1507" eb="1509">
      <t>ボウエイ</t>
    </rPh>
    <rPh sb="1509" eb="1512">
      <t>フクダイジン</t>
    </rPh>
    <rPh sb="1513" eb="1515">
      <t>ホウモン</t>
    </rPh>
    <rPh sb="1521" eb="1522">
      <t>ガツ</t>
    </rPh>
    <rPh sb="1523" eb="1525">
      <t>アカシ</t>
    </rPh>
    <rPh sb="1530" eb="1532">
      <t>ヘイワ</t>
    </rPh>
    <rPh sb="1532" eb="1534">
      <t>コウチク</t>
    </rPh>
    <rPh sb="1534" eb="1535">
      <t>オヨ</t>
    </rPh>
    <rPh sb="1536" eb="1538">
      <t>フッキュウ</t>
    </rPh>
    <rPh sb="1539" eb="1541">
      <t>フッコウ</t>
    </rPh>
    <rPh sb="1541" eb="1543">
      <t>タントウ</t>
    </rPh>
    <rPh sb="1543" eb="1545">
      <t>ニホン</t>
    </rPh>
    <rPh sb="1545" eb="1547">
      <t>セイフ</t>
    </rPh>
    <rPh sb="1547" eb="1549">
      <t>ダイヒョウ</t>
    </rPh>
    <rPh sb="1555" eb="1557">
      <t>セイフ</t>
    </rPh>
    <rPh sb="1558" eb="1560">
      <t>ショウタイ</t>
    </rPh>
    <rPh sb="1561" eb="1563">
      <t>ホウモン</t>
    </rPh>
    <rPh sb="1572" eb="1573">
      <t>ガツ</t>
    </rPh>
    <rPh sb="1574" eb="1576">
      <t>モテギ</t>
    </rPh>
    <rPh sb="1576" eb="1578">
      <t>ガイム</t>
    </rPh>
    <rPh sb="1578" eb="1580">
      <t>ダイジン</t>
    </rPh>
    <rPh sb="1581" eb="1583">
      <t>ドウコク</t>
    </rPh>
    <rPh sb="1584" eb="1586">
      <t>ホウモン</t>
    </rPh>
    <rPh sb="1592" eb="1594">
      <t>セイビ</t>
    </rPh>
    <rPh sb="1594" eb="1596">
      <t>シエン</t>
    </rPh>
    <rPh sb="1597" eb="1599">
      <t>ボウエイ</t>
    </rPh>
    <rPh sb="1600" eb="1602">
      <t>アンゼン</t>
    </rPh>
    <rPh sb="1602" eb="1604">
      <t>ホショウ</t>
    </rPh>
    <rPh sb="1605" eb="1607">
      <t>カイジョウ</t>
    </rPh>
    <rPh sb="1607" eb="1609">
      <t>ホアン</t>
    </rPh>
    <rPh sb="1609" eb="1611">
      <t>ブンヤ</t>
    </rPh>
    <rPh sb="1613" eb="1615">
      <t>キョウリョク</t>
    </rPh>
    <rPh sb="1615" eb="1617">
      <t>ソクシン</t>
    </rPh>
    <rPh sb="1621" eb="1623">
      <t>イケン</t>
    </rPh>
    <rPh sb="1623" eb="1625">
      <t>コウカン</t>
    </rPh>
    <rPh sb="1626" eb="1627">
      <t>オコナ</t>
    </rPh>
    <rPh sb="1629" eb="1631">
      <t>カンケイ</t>
    </rPh>
    <rPh sb="1632" eb="1633">
      <t>フカ</t>
    </rPh>
    <rPh sb="1645" eb="1647">
      <t>カンケイ</t>
    </rPh>
    <rPh sb="1651" eb="1652">
      <t>ガツ</t>
    </rPh>
    <rPh sb="1656" eb="1658">
      <t>シュショウ</t>
    </rPh>
    <rPh sb="1659" eb="1661">
      <t>ホウニチ</t>
    </rPh>
    <rPh sb="1662" eb="1664">
      <t>シュノウ</t>
    </rPh>
    <rPh sb="1664" eb="1666">
      <t>カイダン</t>
    </rPh>
    <rPh sb="1667" eb="1668">
      <t>オコナ</t>
    </rPh>
    <rPh sb="1674" eb="1675">
      <t>ガツ</t>
    </rPh>
    <rPh sb="1677" eb="1679">
      <t>コウノ</t>
    </rPh>
    <rPh sb="1679" eb="1681">
      <t>ガイム</t>
    </rPh>
    <rPh sb="1681" eb="1683">
      <t>ダイジン</t>
    </rPh>
    <rPh sb="1684" eb="1686">
      <t>ドウコク</t>
    </rPh>
    <rPh sb="1687" eb="1689">
      <t>ホウモン</t>
    </rPh>
    <rPh sb="1691" eb="1693">
      <t>カクシュ</t>
    </rPh>
    <rPh sb="1693" eb="1695">
      <t>カイダン</t>
    </rPh>
    <rPh sb="1696" eb="1697">
      <t>ツウ</t>
    </rPh>
    <rPh sb="1700" eb="1703">
      <t>ホウカツテキ</t>
    </rPh>
    <rPh sb="1713" eb="1714">
      <t>シタ</t>
    </rPh>
    <rPh sb="1716" eb="1717">
      <t>ニ</t>
    </rPh>
    <rPh sb="1717" eb="1719">
      <t>コクカン</t>
    </rPh>
    <rPh sb="1719" eb="1721">
      <t>カンケイ</t>
    </rPh>
    <rPh sb="1721" eb="1723">
      <t>キョウカ</t>
    </rPh>
    <rPh sb="1724" eb="1726">
      <t>カクニン</t>
    </rPh>
    <rPh sb="1733" eb="1735">
      <t>ジム</t>
    </rPh>
    <rPh sb="1748" eb="1749">
      <t>アイダ</t>
    </rPh>
    <rPh sb="1751" eb="1753">
      <t>アンポ</t>
    </rPh>
    <rPh sb="1753" eb="1755">
      <t>タイワ</t>
    </rPh>
    <rPh sb="1757" eb="1758">
      <t>ガツ</t>
    </rPh>
    <rPh sb="1765" eb="1767">
      <t>ケイザイ</t>
    </rPh>
    <rPh sb="1767" eb="1769">
      <t>キョウギ</t>
    </rPh>
    <rPh sb="1771" eb="1772">
      <t>ガツ</t>
    </rPh>
    <rPh sb="1774" eb="1776">
      <t>ジッシ</t>
    </rPh>
    <rPh sb="1781" eb="1782">
      <t>ダイ</t>
    </rPh>
    <rPh sb="1784" eb="1785">
      <t>カイ</t>
    </rPh>
    <rPh sb="1785" eb="1786">
      <t>ニチ</t>
    </rPh>
    <rPh sb="1791" eb="1793">
      <t>ガイム</t>
    </rPh>
    <rPh sb="1793" eb="1795">
      <t>ジカン</t>
    </rPh>
    <rPh sb="1795" eb="1796">
      <t>キュウ</t>
    </rPh>
    <rPh sb="1796" eb="1798">
      <t>セイム</t>
    </rPh>
    <rPh sb="1798" eb="1800">
      <t>キョウギ</t>
    </rPh>
    <rPh sb="1801" eb="1803">
      <t>レイワ</t>
    </rPh>
    <rPh sb="1804" eb="1805">
      <t>ネン</t>
    </rPh>
    <rPh sb="1806" eb="1807">
      <t>ガツ</t>
    </rPh>
    <rPh sb="1809" eb="1811">
      <t>カイサイ</t>
    </rPh>
    <rPh sb="1813" eb="1815">
      <t>ケイザイ</t>
    </rPh>
    <rPh sb="1816" eb="1818">
      <t>ケイザイ</t>
    </rPh>
    <rPh sb="1818" eb="1820">
      <t>キョウリョク</t>
    </rPh>
    <rPh sb="1824" eb="1826">
      <t>チアン</t>
    </rPh>
    <rPh sb="1826" eb="1828">
      <t>タイサク</t>
    </rPh>
    <rPh sb="1828" eb="1829">
      <t>トウ</t>
    </rPh>
    <rPh sb="1829" eb="1831">
      <t>ハバヒロ</t>
    </rPh>
    <rPh sb="1832" eb="1834">
      <t>ブンヤ</t>
    </rPh>
    <rPh sb="1838" eb="1840">
      <t>イケン</t>
    </rPh>
    <rPh sb="1840" eb="1842">
      <t>コウカン</t>
    </rPh>
    <rPh sb="1843" eb="1844">
      <t>オコナ</t>
    </rPh>
    <rPh sb="1853" eb="1854">
      <t>アイダ</t>
    </rPh>
    <rPh sb="1858" eb="1859">
      <t>ガツ</t>
    </rPh>
    <rPh sb="1860" eb="1861">
      <t>ダイ</t>
    </rPh>
    <rPh sb="1862" eb="1863">
      <t>カイ</t>
    </rPh>
    <rPh sb="1863" eb="1864">
      <t>ニチ</t>
    </rPh>
    <rPh sb="1868" eb="1871">
      <t>ガイムショウ</t>
    </rPh>
    <rPh sb="1871" eb="1872">
      <t>アイダ</t>
    </rPh>
    <rPh sb="1872" eb="1874">
      <t>セイム</t>
    </rPh>
    <rPh sb="1874" eb="1876">
      <t>キョウギ</t>
    </rPh>
    <rPh sb="1877" eb="1879">
      <t>ジッシ</t>
    </rPh>
    <rPh sb="1881" eb="1884">
      <t>ニコクカン</t>
    </rPh>
    <rPh sb="1884" eb="1886">
      <t>カンケイ</t>
    </rPh>
    <rPh sb="1887" eb="1889">
      <t>ケイザイ</t>
    </rPh>
    <rPh sb="1890" eb="1892">
      <t>ケイザイ</t>
    </rPh>
    <rPh sb="1892" eb="1894">
      <t>キョウリョク</t>
    </rPh>
    <rPh sb="1897" eb="1899">
      <t>ハバヒロ</t>
    </rPh>
    <rPh sb="1900" eb="1902">
      <t>ブンヤ</t>
    </rPh>
    <rPh sb="1906" eb="1908">
      <t>イケン</t>
    </rPh>
    <rPh sb="1908" eb="1910">
      <t>コウカン</t>
    </rPh>
    <rPh sb="1911" eb="1912">
      <t>オコナ</t>
    </rPh>
    <rPh sb="1919" eb="1920">
      <t>ガツ</t>
    </rPh>
    <rPh sb="1922" eb="1923">
      <t>ダイ</t>
    </rPh>
    <rPh sb="1924" eb="1925">
      <t>カイ</t>
    </rPh>
    <rPh sb="1925" eb="1926">
      <t>ニチ</t>
    </rPh>
    <rPh sb="1931" eb="1933">
      <t>セイサク</t>
    </rPh>
    <rPh sb="1933" eb="1935">
      <t>タイワ</t>
    </rPh>
    <rPh sb="1936" eb="1938">
      <t>ジッシ</t>
    </rPh>
    <rPh sb="1940" eb="1942">
      <t>セイジ</t>
    </rPh>
    <rPh sb="1943" eb="1945">
      <t>アンゼン</t>
    </rPh>
    <rPh sb="1945" eb="1947">
      <t>ホショウ</t>
    </rPh>
    <rPh sb="1948" eb="1950">
      <t>ケイザイ</t>
    </rPh>
    <rPh sb="1951" eb="1953">
      <t>ケイザイ</t>
    </rPh>
    <rPh sb="1953" eb="1955">
      <t>キョウリョク</t>
    </rPh>
    <rPh sb="1956" eb="1958">
      <t>ジンテキ</t>
    </rPh>
    <rPh sb="1958" eb="1960">
      <t>コウリュウ</t>
    </rPh>
    <rPh sb="1961" eb="1963">
      <t>チイキ</t>
    </rPh>
    <rPh sb="1963" eb="1965">
      <t>ジョウセイ</t>
    </rPh>
    <rPh sb="1968" eb="1970">
      <t>ハバヒロ</t>
    </rPh>
    <rPh sb="1971" eb="1973">
      <t>ブンヤ</t>
    </rPh>
    <rPh sb="1977" eb="1979">
      <t>イケン</t>
    </rPh>
    <rPh sb="1979" eb="1981">
      <t>コウカン</t>
    </rPh>
    <rPh sb="1982" eb="1983">
      <t>オコナ</t>
    </rPh>
    <rPh sb="2008" eb="2010">
      <t>ナンセイ</t>
    </rPh>
    <rPh sb="2015" eb="2016">
      <t>コク</t>
    </rPh>
    <rPh sb="2021" eb="2022">
      <t>ヒト</t>
    </rPh>
    <rPh sb="2036" eb="2038">
      <t>キギョウ</t>
    </rPh>
    <rPh sb="2038" eb="2040">
      <t>ホウモン</t>
    </rPh>
    <rPh sb="2041" eb="2042">
      <t>オコナ</t>
    </rPh>
    <rPh sb="2044" eb="2046">
      <t>ニホン</t>
    </rPh>
    <rPh sb="2048" eb="2050">
      <t>リカイ</t>
    </rPh>
    <rPh sb="2051" eb="2052">
      <t>フカ</t>
    </rPh>
    <rPh sb="2059" eb="2061">
      <t>コウリュウ</t>
    </rPh>
    <rPh sb="2062" eb="2064">
      <t>ソウゴ</t>
    </rPh>
    <rPh sb="2064" eb="2066">
      <t>リカイ</t>
    </rPh>
    <rPh sb="2067" eb="2068">
      <t>ウナガ</t>
    </rPh>
    <phoneticPr fontId="5"/>
  </si>
  <si>
    <t>３０年度
（１）２９年度に引き続き，南アジア地域の持続的な発展に向けて，円借款や無償資金協力を通じて，様々な支援を行うことができた。
（２）スリランカでは８月に無償資金協力で建造した巡視艇２隻のスリランカ政府への引き渡しを行ったほか，平成３１年３月に，スリランカにおける女性及び若者の権利向上のための無償資金協力やコロンボ都市交通システム整備に関する円借款に関する書簡の交換がそれぞれ行われた。パキスタンにおいては，民主主義定着の支援の観点から，７月の総選挙に堀井巌外務大臣政務官を団長とした日本政府選挙監視団を派遣した。また，日本による支援の重点分野である社会基盤の改善のため，防災機材供与，ポリオ撲滅支援等の無償資金協力を行った。ネパールにおいては，２７年４月の大規模地震後以降，震災復興・災害に強い国づくりを支援しており，シンズリ道路復旧の無償資金協力を行ったほか，社会・経済基盤整備，貧困削減・生活の質向上のため，学校セクター開発計画，食糧援助の無償資金協力を行った。バングラデシュにおいては，８月に，バングラデシュ沿岸部及び内陸水域でのサイクロン等による毎年発生する遭難事故における人命救助のための救助艇供与のための無償資金協力を行った。モルディブにおいては，１１月の新大統領の就任式への竹下総理大臣特使の派遣に続き，１２月には薗浦総理大臣補佐官が訪問し，新政権との協力関係構築を行ったほか，油濁処理機材に関わる無償資金協力の書簡の交換が行われた。また，環インド洋連合（IORA）については，１１月に行われた閣僚級会合に，山田外務大臣政務官が日本の政務として初めて出席し，法の支配に基づく自由で開かれたインド太平洋地域や地域における海洋安全保障及び連結性の強化の重要性，並びに日本の取組に関するスピーチを行った。
令和元年度
（１）令和元年度においても、南アジア地域の持続的な発展に向けて，円借款や無償資金協力を通じて，様々な支援を行うことができた。
（２）パキスタンにおいては，社会基盤改善のため，ポリオ撲滅支援やアフガン難民ホストコミュニティのための支援等の無償資金協力を行ったほか，平和と安定の確立のため，一部地域における法の支配強化支援等の無償資金協力を行った。スリランカにおいては、５月にコロンボ南港の開発に関する日本，インド及びスリランカの間の協力に関する覚書の署名を行ったほか，９月には、テロ・治安対策支援のための無償資金協力に関する書簡の交換を行った。ネパールにおいては，１０月に日本の支援によるネパール初の道路トンネルの起工式が行われたほか，インフラ整備や民間セクター開発，食糧援助等の社会・経済整備支援を実施した。バングラデシュにおいては，５月のハシナ首相訪日時に，ベンガル湾産業成長地帯(BIG-B）構想の下で推進するマタバリ港開発やダッカ都市交通整備の円借款供与に関する署名を行った。バングラデシュにおいては，５月のハシナ首相訪日時に，ベンガル湾産業成長地帯（BIG-B)構想の下で推進するマタバリ港開発やダッカ都市交通整備の円借款供与に関する署名を行った。また，環インド洋連合（IORA)については，１１月の閣僚会合に中谷外務大臣政務官が出席し，法の支配に基づく「自由で開かれたインド太平洋」の実現に向けてIORAとの連携、日本による海上安全保障分野での能力構築支援や巡視船提供等の取り組みに関するスピーチを行った。</t>
    <rPh sb="2" eb="4">
      <t>ネンド</t>
    </rPh>
    <rPh sb="18" eb="19">
      <t>ミナミ</t>
    </rPh>
    <rPh sb="22" eb="24">
      <t>チイキ</t>
    </rPh>
    <rPh sb="25" eb="28">
      <t>ジゾクテキ</t>
    </rPh>
    <rPh sb="29" eb="31">
      <t>ハッテン</t>
    </rPh>
    <rPh sb="32" eb="33">
      <t>ム</t>
    </rPh>
    <rPh sb="36" eb="39">
      <t>エンシャッカン</t>
    </rPh>
    <rPh sb="40" eb="42">
      <t>ムショウ</t>
    </rPh>
    <rPh sb="42" eb="44">
      <t>シキン</t>
    </rPh>
    <rPh sb="44" eb="46">
      <t>キョウリョク</t>
    </rPh>
    <rPh sb="47" eb="48">
      <t>ツウ</t>
    </rPh>
    <rPh sb="51" eb="53">
      <t>サマザマ</t>
    </rPh>
    <rPh sb="54" eb="56">
      <t>シエン</t>
    </rPh>
    <rPh sb="57" eb="58">
      <t>オコナ</t>
    </rPh>
    <rPh sb="117" eb="119">
      <t>ヘイセイ</t>
    </rPh>
    <rPh sb="121" eb="122">
      <t>ネン</t>
    </rPh>
    <rPh sb="123" eb="124">
      <t>ガツ</t>
    </rPh>
    <rPh sb="135" eb="137">
      <t>ジョセイ</t>
    </rPh>
    <rPh sb="137" eb="138">
      <t>オヨ</t>
    </rPh>
    <rPh sb="139" eb="141">
      <t>ワカモノ</t>
    </rPh>
    <rPh sb="142" eb="144">
      <t>ケンリ</t>
    </rPh>
    <rPh sb="144" eb="146">
      <t>コウジョウ</t>
    </rPh>
    <rPh sb="150" eb="152">
      <t>ムショウ</t>
    </rPh>
    <rPh sb="152" eb="154">
      <t>シキン</t>
    </rPh>
    <rPh sb="154" eb="156">
      <t>キョウリョク</t>
    </rPh>
    <rPh sb="632" eb="633">
      <t>カン</t>
    </rPh>
    <rPh sb="636" eb="637">
      <t>ヨウ</t>
    </rPh>
    <rPh sb="637" eb="639">
      <t>レンゴウ</t>
    </rPh>
    <rPh sb="763" eb="765">
      <t>レイワ</t>
    </rPh>
    <rPh sb="765" eb="767">
      <t>ガンネン</t>
    </rPh>
    <rPh sb="767" eb="768">
      <t>ド</t>
    </rPh>
    <rPh sb="772" eb="774">
      <t>レイワ</t>
    </rPh>
    <rPh sb="774" eb="776">
      <t>ガンネン</t>
    </rPh>
    <rPh sb="776" eb="777">
      <t>ド</t>
    </rPh>
    <rPh sb="783" eb="784">
      <t>ミナミ</t>
    </rPh>
    <rPh sb="787" eb="789">
      <t>チイキ</t>
    </rPh>
    <rPh sb="790" eb="793">
      <t>ジゾクテキ</t>
    </rPh>
    <rPh sb="794" eb="796">
      <t>ハッテン</t>
    </rPh>
    <rPh sb="797" eb="798">
      <t>ム</t>
    </rPh>
    <rPh sb="801" eb="804">
      <t>エンシャッカン</t>
    </rPh>
    <rPh sb="805" eb="807">
      <t>ムショウ</t>
    </rPh>
    <rPh sb="807" eb="809">
      <t>シキン</t>
    </rPh>
    <rPh sb="809" eb="811">
      <t>キョウリョク</t>
    </rPh>
    <rPh sb="812" eb="813">
      <t>ツウ</t>
    </rPh>
    <rPh sb="816" eb="818">
      <t>サマザマ</t>
    </rPh>
    <rPh sb="819" eb="821">
      <t>シエン</t>
    </rPh>
    <rPh sb="822" eb="823">
      <t>オコナ</t>
    </rPh>
    <rPh sb="846" eb="848">
      <t>シャカイ</t>
    </rPh>
    <rPh sb="848" eb="850">
      <t>キバン</t>
    </rPh>
    <rPh sb="850" eb="852">
      <t>カイゼン</t>
    </rPh>
    <rPh sb="859" eb="861">
      <t>ボクメツ</t>
    </rPh>
    <rPh sb="861" eb="863">
      <t>シエン</t>
    </rPh>
    <rPh sb="868" eb="870">
      <t>ナンミン</t>
    </rPh>
    <rPh sb="883" eb="885">
      <t>シエン</t>
    </rPh>
    <rPh sb="885" eb="886">
      <t>トウ</t>
    </rPh>
    <rPh sb="887" eb="889">
      <t>ムショウ</t>
    </rPh>
    <rPh sb="889" eb="891">
      <t>シキン</t>
    </rPh>
    <rPh sb="891" eb="893">
      <t>キョウリョク</t>
    </rPh>
    <rPh sb="894" eb="895">
      <t>オコナ</t>
    </rPh>
    <rPh sb="900" eb="902">
      <t>ヘイワ</t>
    </rPh>
    <rPh sb="903" eb="905">
      <t>アンテイ</t>
    </rPh>
    <rPh sb="906" eb="908">
      <t>カクリツ</t>
    </rPh>
    <rPh sb="912" eb="914">
      <t>イチブ</t>
    </rPh>
    <rPh sb="914" eb="916">
      <t>チイキ</t>
    </rPh>
    <rPh sb="920" eb="921">
      <t>ホウ</t>
    </rPh>
    <rPh sb="922" eb="924">
      <t>シハイ</t>
    </rPh>
    <rPh sb="924" eb="926">
      <t>キョウカ</t>
    </rPh>
    <rPh sb="926" eb="928">
      <t>シエン</t>
    </rPh>
    <rPh sb="928" eb="929">
      <t>トウ</t>
    </rPh>
    <rPh sb="930" eb="932">
      <t>ムショウ</t>
    </rPh>
    <rPh sb="932" eb="934">
      <t>シキン</t>
    </rPh>
    <rPh sb="934" eb="936">
      <t>キョウリョク</t>
    </rPh>
    <rPh sb="937" eb="938">
      <t>オコナ</t>
    </rPh>
    <rPh sb="953" eb="954">
      <t>ガツ</t>
    </rPh>
    <rPh sb="959" eb="961">
      <t>ナンコウ</t>
    </rPh>
    <rPh sb="962" eb="964">
      <t>カイハツ</t>
    </rPh>
    <rPh sb="965" eb="966">
      <t>カン</t>
    </rPh>
    <rPh sb="968" eb="970">
      <t>ニホン</t>
    </rPh>
    <rPh sb="974" eb="975">
      <t>オヨ</t>
    </rPh>
    <rPh sb="982" eb="983">
      <t>アイダ</t>
    </rPh>
    <rPh sb="984" eb="986">
      <t>キョウリョク</t>
    </rPh>
    <rPh sb="987" eb="988">
      <t>カン</t>
    </rPh>
    <rPh sb="990" eb="992">
      <t>オボエガキ</t>
    </rPh>
    <rPh sb="993" eb="995">
      <t>ショメイ</t>
    </rPh>
    <rPh sb="996" eb="997">
      <t>オコナ</t>
    </rPh>
    <rPh sb="1003" eb="1004">
      <t>ガツ</t>
    </rPh>
    <rPh sb="1010" eb="1012">
      <t>チアン</t>
    </rPh>
    <rPh sb="1012" eb="1014">
      <t>タイサク</t>
    </rPh>
    <rPh sb="1014" eb="1016">
      <t>シエン</t>
    </rPh>
    <rPh sb="1020" eb="1022">
      <t>ムショウ</t>
    </rPh>
    <rPh sb="1022" eb="1024">
      <t>シキン</t>
    </rPh>
    <rPh sb="1024" eb="1026">
      <t>キョウリョク</t>
    </rPh>
    <rPh sb="1027" eb="1028">
      <t>カン</t>
    </rPh>
    <rPh sb="1030" eb="1032">
      <t>ショカン</t>
    </rPh>
    <rPh sb="1033" eb="1035">
      <t>コウカン</t>
    </rPh>
    <rPh sb="1036" eb="1037">
      <t>オコナ</t>
    </rPh>
    <rPh sb="1052" eb="1053">
      <t>ガツ</t>
    </rPh>
    <rPh sb="1054" eb="1056">
      <t>ニホン</t>
    </rPh>
    <rPh sb="1057" eb="1059">
      <t>シエン</t>
    </rPh>
    <rPh sb="1066" eb="1067">
      <t>ハツ</t>
    </rPh>
    <rPh sb="1068" eb="1070">
      <t>ドウロ</t>
    </rPh>
    <rPh sb="1075" eb="1078">
      <t>キコウシキ</t>
    </rPh>
    <rPh sb="1079" eb="1080">
      <t>オコナ</t>
    </rPh>
    <rPh sb="1090" eb="1092">
      <t>セイビ</t>
    </rPh>
    <rPh sb="1093" eb="1095">
      <t>ミンカン</t>
    </rPh>
    <rPh sb="1099" eb="1101">
      <t>カイハツ</t>
    </rPh>
    <rPh sb="1102" eb="1104">
      <t>ショクリョウ</t>
    </rPh>
    <rPh sb="1104" eb="1106">
      <t>エンジョ</t>
    </rPh>
    <rPh sb="1106" eb="1107">
      <t>トウ</t>
    </rPh>
    <rPh sb="1108" eb="1110">
      <t>シャカイ</t>
    </rPh>
    <rPh sb="1111" eb="1113">
      <t>ケイザイ</t>
    </rPh>
    <rPh sb="1113" eb="1115">
      <t>セイビ</t>
    </rPh>
    <rPh sb="1115" eb="1117">
      <t>シエン</t>
    </rPh>
    <rPh sb="1118" eb="1120">
      <t>ジッシ</t>
    </rPh>
    <rPh sb="1137" eb="1138">
      <t>ガツ</t>
    </rPh>
    <rPh sb="1142" eb="1144">
      <t>シュショウ</t>
    </rPh>
    <rPh sb="1144" eb="1146">
      <t>ホウニチ</t>
    </rPh>
    <rPh sb="1146" eb="1147">
      <t>ジ</t>
    </rPh>
    <rPh sb="1153" eb="1154">
      <t>ワン</t>
    </rPh>
    <rPh sb="1154" eb="1156">
      <t>サンギョウ</t>
    </rPh>
    <rPh sb="1156" eb="1158">
      <t>セイチョウ</t>
    </rPh>
    <rPh sb="1158" eb="1160">
      <t>チタイ</t>
    </rPh>
    <rPh sb="1167" eb="1169">
      <t>コウソウ</t>
    </rPh>
    <rPh sb="1170" eb="1171">
      <t>モト</t>
    </rPh>
    <rPh sb="1172" eb="1174">
      <t>スイシン</t>
    </rPh>
    <rPh sb="1180" eb="1181">
      <t>コウ</t>
    </rPh>
    <rPh sb="1181" eb="1183">
      <t>カイハツ</t>
    </rPh>
    <rPh sb="1187" eb="1189">
      <t>トシ</t>
    </rPh>
    <rPh sb="1189" eb="1191">
      <t>コウツウ</t>
    </rPh>
    <rPh sb="1191" eb="1193">
      <t>セイビ</t>
    </rPh>
    <rPh sb="1224" eb="1225">
      <t>ガツ</t>
    </rPh>
    <rPh sb="1229" eb="1231">
      <t>シュショウ</t>
    </rPh>
    <rPh sb="1231" eb="1233">
      <t>ホウニチ</t>
    </rPh>
    <rPh sb="1233" eb="1234">
      <t>ジ</t>
    </rPh>
    <rPh sb="1240" eb="1241">
      <t>ワン</t>
    </rPh>
    <rPh sb="1241" eb="1243">
      <t>サンギョウ</t>
    </rPh>
    <rPh sb="1243" eb="1245">
      <t>セイチョウ</t>
    </rPh>
    <rPh sb="1245" eb="1247">
      <t>チタイ</t>
    </rPh>
    <rPh sb="1254" eb="1256">
      <t>コウソウ</t>
    </rPh>
    <rPh sb="1257" eb="1258">
      <t>モト</t>
    </rPh>
    <rPh sb="1259" eb="1261">
      <t>スイシン</t>
    </rPh>
    <rPh sb="1267" eb="1268">
      <t>コウ</t>
    </rPh>
    <rPh sb="1268" eb="1270">
      <t>カイハツ</t>
    </rPh>
    <rPh sb="1274" eb="1276">
      <t>トシ</t>
    </rPh>
    <rPh sb="1276" eb="1278">
      <t>コウツウ</t>
    </rPh>
    <rPh sb="1278" eb="1280">
      <t>セイビ</t>
    </rPh>
    <rPh sb="1281" eb="1284">
      <t>エンシャッカン</t>
    </rPh>
    <rPh sb="1284" eb="1286">
      <t>キョウヨ</t>
    </rPh>
    <rPh sb="1287" eb="1288">
      <t>カン</t>
    </rPh>
    <rPh sb="1290" eb="1292">
      <t>ショメイ</t>
    </rPh>
    <rPh sb="1293" eb="1294">
      <t>オコナ</t>
    </rPh>
    <rPh sb="1410" eb="1411">
      <t>ト</t>
    </rPh>
    <rPh sb="1412" eb="141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</si>
</sst>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12871</xdr:colOff>
      <xdr:row>741</xdr:row>
      <xdr:rowOff>25743</xdr:rowOff>
    </xdr:from>
    <xdr:to>
      <xdr:col>47</xdr:col>
      <xdr:colOff>64359</xdr:colOff>
      <xdr:row>778</xdr:row>
      <xdr:rowOff>247155</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4493" y="233027838"/>
          <a:ext cx="8289325" cy="11947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v>
      </c>
      <c r="AT2" s="218"/>
      <c r="AU2" s="218"/>
      <c r="AV2" s="51" t="str">
        <f>IF(AW2="", "", "-")</f>
        <v/>
      </c>
      <c r="AW2" s="401"/>
      <c r="AX2" s="401"/>
    </row>
    <row r="3" spans="1:50" ht="21" customHeight="1" thickBot="1">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596</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622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68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623</v>
      </c>
      <c r="AF5" s="721"/>
      <c r="AG5" s="721"/>
      <c r="AH5" s="721"/>
      <c r="AI5" s="721"/>
      <c r="AJ5" s="721"/>
      <c r="AK5" s="721"/>
      <c r="AL5" s="721"/>
      <c r="AM5" s="721"/>
      <c r="AN5" s="721"/>
      <c r="AO5" s="721"/>
      <c r="AP5" s="722"/>
      <c r="AQ5" s="723" t="s">
        <v>624</v>
      </c>
      <c r="AR5" s="724"/>
      <c r="AS5" s="724"/>
      <c r="AT5" s="724"/>
      <c r="AU5" s="724"/>
      <c r="AV5" s="724"/>
      <c r="AW5" s="724"/>
      <c r="AX5" s="725"/>
    </row>
    <row r="6" spans="1:50" ht="39" customHeight="1">
      <c r="A6" s="728" t="s">
        <v>4</v>
      </c>
      <c r="B6" s="729"/>
      <c r="C6" s="729"/>
      <c r="D6" s="729"/>
      <c r="E6" s="729"/>
      <c r="F6" s="729"/>
      <c r="G6" s="881" t="str">
        <f>入力規則等!F39</f>
        <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625</v>
      </c>
      <c r="H7" s="834"/>
      <c r="I7" s="834"/>
      <c r="J7" s="834"/>
      <c r="K7" s="834"/>
      <c r="L7" s="834"/>
      <c r="M7" s="834"/>
      <c r="N7" s="834"/>
      <c r="O7" s="834"/>
      <c r="P7" s="834"/>
      <c r="Q7" s="834"/>
      <c r="R7" s="834"/>
      <c r="S7" s="834"/>
      <c r="T7" s="834"/>
      <c r="U7" s="834"/>
      <c r="V7" s="834"/>
      <c r="W7" s="834"/>
      <c r="X7" s="835"/>
      <c r="Y7" s="399" t="s">
        <v>390</v>
      </c>
      <c r="Z7" s="300"/>
      <c r="AA7" s="300"/>
      <c r="AB7" s="300"/>
      <c r="AC7" s="300"/>
      <c r="AD7" s="400"/>
      <c r="AE7" s="387" t="s">
        <v>626</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258</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627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628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34</v>
      </c>
      <c r="Q13" s="117"/>
      <c r="R13" s="117"/>
      <c r="S13" s="117"/>
      <c r="T13" s="117"/>
      <c r="U13" s="117"/>
      <c r="V13" s="118"/>
      <c r="W13" s="116">
        <v>36</v>
      </c>
      <c r="X13" s="117"/>
      <c r="Y13" s="117"/>
      <c r="Z13" s="117"/>
      <c r="AA13" s="117"/>
      <c r="AB13" s="117"/>
      <c r="AC13" s="118"/>
      <c r="AD13" s="116">
        <v>37</v>
      </c>
      <c r="AE13" s="117"/>
      <c r="AF13" s="117"/>
      <c r="AG13" s="117"/>
      <c r="AH13" s="117"/>
      <c r="AI13" s="117"/>
      <c r="AJ13" s="118"/>
      <c r="AK13" s="116">
        <v>38</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558</v>
      </c>
      <c r="Q14" s="117"/>
      <c r="R14" s="117"/>
      <c r="S14" s="117"/>
      <c r="T14" s="117"/>
      <c r="U14" s="117"/>
      <c r="V14" s="118"/>
      <c r="W14" s="116" t="s">
        <v>558</v>
      </c>
      <c r="X14" s="117"/>
      <c r="Y14" s="117"/>
      <c r="Z14" s="117"/>
      <c r="AA14" s="117"/>
      <c r="AB14" s="117"/>
      <c r="AC14" s="118"/>
      <c r="AD14" s="116" t="s">
        <v>558</v>
      </c>
      <c r="AE14" s="117"/>
      <c r="AF14" s="117"/>
      <c r="AG14" s="117"/>
      <c r="AH14" s="117"/>
      <c r="AI14" s="117"/>
      <c r="AJ14" s="118"/>
      <c r="AK14" s="116" t="s">
        <v>558</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558</v>
      </c>
      <c r="Q15" s="117"/>
      <c r="R15" s="117"/>
      <c r="S15" s="117"/>
      <c r="T15" s="117"/>
      <c r="U15" s="117"/>
      <c r="V15" s="118"/>
      <c r="W15" s="116" t="s">
        <v>558</v>
      </c>
      <c r="X15" s="117"/>
      <c r="Y15" s="117"/>
      <c r="Z15" s="117"/>
      <c r="AA15" s="117"/>
      <c r="AB15" s="117"/>
      <c r="AC15" s="118"/>
      <c r="AD15" s="116" t="s">
        <v>558</v>
      </c>
      <c r="AE15" s="117"/>
      <c r="AF15" s="117"/>
      <c r="AG15" s="117"/>
      <c r="AH15" s="117"/>
      <c r="AI15" s="117"/>
      <c r="AJ15" s="118"/>
      <c r="AK15" s="116" t="s">
        <v>558</v>
      </c>
      <c r="AL15" s="117"/>
      <c r="AM15" s="117"/>
      <c r="AN15" s="117"/>
      <c r="AO15" s="117"/>
      <c r="AP15" s="117"/>
      <c r="AQ15" s="118"/>
      <c r="AR15" s="116" t="s">
        <v>646</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558</v>
      </c>
      <c r="Q16" s="117"/>
      <c r="R16" s="117"/>
      <c r="S16" s="117"/>
      <c r="T16" s="117"/>
      <c r="U16" s="117"/>
      <c r="V16" s="118"/>
      <c r="W16" s="116" t="s">
        <v>558</v>
      </c>
      <c r="X16" s="117"/>
      <c r="Y16" s="117"/>
      <c r="Z16" s="117"/>
      <c r="AA16" s="117"/>
      <c r="AB16" s="117"/>
      <c r="AC16" s="118"/>
      <c r="AD16" s="116" t="s">
        <v>558</v>
      </c>
      <c r="AE16" s="117"/>
      <c r="AF16" s="117"/>
      <c r="AG16" s="117"/>
      <c r="AH16" s="117"/>
      <c r="AI16" s="117"/>
      <c r="AJ16" s="118"/>
      <c r="AK16" s="116" t="s">
        <v>558</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558</v>
      </c>
      <c r="Q17" s="117"/>
      <c r="R17" s="117"/>
      <c r="S17" s="117"/>
      <c r="T17" s="117"/>
      <c r="U17" s="117"/>
      <c r="V17" s="118"/>
      <c r="W17" s="116" t="s">
        <v>558</v>
      </c>
      <c r="X17" s="117"/>
      <c r="Y17" s="117"/>
      <c r="Z17" s="117"/>
      <c r="AA17" s="117"/>
      <c r="AB17" s="117"/>
      <c r="AC17" s="118"/>
      <c r="AD17" s="116" t="s">
        <v>559</v>
      </c>
      <c r="AE17" s="117"/>
      <c r="AF17" s="117"/>
      <c r="AG17" s="117"/>
      <c r="AH17" s="117"/>
      <c r="AI17" s="117"/>
      <c r="AJ17" s="118"/>
      <c r="AK17" s="116" t="s">
        <v>558</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34</v>
      </c>
      <c r="Q18" s="123"/>
      <c r="R18" s="123"/>
      <c r="S18" s="123"/>
      <c r="T18" s="123"/>
      <c r="U18" s="123"/>
      <c r="V18" s="124"/>
      <c r="W18" s="122">
        <f>SUM(W13:AC17)</f>
        <v>36</v>
      </c>
      <c r="X18" s="123"/>
      <c r="Y18" s="123"/>
      <c r="Z18" s="123"/>
      <c r="AA18" s="123"/>
      <c r="AB18" s="123"/>
      <c r="AC18" s="124"/>
      <c r="AD18" s="122">
        <f>SUM(AD13:AJ17)</f>
        <v>37</v>
      </c>
      <c r="AE18" s="123"/>
      <c r="AF18" s="123"/>
      <c r="AG18" s="123"/>
      <c r="AH18" s="123"/>
      <c r="AI18" s="123"/>
      <c r="AJ18" s="124"/>
      <c r="AK18" s="122">
        <f>SUM(AK13:AQ17)</f>
        <v>38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52</v>
      </c>
      <c r="Q19" s="117"/>
      <c r="R19" s="117"/>
      <c r="S19" s="117"/>
      <c r="T19" s="117"/>
      <c r="U19" s="117"/>
      <c r="V19" s="118"/>
      <c r="W19" s="116">
        <v>54</v>
      </c>
      <c r="X19" s="117"/>
      <c r="Y19" s="117"/>
      <c r="Z19" s="117"/>
      <c r="AA19" s="117"/>
      <c r="AB19" s="117"/>
      <c r="AC19" s="118"/>
      <c r="AD19" s="116">
        <v>38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1.5294117647058822</v>
      </c>
      <c r="Q20" s="540"/>
      <c r="R20" s="540"/>
      <c r="S20" s="540"/>
      <c r="T20" s="540"/>
      <c r="U20" s="540"/>
      <c r="V20" s="540"/>
      <c r="W20" s="540">
        <f t="shared" ref="W20" si="0">IF(W18=0, "-", SUM(W19)/W18)</f>
        <v>1.5</v>
      </c>
      <c r="X20" s="540"/>
      <c r="Y20" s="540"/>
      <c r="Z20" s="540"/>
      <c r="AA20" s="540"/>
      <c r="AB20" s="540"/>
      <c r="AC20" s="540"/>
      <c r="AD20" s="540">
        <f t="shared" ref="AD20" si="1">IF(AD18=0, "-", SUM(AD19)/AD18)</f>
        <v>1.027027027027027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354</v>
      </c>
      <c r="H21" s="932"/>
      <c r="I21" s="932"/>
      <c r="J21" s="932"/>
      <c r="K21" s="932"/>
      <c r="L21" s="932"/>
      <c r="M21" s="932"/>
      <c r="N21" s="932"/>
      <c r="O21" s="932"/>
      <c r="P21" s="540">
        <f>IF(P19=0, "-", SUM(P19)/SUM(P13,P14))</f>
        <v>1.5294117647058822</v>
      </c>
      <c r="Q21" s="540"/>
      <c r="R21" s="540"/>
      <c r="S21" s="540"/>
      <c r="T21" s="540"/>
      <c r="U21" s="540"/>
      <c r="V21" s="540"/>
      <c r="W21" s="540">
        <f t="shared" ref="W21" si="2">IF(W19=0, "-", SUM(W19)/SUM(W13,W14))</f>
        <v>1.5</v>
      </c>
      <c r="X21" s="540"/>
      <c r="Y21" s="540"/>
      <c r="Z21" s="540"/>
      <c r="AA21" s="540"/>
      <c r="AB21" s="540"/>
      <c r="AC21" s="540"/>
      <c r="AD21" s="540">
        <f t="shared" ref="AD21" si="3">IF(AD19=0, "-", SUM(AD19)/SUM(AD13,AD14))</f>
        <v>1.027027027027027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560</v>
      </c>
      <c r="H23" s="191"/>
      <c r="I23" s="191"/>
      <c r="J23" s="191"/>
      <c r="K23" s="191"/>
      <c r="L23" s="191"/>
      <c r="M23" s="191"/>
      <c r="N23" s="191"/>
      <c r="O23" s="192"/>
      <c r="P23" s="113">
        <v>15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561</v>
      </c>
      <c r="H24" s="194"/>
      <c r="I24" s="194"/>
      <c r="J24" s="194"/>
      <c r="K24" s="194"/>
      <c r="L24" s="194"/>
      <c r="M24" s="194"/>
      <c r="N24" s="194"/>
      <c r="O24" s="195"/>
      <c r="P24" s="116">
        <v>11</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562</v>
      </c>
      <c r="H25" s="194"/>
      <c r="I25" s="194"/>
      <c r="J25" s="194"/>
      <c r="K25" s="194"/>
      <c r="L25" s="194"/>
      <c r="M25" s="194"/>
      <c r="N25" s="194"/>
      <c r="O25" s="195"/>
      <c r="P25" s="116">
        <v>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563</v>
      </c>
      <c r="H26" s="194"/>
      <c r="I26" s="194"/>
      <c r="J26" s="194"/>
      <c r="K26" s="194"/>
      <c r="L26" s="194"/>
      <c r="M26" s="194"/>
      <c r="N26" s="194"/>
      <c r="O26" s="195"/>
      <c r="P26" s="116">
        <v>4</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564</v>
      </c>
      <c r="H27" s="194"/>
      <c r="I27" s="194"/>
      <c r="J27" s="194"/>
      <c r="K27" s="194"/>
      <c r="L27" s="194"/>
      <c r="M27" s="194"/>
      <c r="N27" s="194"/>
      <c r="O27" s="195"/>
      <c r="P27" s="116">
        <v>1</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337</v>
      </c>
      <c r="H28" s="230"/>
      <c r="I28" s="230"/>
      <c r="J28" s="230"/>
      <c r="K28" s="230"/>
      <c r="L28" s="230"/>
      <c r="M28" s="230"/>
      <c r="N28" s="230"/>
      <c r="O28" s="231"/>
      <c r="P28" s="122">
        <f>P29-SUM(P23:P27)</f>
        <v>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38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349</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393</v>
      </c>
      <c r="AF30" s="391"/>
      <c r="AG30" s="391"/>
      <c r="AH30" s="392"/>
      <c r="AI30" s="390" t="s">
        <v>415</v>
      </c>
      <c r="AJ30" s="391"/>
      <c r="AK30" s="391"/>
      <c r="AL30" s="392"/>
      <c r="AM30" s="393" t="s">
        <v>420</v>
      </c>
      <c r="AN30" s="393"/>
      <c r="AO30" s="393"/>
      <c r="AP30" s="390"/>
      <c r="AQ30" s="642" t="s">
        <v>234</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235</v>
      </c>
      <c r="AT31" s="176"/>
      <c r="AU31" s="275"/>
      <c r="AV31" s="275"/>
      <c r="AW31" s="383" t="s">
        <v>181</v>
      </c>
      <c r="AX31" s="384"/>
    </row>
    <row r="32" spans="1:50" ht="23.25" customHeight="1">
      <c r="A32" s="516"/>
      <c r="B32" s="514"/>
      <c r="C32" s="514"/>
      <c r="D32" s="514"/>
      <c r="E32" s="514"/>
      <c r="F32" s="515"/>
      <c r="G32" s="541" t="s">
        <v>565</v>
      </c>
      <c r="H32" s="542"/>
      <c r="I32" s="542"/>
      <c r="J32" s="542"/>
      <c r="K32" s="542"/>
      <c r="L32" s="542"/>
      <c r="M32" s="542"/>
      <c r="N32" s="542"/>
      <c r="O32" s="543"/>
      <c r="P32" s="165" t="s">
        <v>566</v>
      </c>
      <c r="Q32" s="165"/>
      <c r="R32" s="165"/>
      <c r="S32" s="165"/>
      <c r="T32" s="165"/>
      <c r="U32" s="165"/>
      <c r="V32" s="165"/>
      <c r="W32" s="165"/>
      <c r="X32" s="236"/>
      <c r="Y32" s="342" t="s">
        <v>12</v>
      </c>
      <c r="Z32" s="550"/>
      <c r="AA32" s="551"/>
      <c r="AB32" s="552"/>
      <c r="AC32" s="552"/>
      <c r="AD32" s="552"/>
      <c r="AE32" s="368">
        <v>23</v>
      </c>
      <c r="AF32" s="369"/>
      <c r="AG32" s="369"/>
      <c r="AH32" s="369"/>
      <c r="AI32" s="368">
        <v>20</v>
      </c>
      <c r="AJ32" s="369"/>
      <c r="AK32" s="369"/>
      <c r="AL32" s="369"/>
      <c r="AM32" s="368">
        <v>22</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v>15</v>
      </c>
      <c r="AF33" s="369"/>
      <c r="AG33" s="369"/>
      <c r="AH33" s="369"/>
      <c r="AI33" s="368">
        <v>16</v>
      </c>
      <c r="AJ33" s="369"/>
      <c r="AK33" s="369"/>
      <c r="AL33" s="369"/>
      <c r="AM33" s="368">
        <v>16</v>
      </c>
      <c r="AN33" s="369"/>
      <c r="AO33" s="369"/>
      <c r="AP33" s="369"/>
      <c r="AQ33" s="119">
        <v>16</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153</v>
      </c>
      <c r="AF34" s="369"/>
      <c r="AG34" s="369"/>
      <c r="AH34" s="369"/>
      <c r="AI34" s="368">
        <v>125</v>
      </c>
      <c r="AJ34" s="369"/>
      <c r="AK34" s="369"/>
      <c r="AL34" s="369"/>
      <c r="AM34" s="368">
        <v>137</v>
      </c>
      <c r="AN34" s="369"/>
      <c r="AO34" s="369"/>
      <c r="AP34" s="369"/>
      <c r="AQ34" s="119"/>
      <c r="AR34" s="120"/>
      <c r="AS34" s="120"/>
      <c r="AT34" s="121"/>
      <c r="AU34" s="369"/>
      <c r="AV34" s="369"/>
      <c r="AW34" s="369"/>
      <c r="AX34" s="371"/>
    </row>
    <row r="35" spans="1:50" ht="23.25" customHeight="1">
      <c r="A35" s="901" t="s">
        <v>381</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349</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393</v>
      </c>
      <c r="AF37" s="373"/>
      <c r="AG37" s="373"/>
      <c r="AH37" s="374"/>
      <c r="AI37" s="372" t="s">
        <v>391</v>
      </c>
      <c r="AJ37" s="373"/>
      <c r="AK37" s="373"/>
      <c r="AL37" s="374"/>
      <c r="AM37" s="379" t="s">
        <v>420</v>
      </c>
      <c r="AN37" s="379"/>
      <c r="AO37" s="379"/>
      <c r="AP37" s="379"/>
      <c r="AQ37" s="271" t="s">
        <v>234</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349</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393</v>
      </c>
      <c r="AF44" s="373"/>
      <c r="AG44" s="373"/>
      <c r="AH44" s="374"/>
      <c r="AI44" s="372" t="s">
        <v>391</v>
      </c>
      <c r="AJ44" s="373"/>
      <c r="AK44" s="373"/>
      <c r="AL44" s="374"/>
      <c r="AM44" s="379" t="s">
        <v>420</v>
      </c>
      <c r="AN44" s="379"/>
      <c r="AO44" s="379"/>
      <c r="AP44" s="379"/>
      <c r="AQ44" s="271" t="s">
        <v>234</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349</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393</v>
      </c>
      <c r="AF51" s="373"/>
      <c r="AG51" s="373"/>
      <c r="AH51" s="374"/>
      <c r="AI51" s="372" t="s">
        <v>391</v>
      </c>
      <c r="AJ51" s="373"/>
      <c r="AK51" s="373"/>
      <c r="AL51" s="374"/>
      <c r="AM51" s="379" t="s">
        <v>420</v>
      </c>
      <c r="AN51" s="379"/>
      <c r="AO51" s="379"/>
      <c r="AP51" s="379"/>
      <c r="AQ51" s="271" t="s">
        <v>234</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349</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393</v>
      </c>
      <c r="AF58" s="373"/>
      <c r="AG58" s="373"/>
      <c r="AH58" s="374"/>
      <c r="AI58" s="372" t="s">
        <v>391</v>
      </c>
      <c r="AJ58" s="373"/>
      <c r="AK58" s="373"/>
      <c r="AL58" s="374"/>
      <c r="AM58" s="379" t="s">
        <v>420</v>
      </c>
      <c r="AN58" s="379"/>
      <c r="AO58" s="379"/>
      <c r="AP58" s="379"/>
      <c r="AQ58" s="271" t="s">
        <v>234</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72" t="s">
        <v>393</v>
      </c>
      <c r="AF65" s="373"/>
      <c r="AG65" s="373"/>
      <c r="AH65" s="374"/>
      <c r="AI65" s="372" t="s">
        <v>391</v>
      </c>
      <c r="AJ65" s="373"/>
      <c r="AK65" s="373"/>
      <c r="AL65" s="374"/>
      <c r="AM65" s="379" t="s">
        <v>420</v>
      </c>
      <c r="AN65" s="379"/>
      <c r="AO65" s="379"/>
      <c r="AP65" s="379"/>
      <c r="AQ65" s="871" t="s">
        <v>234</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348</v>
      </c>
      <c r="AX66" s="983"/>
    </row>
    <row r="67" spans="1:50" ht="23.25" hidden="1" customHeight="1">
      <c r="A67" s="855"/>
      <c r="B67" s="856"/>
      <c r="C67" s="856"/>
      <c r="D67" s="856"/>
      <c r="E67" s="856"/>
      <c r="F67" s="857"/>
      <c r="G67" s="984" t="s">
        <v>236</v>
      </c>
      <c r="H67" s="967"/>
      <c r="I67" s="968"/>
      <c r="J67" s="968"/>
      <c r="K67" s="968"/>
      <c r="L67" s="968"/>
      <c r="M67" s="968"/>
      <c r="N67" s="968"/>
      <c r="O67" s="969"/>
      <c r="P67" s="967"/>
      <c r="Q67" s="968"/>
      <c r="R67" s="968"/>
      <c r="S67" s="968"/>
      <c r="T67" s="968"/>
      <c r="U67" s="968"/>
      <c r="V67" s="969"/>
      <c r="W67" s="973"/>
      <c r="X67" s="974"/>
      <c r="Y67" s="954" t="s">
        <v>12</v>
      </c>
      <c r="Z67" s="954"/>
      <c r="AA67" s="955"/>
      <c r="AB67" s="956" t="s">
        <v>371</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371</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372</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355</v>
      </c>
      <c r="B70" s="856"/>
      <c r="C70" s="856"/>
      <c r="D70" s="856"/>
      <c r="E70" s="856"/>
      <c r="F70" s="857"/>
      <c r="G70" s="944" t="s">
        <v>237</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371</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372</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350</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393</v>
      </c>
      <c r="AF73" s="373"/>
      <c r="AG73" s="373"/>
      <c r="AH73" s="374"/>
      <c r="AI73" s="372" t="s">
        <v>391</v>
      </c>
      <c r="AJ73" s="373"/>
      <c r="AK73" s="373"/>
      <c r="AL73" s="374"/>
      <c r="AM73" s="379" t="s">
        <v>420</v>
      </c>
      <c r="AN73" s="379"/>
      <c r="AO73" s="379"/>
      <c r="AP73" s="379"/>
      <c r="AQ73" s="180" t="s">
        <v>234</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384</v>
      </c>
      <c r="B78" s="917"/>
      <c r="C78" s="917"/>
      <c r="D78" s="917"/>
      <c r="E78" s="914" t="s">
        <v>328</v>
      </c>
      <c r="F78" s="915"/>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344</v>
      </c>
      <c r="AP79" s="153"/>
      <c r="AQ79" s="153"/>
      <c r="AR79" s="80" t="s">
        <v>342</v>
      </c>
      <c r="AS79" s="152"/>
      <c r="AT79" s="153"/>
      <c r="AU79" s="153"/>
      <c r="AV79" s="153"/>
      <c r="AW79" s="153"/>
      <c r="AX79" s="154"/>
    </row>
    <row r="80" spans="1:50" ht="18.75" hidden="1" customHeight="1">
      <c r="A80" s="520" t="s">
        <v>147</v>
      </c>
      <c r="B80" s="850" t="s">
        <v>341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234</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234</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393</v>
      </c>
      <c r="AF100" s="828"/>
      <c r="AG100" s="828"/>
      <c r="AH100" s="829"/>
      <c r="AI100" s="827" t="s">
        <v>413</v>
      </c>
      <c r="AJ100" s="828"/>
      <c r="AK100" s="828"/>
      <c r="AL100" s="829"/>
      <c r="AM100" s="827" t="s">
        <v>420</v>
      </c>
      <c r="AN100" s="828"/>
      <c r="AO100" s="828"/>
      <c r="AP100" s="829"/>
      <c r="AQ100" s="933" t="s">
        <v>433</v>
      </c>
      <c r="AR100" s="934"/>
      <c r="AS100" s="934"/>
      <c r="AT100" s="935"/>
      <c r="AU100" s="933" t="s">
        <v>434</v>
      </c>
      <c r="AV100" s="934"/>
      <c r="AW100" s="934"/>
      <c r="AX100" s="936"/>
    </row>
    <row r="101" spans="1:60" ht="23.25" customHeight="1">
      <c r="A101" s="492"/>
      <c r="B101" s="493"/>
      <c r="C101" s="493"/>
      <c r="D101" s="493"/>
      <c r="E101" s="493"/>
      <c r="F101" s="494"/>
      <c r="G101" s="165" t="s">
        <v>568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570</v>
      </c>
      <c r="AC101" s="552"/>
      <c r="AD101" s="552"/>
      <c r="AE101" s="368">
        <v>123</v>
      </c>
      <c r="AF101" s="369"/>
      <c r="AG101" s="369"/>
      <c r="AH101" s="370"/>
      <c r="AI101" s="368">
        <v>215</v>
      </c>
      <c r="AJ101" s="369"/>
      <c r="AK101" s="369"/>
      <c r="AL101" s="370"/>
      <c r="AM101" s="368">
        <v>125</v>
      </c>
      <c r="AN101" s="369"/>
      <c r="AO101" s="369"/>
      <c r="AP101" s="370"/>
      <c r="AQ101" s="368" t="s">
        <v>558</v>
      </c>
      <c r="AR101" s="369"/>
      <c r="AS101" s="369"/>
      <c r="AT101" s="370"/>
      <c r="AU101" s="368" t="s">
        <v>558</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570</v>
      </c>
      <c r="AC102" s="552"/>
      <c r="AD102" s="552"/>
      <c r="AE102" s="362">
        <v>89</v>
      </c>
      <c r="AF102" s="362"/>
      <c r="AG102" s="362"/>
      <c r="AH102" s="362"/>
      <c r="AI102" s="362">
        <v>123</v>
      </c>
      <c r="AJ102" s="362"/>
      <c r="AK102" s="362"/>
      <c r="AL102" s="362"/>
      <c r="AM102" s="362">
        <v>123</v>
      </c>
      <c r="AN102" s="362"/>
      <c r="AO102" s="362"/>
      <c r="AP102" s="362"/>
      <c r="AQ102" s="818">
        <v>125</v>
      </c>
      <c r="AR102" s="819"/>
      <c r="AS102" s="819"/>
      <c r="AT102" s="820"/>
      <c r="AU102" s="818" t="s">
        <v>559</v>
      </c>
      <c r="AV102" s="819"/>
      <c r="AW102" s="819"/>
      <c r="AX102" s="820"/>
    </row>
    <row r="103" spans="1:60" ht="31.5" hidden="1" customHeight="1">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c r="A116" s="296"/>
      <c r="B116" s="297"/>
      <c r="C116" s="297"/>
      <c r="D116" s="297"/>
      <c r="E116" s="297"/>
      <c r="F116" s="298"/>
      <c r="G116" s="355" t="s">
        <v>569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571</v>
      </c>
      <c r="AC116" s="305"/>
      <c r="AD116" s="306"/>
      <c r="AE116" s="362">
        <v>371981</v>
      </c>
      <c r="AF116" s="362"/>
      <c r="AG116" s="362"/>
      <c r="AH116" s="362"/>
      <c r="AI116" s="362">
        <v>353296</v>
      </c>
      <c r="AJ116" s="362"/>
      <c r="AK116" s="362"/>
      <c r="AL116" s="362"/>
      <c r="AM116" s="362">
        <v>405090</v>
      </c>
      <c r="AN116" s="362"/>
      <c r="AO116" s="362"/>
      <c r="AP116" s="362"/>
      <c r="AQ116" s="368">
        <v>405090</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572</v>
      </c>
      <c r="AC117" s="346"/>
      <c r="AD117" s="347"/>
      <c r="AE117" s="310" t="s">
        <v>573</v>
      </c>
      <c r="AF117" s="310"/>
      <c r="AG117" s="310"/>
      <c r="AH117" s="310"/>
      <c r="AI117" s="310" t="s">
        <v>574</v>
      </c>
      <c r="AJ117" s="310"/>
      <c r="AK117" s="310"/>
      <c r="AL117" s="310"/>
      <c r="AM117" s="310" t="s">
        <v>575</v>
      </c>
      <c r="AN117" s="310"/>
      <c r="AO117" s="310"/>
      <c r="AP117" s="310"/>
      <c r="AQ117" s="310" t="s">
        <v>576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408</v>
      </c>
      <c r="B130" s="996"/>
      <c r="C130" s="995" t="s">
        <v>238</v>
      </c>
      <c r="D130" s="996"/>
      <c r="E130" s="312" t="s">
        <v>267</v>
      </c>
      <c r="F130" s="313"/>
      <c r="G130" s="314" t="s">
        <v>629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266</v>
      </c>
      <c r="F131" s="243"/>
      <c r="G131" s="240" t="s">
        <v>630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234</v>
      </c>
      <c r="AR132" s="272"/>
      <c r="AS132" s="272"/>
      <c r="AT132" s="273"/>
      <c r="AU132" s="283" t="s">
        <v>250</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234</v>
      </c>
      <c r="AR136" s="272"/>
      <c r="AS136" s="272"/>
      <c r="AT136" s="273"/>
      <c r="AU136" s="283" t="s">
        <v>250</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234</v>
      </c>
      <c r="AR140" s="272"/>
      <c r="AS140" s="272"/>
      <c r="AT140" s="273"/>
      <c r="AU140" s="283" t="s">
        <v>250</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234</v>
      </c>
      <c r="AR144" s="272"/>
      <c r="AS144" s="272"/>
      <c r="AT144" s="273"/>
      <c r="AU144" s="283" t="s">
        <v>250</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234</v>
      </c>
      <c r="AR148" s="272"/>
      <c r="AS148" s="272"/>
      <c r="AT148" s="273"/>
      <c r="AU148" s="283" t="s">
        <v>250</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251</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631</v>
      </c>
      <c r="H154" s="165"/>
      <c r="I154" s="165"/>
      <c r="J154" s="165"/>
      <c r="K154" s="165"/>
      <c r="L154" s="165"/>
      <c r="M154" s="165"/>
      <c r="N154" s="165"/>
      <c r="O154" s="165"/>
      <c r="P154" s="236"/>
      <c r="Q154" s="164" t="s">
        <v>632</v>
      </c>
      <c r="R154" s="165"/>
      <c r="S154" s="165"/>
      <c r="T154" s="165"/>
      <c r="U154" s="165"/>
      <c r="V154" s="165"/>
      <c r="W154" s="165"/>
      <c r="X154" s="165"/>
      <c r="Y154" s="165"/>
      <c r="Z154" s="165"/>
      <c r="AA154" s="928"/>
      <c r="AB154" s="259"/>
      <c r="AC154" s="260"/>
      <c r="AD154" s="260"/>
      <c r="AE154" s="265" t="s">
        <v>633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87.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68.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652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49.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251</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251</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251</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251</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634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c r="A190" s="999"/>
      <c r="B190" s="256"/>
      <c r="C190" s="255"/>
      <c r="D190" s="256"/>
      <c r="E190" s="312" t="s">
        <v>267</v>
      </c>
      <c r="F190" s="313"/>
      <c r="G190" s="314" t="s">
        <v>635</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c r="A191" s="999"/>
      <c r="B191" s="256"/>
      <c r="C191" s="255"/>
      <c r="D191" s="256"/>
      <c r="E191" s="242" t="s">
        <v>266</v>
      </c>
      <c r="F191" s="243"/>
      <c r="G191" s="240" t="s">
        <v>636</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c r="A192" s="99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234</v>
      </c>
      <c r="AR192" s="272"/>
      <c r="AS192" s="272"/>
      <c r="AT192" s="273"/>
      <c r="AU192" s="283" t="s">
        <v>250</v>
      </c>
      <c r="AV192" s="283"/>
      <c r="AW192" s="283"/>
      <c r="AX192" s="284"/>
    </row>
    <row r="193" spans="1:50" ht="18.75"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234</v>
      </c>
      <c r="AR196" s="272"/>
      <c r="AS196" s="272"/>
      <c r="AT196" s="273"/>
      <c r="AU196" s="283" t="s">
        <v>250</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234</v>
      </c>
      <c r="AR200" s="272"/>
      <c r="AS200" s="272"/>
      <c r="AT200" s="273"/>
      <c r="AU200" s="283" t="s">
        <v>250</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234</v>
      </c>
      <c r="AR204" s="272"/>
      <c r="AS204" s="272"/>
      <c r="AT204" s="273"/>
      <c r="AU204" s="283" t="s">
        <v>250</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234</v>
      </c>
      <c r="AR208" s="272"/>
      <c r="AS208" s="272"/>
      <c r="AT208" s="273"/>
      <c r="AU208" s="283" t="s">
        <v>250</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customHeight="1">
      <c r="A212" s="999"/>
      <c r="B212" s="256"/>
      <c r="C212" s="255"/>
      <c r="D212" s="256"/>
      <c r="E212" s="255"/>
      <c r="F212" s="318"/>
      <c r="G212" s="276" t="s">
        <v>251</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c r="A214" s="999"/>
      <c r="B214" s="256"/>
      <c r="C214" s="255"/>
      <c r="D214" s="256"/>
      <c r="E214" s="255"/>
      <c r="F214" s="318"/>
      <c r="G214" s="235" t="s">
        <v>637</v>
      </c>
      <c r="H214" s="165"/>
      <c r="I214" s="165"/>
      <c r="J214" s="165"/>
      <c r="K214" s="165"/>
      <c r="L214" s="165"/>
      <c r="M214" s="165"/>
      <c r="N214" s="165"/>
      <c r="O214" s="165"/>
      <c r="P214" s="236"/>
      <c r="Q214" s="986" t="s">
        <v>638</v>
      </c>
      <c r="R214" s="987"/>
      <c r="S214" s="987"/>
      <c r="T214" s="987"/>
      <c r="U214" s="987"/>
      <c r="V214" s="987"/>
      <c r="W214" s="987"/>
      <c r="X214" s="987"/>
      <c r="Y214" s="987"/>
      <c r="Z214" s="987"/>
      <c r="AA214" s="988"/>
      <c r="AB214" s="259"/>
      <c r="AC214" s="260"/>
      <c r="AD214" s="260"/>
      <c r="AE214" s="265" t="s">
        <v>639</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72"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409.6"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t="s">
        <v>653</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409.6"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251</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251</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251</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251</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33"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7"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999"/>
      <c r="B248" s="256"/>
      <c r="C248" s="255"/>
      <c r="D248" s="256"/>
      <c r="E248" s="164" t="s">
        <v>640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customHeight="1">
      <c r="A250" s="999"/>
      <c r="B250" s="256"/>
      <c r="C250" s="255"/>
      <c r="D250" s="256"/>
      <c r="E250" s="312" t="s">
        <v>267</v>
      </c>
      <c r="F250" s="313"/>
      <c r="G250" s="314" t="s">
        <v>641</v>
      </c>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customHeight="1">
      <c r="A251" s="999"/>
      <c r="B251" s="256"/>
      <c r="C251" s="255"/>
      <c r="D251" s="256"/>
      <c r="E251" s="242" t="s">
        <v>266</v>
      </c>
      <c r="F251" s="243"/>
      <c r="G251" s="240" t="s">
        <v>642</v>
      </c>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customHeight="1">
      <c r="A252" s="99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234</v>
      </c>
      <c r="AR252" s="272"/>
      <c r="AS252" s="272"/>
      <c r="AT252" s="273"/>
      <c r="AU252" s="283" t="s">
        <v>250</v>
      </c>
      <c r="AV252" s="283"/>
      <c r="AW252" s="283"/>
      <c r="AX252" s="284"/>
    </row>
    <row r="253" spans="1:50" ht="18.75"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234</v>
      </c>
      <c r="AR256" s="272"/>
      <c r="AS256" s="272"/>
      <c r="AT256" s="273"/>
      <c r="AU256" s="283" t="s">
        <v>250</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234</v>
      </c>
      <c r="AR260" s="272"/>
      <c r="AS260" s="272"/>
      <c r="AT260" s="273"/>
      <c r="AU260" s="283" t="s">
        <v>250</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234</v>
      </c>
      <c r="AR264" s="173"/>
      <c r="AS264" s="173"/>
      <c r="AT264" s="174"/>
      <c r="AU264" s="138" t="s">
        <v>250</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234</v>
      </c>
      <c r="AR268" s="272"/>
      <c r="AS268" s="272"/>
      <c r="AT268" s="273"/>
      <c r="AU268" s="283" t="s">
        <v>250</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customHeight="1">
      <c r="A272" s="999"/>
      <c r="B272" s="256"/>
      <c r="C272" s="255"/>
      <c r="D272" s="256"/>
      <c r="E272" s="255"/>
      <c r="F272" s="318"/>
      <c r="G272" s="276" t="s">
        <v>251</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3" customHeight="1">
      <c r="A274" s="999"/>
      <c r="B274" s="256"/>
      <c r="C274" s="255"/>
      <c r="D274" s="256"/>
      <c r="E274" s="255"/>
      <c r="F274" s="318"/>
      <c r="G274" s="235" t="s">
        <v>651</v>
      </c>
      <c r="H274" s="165"/>
      <c r="I274" s="165"/>
      <c r="J274" s="165"/>
      <c r="K274" s="165"/>
      <c r="L274" s="165"/>
      <c r="M274" s="165"/>
      <c r="N274" s="165"/>
      <c r="O274" s="165"/>
      <c r="P274" s="236"/>
      <c r="Q274" s="986" t="s">
        <v>643</v>
      </c>
      <c r="R274" s="987"/>
      <c r="S274" s="987"/>
      <c r="T274" s="987"/>
      <c r="U274" s="987"/>
      <c r="V274" s="987"/>
      <c r="W274" s="987"/>
      <c r="X274" s="987"/>
      <c r="Y274" s="987"/>
      <c r="Z274" s="987"/>
      <c r="AA274" s="988"/>
      <c r="AB274" s="259"/>
      <c r="AC274" s="260"/>
      <c r="AD274" s="260"/>
      <c r="AE274" s="265" t="s">
        <v>644</v>
      </c>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105.75"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403"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t="s">
        <v>654</v>
      </c>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83.5"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customHeight="1">
      <c r="A279" s="999"/>
      <c r="B279" s="256"/>
      <c r="C279" s="255"/>
      <c r="D279" s="256"/>
      <c r="E279" s="255"/>
      <c r="F279" s="318"/>
      <c r="G279" s="276" t="s">
        <v>251</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251</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251</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251</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customHeight="1">
      <c r="A307" s="99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customHeight="1">
      <c r="A308" s="999"/>
      <c r="B308" s="256"/>
      <c r="C308" s="255"/>
      <c r="D308" s="256"/>
      <c r="E308" s="164" t="s">
        <v>645</v>
      </c>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234</v>
      </c>
      <c r="AR312" s="272"/>
      <c r="AS312" s="272"/>
      <c r="AT312" s="273"/>
      <c r="AU312" s="283" t="s">
        <v>250</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234</v>
      </c>
      <c r="AR316" s="272"/>
      <c r="AS316" s="272"/>
      <c r="AT316" s="273"/>
      <c r="AU316" s="283" t="s">
        <v>250</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234</v>
      </c>
      <c r="AR320" s="272"/>
      <c r="AS320" s="272"/>
      <c r="AT320" s="273"/>
      <c r="AU320" s="283" t="s">
        <v>250</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234</v>
      </c>
      <c r="AR324" s="272"/>
      <c r="AS324" s="272"/>
      <c r="AT324" s="273"/>
      <c r="AU324" s="283" t="s">
        <v>250</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234</v>
      </c>
      <c r="AR328" s="272"/>
      <c r="AS328" s="272"/>
      <c r="AT328" s="273"/>
      <c r="AU328" s="283" t="s">
        <v>250</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251</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251</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251</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251</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251</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234</v>
      </c>
      <c r="AR372" s="272"/>
      <c r="AS372" s="272"/>
      <c r="AT372" s="273"/>
      <c r="AU372" s="283" t="s">
        <v>250</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234</v>
      </c>
      <c r="AR376" s="272"/>
      <c r="AS376" s="272"/>
      <c r="AT376" s="273"/>
      <c r="AU376" s="283" t="s">
        <v>250</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234</v>
      </c>
      <c r="AR380" s="272"/>
      <c r="AS380" s="272"/>
      <c r="AT380" s="273"/>
      <c r="AU380" s="283" t="s">
        <v>250</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234</v>
      </c>
      <c r="AR384" s="272"/>
      <c r="AS384" s="272"/>
      <c r="AT384" s="273"/>
      <c r="AU384" s="283" t="s">
        <v>250</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234</v>
      </c>
      <c r="AR388" s="272"/>
      <c r="AS388" s="272"/>
      <c r="AT388" s="273"/>
      <c r="AU388" s="283" t="s">
        <v>250</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251</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251</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251</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251</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251</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423</v>
      </c>
      <c r="D430" s="254"/>
      <c r="E430" s="242" t="s">
        <v>401</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414</v>
      </c>
      <c r="AJ431" s="185"/>
      <c r="AK431" s="185"/>
      <c r="AL431" s="180"/>
      <c r="AM431" s="185" t="s">
        <v>427</v>
      </c>
      <c r="AN431" s="185"/>
      <c r="AO431" s="185"/>
      <c r="AP431" s="180"/>
      <c r="AQ431" s="180" t="s">
        <v>234</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414</v>
      </c>
      <c r="AJ436" s="185"/>
      <c r="AK436" s="185"/>
      <c r="AL436" s="180"/>
      <c r="AM436" s="185" t="s">
        <v>427</v>
      </c>
      <c r="AN436" s="185"/>
      <c r="AO436" s="185"/>
      <c r="AP436" s="180"/>
      <c r="AQ436" s="180" t="s">
        <v>234</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414</v>
      </c>
      <c r="AJ441" s="185"/>
      <c r="AK441" s="185"/>
      <c r="AL441" s="180"/>
      <c r="AM441" s="185" t="s">
        <v>427</v>
      </c>
      <c r="AN441" s="185"/>
      <c r="AO441" s="185"/>
      <c r="AP441" s="180"/>
      <c r="AQ441" s="180" t="s">
        <v>234</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414</v>
      </c>
      <c r="AJ446" s="185"/>
      <c r="AK446" s="185"/>
      <c r="AL446" s="180"/>
      <c r="AM446" s="185" t="s">
        <v>427</v>
      </c>
      <c r="AN446" s="185"/>
      <c r="AO446" s="185"/>
      <c r="AP446" s="180"/>
      <c r="AQ446" s="180" t="s">
        <v>234</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414</v>
      </c>
      <c r="AJ451" s="185"/>
      <c r="AK451" s="185"/>
      <c r="AL451" s="180"/>
      <c r="AM451" s="185" t="s">
        <v>427</v>
      </c>
      <c r="AN451" s="185"/>
      <c r="AO451" s="185"/>
      <c r="AP451" s="180"/>
      <c r="AQ451" s="180" t="s">
        <v>234</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414</v>
      </c>
      <c r="AJ456" s="185"/>
      <c r="AK456" s="185"/>
      <c r="AL456" s="180"/>
      <c r="AM456" s="185" t="s">
        <v>427</v>
      </c>
      <c r="AN456" s="185"/>
      <c r="AO456" s="185"/>
      <c r="AP456" s="180"/>
      <c r="AQ456" s="180" t="s">
        <v>234</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414</v>
      </c>
      <c r="AJ461" s="185"/>
      <c r="AK461" s="185"/>
      <c r="AL461" s="180"/>
      <c r="AM461" s="185" t="s">
        <v>427</v>
      </c>
      <c r="AN461" s="185"/>
      <c r="AO461" s="185"/>
      <c r="AP461" s="180"/>
      <c r="AQ461" s="180" t="s">
        <v>234</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414</v>
      </c>
      <c r="AJ466" s="185"/>
      <c r="AK466" s="185"/>
      <c r="AL466" s="180"/>
      <c r="AM466" s="185" t="s">
        <v>427</v>
      </c>
      <c r="AN466" s="185"/>
      <c r="AO466" s="185"/>
      <c r="AP466" s="180"/>
      <c r="AQ466" s="180" t="s">
        <v>234</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414</v>
      </c>
      <c r="AJ471" s="185"/>
      <c r="AK471" s="185"/>
      <c r="AL471" s="180"/>
      <c r="AM471" s="185" t="s">
        <v>427</v>
      </c>
      <c r="AN471" s="185"/>
      <c r="AO471" s="185"/>
      <c r="AP471" s="180"/>
      <c r="AQ471" s="180" t="s">
        <v>234</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414</v>
      </c>
      <c r="AJ476" s="185"/>
      <c r="AK476" s="185"/>
      <c r="AL476" s="180"/>
      <c r="AM476" s="185" t="s">
        <v>427</v>
      </c>
      <c r="AN476" s="185"/>
      <c r="AO476" s="185"/>
      <c r="AP476" s="180"/>
      <c r="AQ476" s="180" t="s">
        <v>234</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414</v>
      </c>
      <c r="AJ485" s="185"/>
      <c r="AK485" s="185"/>
      <c r="AL485" s="180"/>
      <c r="AM485" s="185" t="s">
        <v>427</v>
      </c>
      <c r="AN485" s="185"/>
      <c r="AO485" s="185"/>
      <c r="AP485" s="180"/>
      <c r="AQ485" s="180" t="s">
        <v>234</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414</v>
      </c>
      <c r="AJ490" s="185"/>
      <c r="AK490" s="185"/>
      <c r="AL490" s="180"/>
      <c r="AM490" s="185" t="s">
        <v>427</v>
      </c>
      <c r="AN490" s="185"/>
      <c r="AO490" s="185"/>
      <c r="AP490" s="180"/>
      <c r="AQ490" s="180" t="s">
        <v>234</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414</v>
      </c>
      <c r="AJ495" s="185"/>
      <c r="AK495" s="185"/>
      <c r="AL495" s="180"/>
      <c r="AM495" s="185" t="s">
        <v>427</v>
      </c>
      <c r="AN495" s="185"/>
      <c r="AO495" s="185"/>
      <c r="AP495" s="180"/>
      <c r="AQ495" s="180" t="s">
        <v>234</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414</v>
      </c>
      <c r="AJ500" s="185"/>
      <c r="AK500" s="185"/>
      <c r="AL500" s="180"/>
      <c r="AM500" s="185" t="s">
        <v>427</v>
      </c>
      <c r="AN500" s="185"/>
      <c r="AO500" s="185"/>
      <c r="AP500" s="180"/>
      <c r="AQ500" s="180" t="s">
        <v>234</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414</v>
      </c>
      <c r="AJ505" s="185"/>
      <c r="AK505" s="185"/>
      <c r="AL505" s="180"/>
      <c r="AM505" s="185" t="s">
        <v>427</v>
      </c>
      <c r="AN505" s="185"/>
      <c r="AO505" s="185"/>
      <c r="AP505" s="180"/>
      <c r="AQ505" s="180" t="s">
        <v>234</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414</v>
      </c>
      <c r="AJ510" s="185"/>
      <c r="AK510" s="185"/>
      <c r="AL510" s="180"/>
      <c r="AM510" s="185" t="s">
        <v>427</v>
      </c>
      <c r="AN510" s="185"/>
      <c r="AO510" s="185"/>
      <c r="AP510" s="180"/>
      <c r="AQ510" s="180" t="s">
        <v>234</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414</v>
      </c>
      <c r="AJ515" s="185"/>
      <c r="AK515" s="185"/>
      <c r="AL515" s="180"/>
      <c r="AM515" s="185" t="s">
        <v>427</v>
      </c>
      <c r="AN515" s="185"/>
      <c r="AO515" s="185"/>
      <c r="AP515" s="180"/>
      <c r="AQ515" s="180" t="s">
        <v>234</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414</v>
      </c>
      <c r="AJ520" s="185"/>
      <c r="AK520" s="185"/>
      <c r="AL520" s="180"/>
      <c r="AM520" s="185" t="s">
        <v>427</v>
      </c>
      <c r="AN520" s="185"/>
      <c r="AO520" s="185"/>
      <c r="AP520" s="180"/>
      <c r="AQ520" s="180" t="s">
        <v>234</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414</v>
      </c>
      <c r="AJ525" s="185"/>
      <c r="AK525" s="185"/>
      <c r="AL525" s="180"/>
      <c r="AM525" s="185" t="s">
        <v>427</v>
      </c>
      <c r="AN525" s="185"/>
      <c r="AO525" s="185"/>
      <c r="AP525" s="180"/>
      <c r="AQ525" s="180" t="s">
        <v>234</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414</v>
      </c>
      <c r="AJ530" s="185"/>
      <c r="AK530" s="185"/>
      <c r="AL530" s="180"/>
      <c r="AM530" s="185" t="s">
        <v>427</v>
      </c>
      <c r="AN530" s="185"/>
      <c r="AO530" s="185"/>
      <c r="AP530" s="180"/>
      <c r="AQ530" s="180" t="s">
        <v>234</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414</v>
      </c>
      <c r="AJ539" s="185"/>
      <c r="AK539" s="185"/>
      <c r="AL539" s="180"/>
      <c r="AM539" s="185" t="s">
        <v>427</v>
      </c>
      <c r="AN539" s="185"/>
      <c r="AO539" s="185"/>
      <c r="AP539" s="180"/>
      <c r="AQ539" s="180" t="s">
        <v>234</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414</v>
      </c>
      <c r="AJ544" s="185"/>
      <c r="AK544" s="185"/>
      <c r="AL544" s="180"/>
      <c r="AM544" s="185" t="s">
        <v>427</v>
      </c>
      <c r="AN544" s="185"/>
      <c r="AO544" s="185"/>
      <c r="AP544" s="180"/>
      <c r="AQ544" s="180" t="s">
        <v>234</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414</v>
      </c>
      <c r="AJ549" s="185"/>
      <c r="AK549" s="185"/>
      <c r="AL549" s="180"/>
      <c r="AM549" s="185" t="s">
        <v>427</v>
      </c>
      <c r="AN549" s="185"/>
      <c r="AO549" s="185"/>
      <c r="AP549" s="180"/>
      <c r="AQ549" s="180" t="s">
        <v>234</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414</v>
      </c>
      <c r="AJ554" s="185"/>
      <c r="AK554" s="185"/>
      <c r="AL554" s="180"/>
      <c r="AM554" s="185" t="s">
        <v>427</v>
      </c>
      <c r="AN554" s="185"/>
      <c r="AO554" s="185"/>
      <c r="AP554" s="180"/>
      <c r="AQ554" s="180" t="s">
        <v>234</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414</v>
      </c>
      <c r="AJ559" s="185"/>
      <c r="AK559" s="185"/>
      <c r="AL559" s="180"/>
      <c r="AM559" s="185" t="s">
        <v>427</v>
      </c>
      <c r="AN559" s="185"/>
      <c r="AO559" s="185"/>
      <c r="AP559" s="180"/>
      <c r="AQ559" s="180" t="s">
        <v>234</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414</v>
      </c>
      <c r="AJ564" s="185"/>
      <c r="AK564" s="185"/>
      <c r="AL564" s="180"/>
      <c r="AM564" s="185" t="s">
        <v>427</v>
      </c>
      <c r="AN564" s="185"/>
      <c r="AO564" s="185"/>
      <c r="AP564" s="180"/>
      <c r="AQ564" s="180" t="s">
        <v>234</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414</v>
      </c>
      <c r="AJ569" s="185"/>
      <c r="AK569" s="185"/>
      <c r="AL569" s="180"/>
      <c r="AM569" s="185" t="s">
        <v>427</v>
      </c>
      <c r="AN569" s="185"/>
      <c r="AO569" s="185"/>
      <c r="AP569" s="180"/>
      <c r="AQ569" s="180" t="s">
        <v>234</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414</v>
      </c>
      <c r="AJ574" s="185"/>
      <c r="AK574" s="185"/>
      <c r="AL574" s="180"/>
      <c r="AM574" s="185" t="s">
        <v>427</v>
      </c>
      <c r="AN574" s="185"/>
      <c r="AO574" s="185"/>
      <c r="AP574" s="180"/>
      <c r="AQ574" s="180" t="s">
        <v>234</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414</v>
      </c>
      <c r="AJ579" s="185"/>
      <c r="AK579" s="185"/>
      <c r="AL579" s="180"/>
      <c r="AM579" s="185" t="s">
        <v>427</v>
      </c>
      <c r="AN579" s="185"/>
      <c r="AO579" s="185"/>
      <c r="AP579" s="180"/>
      <c r="AQ579" s="180" t="s">
        <v>234</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414</v>
      </c>
      <c r="AJ584" s="185"/>
      <c r="AK584" s="185"/>
      <c r="AL584" s="180"/>
      <c r="AM584" s="185" t="s">
        <v>427</v>
      </c>
      <c r="AN584" s="185"/>
      <c r="AO584" s="185"/>
      <c r="AP584" s="180"/>
      <c r="AQ584" s="180" t="s">
        <v>234</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414</v>
      </c>
      <c r="AJ593" s="185"/>
      <c r="AK593" s="185"/>
      <c r="AL593" s="180"/>
      <c r="AM593" s="185" t="s">
        <v>427</v>
      </c>
      <c r="AN593" s="185"/>
      <c r="AO593" s="185"/>
      <c r="AP593" s="180"/>
      <c r="AQ593" s="180" t="s">
        <v>234</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414</v>
      </c>
      <c r="AJ598" s="185"/>
      <c r="AK598" s="185"/>
      <c r="AL598" s="180"/>
      <c r="AM598" s="185" t="s">
        <v>427</v>
      </c>
      <c r="AN598" s="185"/>
      <c r="AO598" s="185"/>
      <c r="AP598" s="180"/>
      <c r="AQ598" s="180" t="s">
        <v>234</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414</v>
      </c>
      <c r="AJ603" s="185"/>
      <c r="AK603" s="185"/>
      <c r="AL603" s="180"/>
      <c r="AM603" s="185" t="s">
        <v>427</v>
      </c>
      <c r="AN603" s="185"/>
      <c r="AO603" s="185"/>
      <c r="AP603" s="180"/>
      <c r="AQ603" s="180" t="s">
        <v>234</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414</v>
      </c>
      <c r="AJ608" s="185"/>
      <c r="AK608" s="185"/>
      <c r="AL608" s="180"/>
      <c r="AM608" s="185" t="s">
        <v>427</v>
      </c>
      <c r="AN608" s="185"/>
      <c r="AO608" s="185"/>
      <c r="AP608" s="180"/>
      <c r="AQ608" s="180" t="s">
        <v>234</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414</v>
      </c>
      <c r="AJ613" s="185"/>
      <c r="AK613" s="185"/>
      <c r="AL613" s="180"/>
      <c r="AM613" s="185" t="s">
        <v>427</v>
      </c>
      <c r="AN613" s="185"/>
      <c r="AO613" s="185"/>
      <c r="AP613" s="180"/>
      <c r="AQ613" s="180" t="s">
        <v>234</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414</v>
      </c>
      <c r="AJ618" s="185"/>
      <c r="AK618" s="185"/>
      <c r="AL618" s="180"/>
      <c r="AM618" s="185" t="s">
        <v>427</v>
      </c>
      <c r="AN618" s="185"/>
      <c r="AO618" s="185"/>
      <c r="AP618" s="180"/>
      <c r="AQ618" s="180" t="s">
        <v>234</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414</v>
      </c>
      <c r="AJ623" s="185"/>
      <c r="AK623" s="185"/>
      <c r="AL623" s="180"/>
      <c r="AM623" s="185" t="s">
        <v>427</v>
      </c>
      <c r="AN623" s="185"/>
      <c r="AO623" s="185"/>
      <c r="AP623" s="180"/>
      <c r="AQ623" s="180" t="s">
        <v>234</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414</v>
      </c>
      <c r="AJ628" s="185"/>
      <c r="AK628" s="185"/>
      <c r="AL628" s="180"/>
      <c r="AM628" s="185" t="s">
        <v>427</v>
      </c>
      <c r="AN628" s="185"/>
      <c r="AO628" s="185"/>
      <c r="AP628" s="180"/>
      <c r="AQ628" s="180" t="s">
        <v>234</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414</v>
      </c>
      <c r="AJ633" s="185"/>
      <c r="AK633" s="185"/>
      <c r="AL633" s="180"/>
      <c r="AM633" s="185" t="s">
        <v>427</v>
      </c>
      <c r="AN633" s="185"/>
      <c r="AO633" s="185"/>
      <c r="AP633" s="180"/>
      <c r="AQ633" s="180" t="s">
        <v>234</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414</v>
      </c>
      <c r="AJ638" s="185"/>
      <c r="AK638" s="185"/>
      <c r="AL638" s="180"/>
      <c r="AM638" s="185" t="s">
        <v>427</v>
      </c>
      <c r="AN638" s="185"/>
      <c r="AO638" s="185"/>
      <c r="AP638" s="180"/>
      <c r="AQ638" s="180" t="s">
        <v>234</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414</v>
      </c>
      <c r="AJ647" s="185"/>
      <c r="AK647" s="185"/>
      <c r="AL647" s="180"/>
      <c r="AM647" s="185" t="s">
        <v>427</v>
      </c>
      <c r="AN647" s="185"/>
      <c r="AO647" s="185"/>
      <c r="AP647" s="180"/>
      <c r="AQ647" s="180" t="s">
        <v>234</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414</v>
      </c>
      <c r="AJ652" s="185"/>
      <c r="AK652" s="185"/>
      <c r="AL652" s="180"/>
      <c r="AM652" s="185" t="s">
        <v>427</v>
      </c>
      <c r="AN652" s="185"/>
      <c r="AO652" s="185"/>
      <c r="AP652" s="180"/>
      <c r="AQ652" s="180" t="s">
        <v>234</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414</v>
      </c>
      <c r="AJ657" s="185"/>
      <c r="AK657" s="185"/>
      <c r="AL657" s="180"/>
      <c r="AM657" s="185" t="s">
        <v>427</v>
      </c>
      <c r="AN657" s="185"/>
      <c r="AO657" s="185"/>
      <c r="AP657" s="180"/>
      <c r="AQ657" s="180" t="s">
        <v>234</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414</v>
      </c>
      <c r="AJ662" s="185"/>
      <c r="AK662" s="185"/>
      <c r="AL662" s="180"/>
      <c r="AM662" s="185" t="s">
        <v>427</v>
      </c>
      <c r="AN662" s="185"/>
      <c r="AO662" s="185"/>
      <c r="AP662" s="180"/>
      <c r="AQ662" s="180" t="s">
        <v>234</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414</v>
      </c>
      <c r="AJ667" s="185"/>
      <c r="AK667" s="185"/>
      <c r="AL667" s="180"/>
      <c r="AM667" s="185" t="s">
        <v>427</v>
      </c>
      <c r="AN667" s="185"/>
      <c r="AO667" s="185"/>
      <c r="AP667" s="180"/>
      <c r="AQ667" s="180" t="s">
        <v>234</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414</v>
      </c>
      <c r="AJ672" s="185"/>
      <c r="AK672" s="185"/>
      <c r="AL672" s="180"/>
      <c r="AM672" s="185" t="s">
        <v>427</v>
      </c>
      <c r="AN672" s="185"/>
      <c r="AO672" s="185"/>
      <c r="AP672" s="180"/>
      <c r="AQ672" s="180" t="s">
        <v>234</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414</v>
      </c>
      <c r="AJ677" s="185"/>
      <c r="AK677" s="185"/>
      <c r="AL677" s="180"/>
      <c r="AM677" s="185" t="s">
        <v>427</v>
      </c>
      <c r="AN677" s="185"/>
      <c r="AO677" s="185"/>
      <c r="AP677" s="180"/>
      <c r="AQ677" s="180" t="s">
        <v>234</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414</v>
      </c>
      <c r="AJ682" s="185"/>
      <c r="AK682" s="185"/>
      <c r="AL682" s="180"/>
      <c r="AM682" s="185" t="s">
        <v>427</v>
      </c>
      <c r="AN682" s="185"/>
      <c r="AO682" s="185"/>
      <c r="AP682" s="180"/>
      <c r="AQ682" s="180" t="s">
        <v>234</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414</v>
      </c>
      <c r="AJ687" s="185"/>
      <c r="AK687" s="185"/>
      <c r="AL687" s="180"/>
      <c r="AM687" s="185" t="s">
        <v>427</v>
      </c>
      <c r="AN687" s="185"/>
      <c r="AO687" s="185"/>
      <c r="AP687" s="180"/>
      <c r="AQ687" s="180" t="s">
        <v>234</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414</v>
      </c>
      <c r="AJ692" s="185"/>
      <c r="AK692" s="185"/>
      <c r="AL692" s="180"/>
      <c r="AM692" s="185" t="s">
        <v>427</v>
      </c>
      <c r="AN692" s="185"/>
      <c r="AO692" s="185"/>
      <c r="AP692" s="180"/>
      <c r="AQ692" s="180" t="s">
        <v>234</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577</v>
      </c>
      <c r="AE702" s="900"/>
      <c r="AF702" s="900"/>
      <c r="AG702" s="889" t="s">
        <v>649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577</v>
      </c>
      <c r="AE703" s="159"/>
      <c r="AF703" s="159"/>
      <c r="AG703" s="668" t="s">
        <v>647</v>
      </c>
      <c r="AH703" s="669"/>
      <c r="AI703" s="669"/>
      <c r="AJ703" s="669"/>
      <c r="AK703" s="669"/>
      <c r="AL703" s="669"/>
      <c r="AM703" s="669"/>
      <c r="AN703" s="669"/>
      <c r="AO703" s="669"/>
      <c r="AP703" s="669"/>
      <c r="AQ703" s="669"/>
      <c r="AR703" s="669"/>
      <c r="AS703" s="669"/>
      <c r="AT703" s="669"/>
      <c r="AU703" s="669"/>
      <c r="AV703" s="669"/>
      <c r="AW703" s="669"/>
      <c r="AX703" s="670"/>
    </row>
    <row r="704" spans="1:50" ht="49.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432" t="s">
        <v>648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577</v>
      </c>
      <c r="AE705" s="737"/>
      <c r="AF705" s="737"/>
      <c r="AG705" s="164" t="s">
        <v>578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579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577</v>
      </c>
      <c r="AE709" s="159"/>
      <c r="AF709" s="159"/>
      <c r="AG709" s="668" t="s">
        <v>580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577</v>
      </c>
      <c r="AE711" s="159"/>
      <c r="AF711" s="159"/>
      <c r="AG711" s="668" t="s">
        <v>581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577</v>
      </c>
      <c r="AE714" s="593"/>
      <c r="AF714" s="594"/>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577</v>
      </c>
      <c r="AE715" s="672"/>
      <c r="AF715" s="781"/>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577</v>
      </c>
      <c r="AE717" s="159"/>
      <c r="AF717" s="159"/>
      <c r="AG717" s="668" t="s">
        <v>585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586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404</v>
      </c>
      <c r="B737" s="101"/>
      <c r="C737" s="101"/>
      <c r="D737" s="102"/>
      <c r="E737" s="103" t="s">
        <v>588</v>
      </c>
      <c r="F737" s="103"/>
      <c r="G737" s="103"/>
      <c r="H737" s="103"/>
      <c r="I737" s="103"/>
      <c r="J737" s="103"/>
      <c r="K737" s="103"/>
      <c r="L737" s="103"/>
      <c r="M737" s="103"/>
      <c r="N737" s="109" t="s">
        <v>399</v>
      </c>
      <c r="O737" s="109"/>
      <c r="P737" s="109"/>
      <c r="Q737" s="109"/>
      <c r="R737" s="103" t="s">
        <v>589</v>
      </c>
      <c r="S737" s="103"/>
      <c r="T737" s="103"/>
      <c r="U737" s="103"/>
      <c r="V737" s="103"/>
      <c r="W737" s="103"/>
      <c r="X737" s="103"/>
      <c r="Y737" s="103"/>
      <c r="Z737" s="103"/>
      <c r="AA737" s="109" t="s">
        <v>398</v>
      </c>
      <c r="AB737" s="109"/>
      <c r="AC737" s="109"/>
      <c r="AD737" s="109"/>
      <c r="AE737" s="103" t="s">
        <v>590</v>
      </c>
      <c r="AF737" s="103"/>
      <c r="AG737" s="103"/>
      <c r="AH737" s="103"/>
      <c r="AI737" s="103"/>
      <c r="AJ737" s="103"/>
      <c r="AK737" s="103"/>
      <c r="AL737" s="103"/>
      <c r="AM737" s="103"/>
      <c r="AN737" s="109" t="s">
        <v>397</v>
      </c>
      <c r="AO737" s="109"/>
      <c r="AP737" s="109"/>
      <c r="AQ737" s="109"/>
      <c r="AR737" s="110" t="s">
        <v>591</v>
      </c>
      <c r="AS737" s="111"/>
      <c r="AT737" s="111"/>
      <c r="AU737" s="111"/>
      <c r="AV737" s="111"/>
      <c r="AW737" s="111"/>
      <c r="AX737" s="112"/>
      <c r="AY737" s="88"/>
      <c r="AZ737" s="88"/>
    </row>
    <row r="738" spans="1:52" ht="24.75" customHeight="1">
      <c r="A738" s="100" t="s">
        <v>396</v>
      </c>
      <c r="B738" s="101"/>
      <c r="C738" s="101"/>
      <c r="D738" s="102"/>
      <c r="E738" s="103" t="s">
        <v>592</v>
      </c>
      <c r="F738" s="103"/>
      <c r="G738" s="103"/>
      <c r="H738" s="103"/>
      <c r="I738" s="103"/>
      <c r="J738" s="103"/>
      <c r="K738" s="103"/>
      <c r="L738" s="103"/>
      <c r="M738" s="103"/>
      <c r="N738" s="109" t="s">
        <v>395</v>
      </c>
      <c r="O738" s="109"/>
      <c r="P738" s="109"/>
      <c r="Q738" s="109"/>
      <c r="R738" s="103" t="s">
        <v>593</v>
      </c>
      <c r="S738" s="103"/>
      <c r="T738" s="103"/>
      <c r="U738" s="103"/>
      <c r="V738" s="103"/>
      <c r="W738" s="103"/>
      <c r="X738" s="103"/>
      <c r="Y738" s="103"/>
      <c r="Z738" s="103"/>
      <c r="AA738" s="109" t="s">
        <v>394</v>
      </c>
      <c r="AB738" s="109"/>
      <c r="AC738" s="109"/>
      <c r="AD738" s="109"/>
      <c r="AE738" s="103" t="s">
        <v>593</v>
      </c>
      <c r="AF738" s="103"/>
      <c r="AG738" s="103"/>
      <c r="AH738" s="103"/>
      <c r="AI738" s="103"/>
      <c r="AJ738" s="103"/>
      <c r="AK738" s="103"/>
      <c r="AL738" s="103"/>
      <c r="AM738" s="103"/>
      <c r="AN738" s="109" t="s">
        <v>393</v>
      </c>
      <c r="AO738" s="109"/>
      <c r="AP738" s="109"/>
      <c r="AQ738" s="109"/>
      <c r="AR738" s="110" t="s">
        <v>594</v>
      </c>
      <c r="AS738" s="111"/>
      <c r="AT738" s="111"/>
      <c r="AU738" s="111"/>
      <c r="AV738" s="111"/>
      <c r="AW738" s="111"/>
      <c r="AX738" s="112"/>
    </row>
    <row r="739" spans="1:52" ht="24.75" customHeight="1">
      <c r="A739" s="100" t="s">
        <v>392</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596</v>
      </c>
      <c r="F740" s="125"/>
      <c r="G740" s="125"/>
      <c r="H740" s="92" t="str">
        <f>IF(E740="", "", "(")</f>
        <v>(</v>
      </c>
      <c r="I740" s="125"/>
      <c r="J740" s="125"/>
      <c r="K740" s="92" t="str">
        <f>IF(OR(I740="　", I740=""), "", "-")</f>
        <v/>
      </c>
      <c r="L740" s="126">
        <v>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387</v>
      </c>
      <c r="B780" s="765"/>
      <c r="C780" s="765"/>
      <c r="D780" s="765"/>
      <c r="E780" s="765"/>
      <c r="F780" s="766"/>
      <c r="G780" s="443" t="s">
        <v>362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t="s">
        <v>599</v>
      </c>
      <c r="AD782" s="454"/>
      <c r="AE782" s="454"/>
      <c r="AF782" s="454"/>
      <c r="AG782" s="455"/>
      <c r="AH782" s="456" t="s">
        <v>597</v>
      </c>
      <c r="AI782" s="457"/>
      <c r="AJ782" s="457"/>
      <c r="AK782" s="457"/>
      <c r="AL782" s="457"/>
      <c r="AM782" s="457"/>
      <c r="AN782" s="457"/>
      <c r="AO782" s="457"/>
      <c r="AP782" s="457"/>
      <c r="AQ782" s="457"/>
      <c r="AR782" s="457"/>
      <c r="AS782" s="457"/>
      <c r="AT782" s="458"/>
      <c r="AU782" s="459">
        <v>1.08</v>
      </c>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1.08</v>
      </c>
      <c r="AV792" s="419"/>
      <c r="AW792" s="419"/>
      <c r="AX792" s="421"/>
    </row>
    <row r="793" spans="1:50" ht="24.75" customHeight="1">
      <c r="A793" s="557"/>
      <c r="B793" s="767"/>
      <c r="C793" s="767"/>
      <c r="D793" s="767"/>
      <c r="E793" s="767"/>
      <c r="F793" s="768"/>
      <c r="G793" s="443" t="s">
        <v>600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599</v>
      </c>
      <c r="H795" s="454"/>
      <c r="I795" s="454"/>
      <c r="J795" s="454"/>
      <c r="K795" s="455"/>
      <c r="L795" s="456" t="s">
        <v>601</v>
      </c>
      <c r="M795" s="457"/>
      <c r="N795" s="457"/>
      <c r="O795" s="457"/>
      <c r="P795" s="457"/>
      <c r="Q795" s="457"/>
      <c r="R795" s="457"/>
      <c r="S795" s="457"/>
      <c r="T795" s="457"/>
      <c r="U795" s="457"/>
      <c r="V795" s="457"/>
      <c r="W795" s="457"/>
      <c r="X795" s="458"/>
      <c r="Y795" s="459">
        <v>20.41</v>
      </c>
      <c r="Z795" s="460"/>
      <c r="AA795" s="460"/>
      <c r="AB795" s="558"/>
      <c r="AC795" s="453" t="s">
        <v>599</v>
      </c>
      <c r="AD795" s="454"/>
      <c r="AE795" s="454"/>
      <c r="AF795" s="454"/>
      <c r="AG795" s="455"/>
      <c r="AH795" s="456" t="s">
        <v>601</v>
      </c>
      <c r="AI795" s="457"/>
      <c r="AJ795" s="457"/>
      <c r="AK795" s="457"/>
      <c r="AL795" s="457"/>
      <c r="AM795" s="457"/>
      <c r="AN795" s="457"/>
      <c r="AO795" s="457"/>
      <c r="AP795" s="457"/>
      <c r="AQ795" s="457"/>
      <c r="AR795" s="457"/>
      <c r="AS795" s="457"/>
      <c r="AT795" s="458"/>
      <c r="AU795" s="459">
        <v>4.29</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20.41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4.29</v>
      </c>
      <c r="AV805" s="419"/>
      <c r="AW805" s="419"/>
      <c r="AX805" s="421"/>
    </row>
    <row r="806" spans="1:50" ht="24.75" customHeight="1">
      <c r="A806" s="557"/>
      <c r="B806" s="767"/>
      <c r="C806" s="767"/>
      <c r="D806" s="767"/>
      <c r="E806" s="767"/>
      <c r="F806" s="768"/>
      <c r="G806" s="443" t="s">
        <v>320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603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t="s">
        <v>599</v>
      </c>
      <c r="AD808" s="454"/>
      <c r="AE808" s="454"/>
      <c r="AF808" s="454"/>
      <c r="AG808" s="455"/>
      <c r="AH808" s="456" t="s">
        <v>601</v>
      </c>
      <c r="AI808" s="457"/>
      <c r="AJ808" s="457"/>
      <c r="AK808" s="457"/>
      <c r="AL808" s="457"/>
      <c r="AM808" s="457"/>
      <c r="AN808" s="457"/>
      <c r="AO808" s="457"/>
      <c r="AP808" s="457"/>
      <c r="AQ808" s="457"/>
      <c r="AR808" s="457"/>
      <c r="AS808" s="457"/>
      <c r="AT808" s="458"/>
      <c r="AU808" s="459">
        <v>5.52</v>
      </c>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5.52</v>
      </c>
      <c r="AV818" s="419"/>
      <c r="AW818" s="419"/>
      <c r="AX818" s="421"/>
    </row>
    <row r="819" spans="1:50" ht="24.75" customHeight="1">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604</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t="s">
        <v>599</v>
      </c>
      <c r="AD821" s="454"/>
      <c r="AE821" s="454"/>
      <c r="AF821" s="454"/>
      <c r="AG821" s="455"/>
      <c r="AH821" s="456" t="s">
        <v>601</v>
      </c>
      <c r="AI821" s="457"/>
      <c r="AJ821" s="457"/>
      <c r="AK821" s="457"/>
      <c r="AL821" s="457"/>
      <c r="AM821" s="457"/>
      <c r="AN821" s="457"/>
      <c r="AO821" s="457"/>
      <c r="AP821" s="457"/>
      <c r="AQ821" s="457"/>
      <c r="AR821" s="457"/>
      <c r="AS821" s="457"/>
      <c r="AT821" s="458"/>
      <c r="AU821" s="459">
        <v>2.09</v>
      </c>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2.09</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344</v>
      </c>
      <c r="AM832" s="961"/>
      <c r="AN832" s="961"/>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338</v>
      </c>
      <c r="AD837" s="281"/>
      <c r="AE837" s="281"/>
      <c r="AF837" s="281"/>
      <c r="AG837" s="281"/>
      <c r="AH837" s="348" t="s">
        <v>368</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c r="A838" s="408">
        <v>1</v>
      </c>
      <c r="B838" s="408">
        <v>1</v>
      </c>
      <c r="C838" s="425" t="s">
        <v>605</v>
      </c>
      <c r="D838" s="422"/>
      <c r="E838" s="422"/>
      <c r="F838" s="422"/>
      <c r="G838" s="422"/>
      <c r="H838" s="422"/>
      <c r="I838" s="422"/>
      <c r="J838" s="423">
        <v>1010601027134</v>
      </c>
      <c r="K838" s="424"/>
      <c r="L838" s="424"/>
      <c r="M838" s="424"/>
      <c r="N838" s="424"/>
      <c r="O838" s="424"/>
      <c r="P838" s="426" t="s">
        <v>606</v>
      </c>
      <c r="Q838" s="321"/>
      <c r="R838" s="321"/>
      <c r="S838" s="321"/>
      <c r="T838" s="321"/>
      <c r="U838" s="321"/>
      <c r="V838" s="321"/>
      <c r="W838" s="321"/>
      <c r="X838" s="321"/>
      <c r="Y838" s="322">
        <v>0.47</v>
      </c>
      <c r="Z838" s="323"/>
      <c r="AA838" s="323"/>
      <c r="AB838" s="324"/>
      <c r="AC838" s="332" t="s">
        <v>380</v>
      </c>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customHeight="1">
      <c r="A839" s="408">
        <v>2</v>
      </c>
      <c r="B839" s="408">
        <v>1</v>
      </c>
      <c r="C839" s="425" t="s">
        <v>605</v>
      </c>
      <c r="D839" s="422"/>
      <c r="E839" s="422"/>
      <c r="F839" s="422"/>
      <c r="G839" s="422"/>
      <c r="H839" s="422"/>
      <c r="I839" s="422"/>
      <c r="J839" s="423">
        <v>1010601027134</v>
      </c>
      <c r="K839" s="424"/>
      <c r="L839" s="424"/>
      <c r="M839" s="424"/>
      <c r="N839" s="424"/>
      <c r="O839" s="424"/>
      <c r="P839" s="426" t="s">
        <v>606</v>
      </c>
      <c r="Q839" s="321"/>
      <c r="R839" s="321"/>
      <c r="S839" s="321"/>
      <c r="T839" s="321"/>
      <c r="U839" s="321"/>
      <c r="V839" s="321"/>
      <c r="W839" s="321"/>
      <c r="X839" s="321"/>
      <c r="Y839" s="322">
        <v>0.41</v>
      </c>
      <c r="Z839" s="323"/>
      <c r="AA839" s="323"/>
      <c r="AB839" s="324"/>
      <c r="AC839" s="332" t="s">
        <v>380</v>
      </c>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338</v>
      </c>
      <c r="AD870" s="281"/>
      <c r="AE870" s="281"/>
      <c r="AF870" s="281"/>
      <c r="AG870" s="281"/>
      <c r="AH870" s="348" t="s">
        <v>368</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c r="A871" s="408">
        <v>1</v>
      </c>
      <c r="B871" s="408">
        <v>1</v>
      </c>
      <c r="C871" s="425" t="s">
        <v>607</v>
      </c>
      <c r="D871" s="422"/>
      <c r="E871" s="422"/>
      <c r="F871" s="422"/>
      <c r="G871" s="422"/>
      <c r="H871" s="422"/>
      <c r="I871" s="422"/>
      <c r="J871" s="423">
        <v>8010001008711</v>
      </c>
      <c r="K871" s="424"/>
      <c r="L871" s="424"/>
      <c r="M871" s="424"/>
      <c r="N871" s="424"/>
      <c r="O871" s="424"/>
      <c r="P871" s="426" t="s">
        <v>597</v>
      </c>
      <c r="Q871" s="321"/>
      <c r="R871" s="321"/>
      <c r="S871" s="321"/>
      <c r="T871" s="321"/>
      <c r="U871" s="321"/>
      <c r="V871" s="321"/>
      <c r="W871" s="321"/>
      <c r="X871" s="321"/>
      <c r="Y871" s="322">
        <v>1.08</v>
      </c>
      <c r="Z871" s="323"/>
      <c r="AA871" s="323"/>
      <c r="AB871" s="324"/>
      <c r="AC871" s="332" t="s">
        <v>380</v>
      </c>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338</v>
      </c>
      <c r="AD903" s="281"/>
      <c r="AE903" s="281"/>
      <c r="AF903" s="281"/>
      <c r="AG903" s="281"/>
      <c r="AH903" s="348" t="s">
        <v>368</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c r="A904" s="408">
        <v>1</v>
      </c>
      <c r="B904" s="408">
        <v>1</v>
      </c>
      <c r="C904" s="425" t="s">
        <v>608</v>
      </c>
      <c r="D904" s="422"/>
      <c r="E904" s="422"/>
      <c r="F904" s="422"/>
      <c r="G904" s="422"/>
      <c r="H904" s="422"/>
      <c r="I904" s="422"/>
      <c r="J904" s="423"/>
      <c r="K904" s="424"/>
      <c r="L904" s="424"/>
      <c r="M904" s="424"/>
      <c r="N904" s="424"/>
      <c r="O904" s="424"/>
      <c r="P904" s="426" t="s">
        <v>618</v>
      </c>
      <c r="Q904" s="321"/>
      <c r="R904" s="321"/>
      <c r="S904" s="321"/>
      <c r="T904" s="321"/>
      <c r="U904" s="321"/>
      <c r="V904" s="321"/>
      <c r="W904" s="321"/>
      <c r="X904" s="321"/>
      <c r="Y904" s="322">
        <v>1.54</v>
      </c>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customHeight="1">
      <c r="A905" s="408">
        <v>2</v>
      </c>
      <c r="B905" s="408">
        <v>1</v>
      </c>
      <c r="C905" s="425" t="s">
        <v>609</v>
      </c>
      <c r="D905" s="422"/>
      <c r="E905" s="422"/>
      <c r="F905" s="422"/>
      <c r="G905" s="422"/>
      <c r="H905" s="422"/>
      <c r="I905" s="422"/>
      <c r="J905" s="423"/>
      <c r="K905" s="424"/>
      <c r="L905" s="424"/>
      <c r="M905" s="424"/>
      <c r="N905" s="424"/>
      <c r="O905" s="424"/>
      <c r="P905" s="426" t="s">
        <v>618</v>
      </c>
      <c r="Q905" s="321"/>
      <c r="R905" s="321"/>
      <c r="S905" s="321"/>
      <c r="T905" s="321"/>
      <c r="U905" s="321"/>
      <c r="V905" s="321"/>
      <c r="W905" s="321"/>
      <c r="X905" s="321"/>
      <c r="Y905" s="322">
        <v>1.1299999999999999</v>
      </c>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customHeight="1">
      <c r="A906" s="408">
        <v>3</v>
      </c>
      <c r="B906" s="408">
        <v>1</v>
      </c>
      <c r="C906" s="425" t="s">
        <v>610</v>
      </c>
      <c r="D906" s="422"/>
      <c r="E906" s="422"/>
      <c r="F906" s="422"/>
      <c r="G906" s="422"/>
      <c r="H906" s="422"/>
      <c r="I906" s="422"/>
      <c r="J906" s="423"/>
      <c r="K906" s="424"/>
      <c r="L906" s="424"/>
      <c r="M906" s="424"/>
      <c r="N906" s="424"/>
      <c r="O906" s="424"/>
      <c r="P906" s="426" t="s">
        <v>618</v>
      </c>
      <c r="Q906" s="321"/>
      <c r="R906" s="321"/>
      <c r="S906" s="321"/>
      <c r="T906" s="321"/>
      <c r="U906" s="321"/>
      <c r="V906" s="321"/>
      <c r="W906" s="321"/>
      <c r="X906" s="321"/>
      <c r="Y906" s="322">
        <v>1.1000000000000001</v>
      </c>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408">
        <v>4</v>
      </c>
      <c r="B907" s="408">
        <v>1</v>
      </c>
      <c r="C907" s="425" t="s">
        <v>611</v>
      </c>
      <c r="D907" s="422"/>
      <c r="E907" s="422"/>
      <c r="F907" s="422"/>
      <c r="G907" s="422"/>
      <c r="H907" s="422"/>
      <c r="I907" s="422"/>
      <c r="J907" s="423"/>
      <c r="K907" s="424"/>
      <c r="L907" s="424"/>
      <c r="M907" s="424"/>
      <c r="N907" s="424"/>
      <c r="O907" s="424"/>
      <c r="P907" s="426" t="s">
        <v>618</v>
      </c>
      <c r="Q907" s="321"/>
      <c r="R907" s="321"/>
      <c r="S907" s="321"/>
      <c r="T907" s="321"/>
      <c r="U907" s="321"/>
      <c r="V907" s="321"/>
      <c r="W907" s="321"/>
      <c r="X907" s="321"/>
      <c r="Y907" s="322">
        <v>1.04</v>
      </c>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c r="A908" s="408">
        <v>5</v>
      </c>
      <c r="B908" s="408">
        <v>1</v>
      </c>
      <c r="C908" s="425" t="s">
        <v>612</v>
      </c>
      <c r="D908" s="422"/>
      <c r="E908" s="422"/>
      <c r="F908" s="422"/>
      <c r="G908" s="422"/>
      <c r="H908" s="422"/>
      <c r="I908" s="422"/>
      <c r="J908" s="423"/>
      <c r="K908" s="424"/>
      <c r="L908" s="424"/>
      <c r="M908" s="424"/>
      <c r="N908" s="424"/>
      <c r="O908" s="424"/>
      <c r="P908" s="426" t="s">
        <v>618</v>
      </c>
      <c r="Q908" s="321"/>
      <c r="R908" s="321"/>
      <c r="S908" s="321"/>
      <c r="T908" s="321"/>
      <c r="U908" s="321"/>
      <c r="V908" s="321"/>
      <c r="W908" s="321"/>
      <c r="X908" s="321"/>
      <c r="Y908" s="322">
        <v>1.04</v>
      </c>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c r="A909" s="408">
        <v>6</v>
      </c>
      <c r="B909" s="408">
        <v>1</v>
      </c>
      <c r="C909" s="425" t="s">
        <v>613</v>
      </c>
      <c r="D909" s="422"/>
      <c r="E909" s="422"/>
      <c r="F909" s="422"/>
      <c r="G909" s="422"/>
      <c r="H909" s="422"/>
      <c r="I909" s="422"/>
      <c r="J909" s="423"/>
      <c r="K909" s="424"/>
      <c r="L909" s="424"/>
      <c r="M909" s="424"/>
      <c r="N909" s="424"/>
      <c r="O909" s="424"/>
      <c r="P909" s="426" t="s">
        <v>618</v>
      </c>
      <c r="Q909" s="321"/>
      <c r="R909" s="321"/>
      <c r="S909" s="321"/>
      <c r="T909" s="321"/>
      <c r="U909" s="321"/>
      <c r="V909" s="321"/>
      <c r="W909" s="321"/>
      <c r="X909" s="321"/>
      <c r="Y909" s="322">
        <v>0.99</v>
      </c>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c r="A910" s="408">
        <v>7</v>
      </c>
      <c r="B910" s="408">
        <v>1</v>
      </c>
      <c r="C910" s="425" t="s">
        <v>614</v>
      </c>
      <c r="D910" s="422"/>
      <c r="E910" s="422"/>
      <c r="F910" s="422"/>
      <c r="G910" s="422"/>
      <c r="H910" s="422"/>
      <c r="I910" s="422"/>
      <c r="J910" s="423"/>
      <c r="K910" s="424"/>
      <c r="L910" s="424"/>
      <c r="M910" s="424"/>
      <c r="N910" s="424"/>
      <c r="O910" s="424"/>
      <c r="P910" s="426" t="s">
        <v>618</v>
      </c>
      <c r="Q910" s="321"/>
      <c r="R910" s="321"/>
      <c r="S910" s="321"/>
      <c r="T910" s="321"/>
      <c r="U910" s="321"/>
      <c r="V910" s="321"/>
      <c r="W910" s="321"/>
      <c r="X910" s="321"/>
      <c r="Y910" s="322">
        <v>0.99</v>
      </c>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c r="A911" s="408">
        <v>8</v>
      </c>
      <c r="B911" s="408">
        <v>1</v>
      </c>
      <c r="C911" s="425" t="s">
        <v>615</v>
      </c>
      <c r="D911" s="422"/>
      <c r="E911" s="422"/>
      <c r="F911" s="422"/>
      <c r="G911" s="422"/>
      <c r="H911" s="422"/>
      <c r="I911" s="422"/>
      <c r="J911" s="423"/>
      <c r="K911" s="424"/>
      <c r="L911" s="424"/>
      <c r="M911" s="424"/>
      <c r="N911" s="424"/>
      <c r="O911" s="424"/>
      <c r="P911" s="426" t="s">
        <v>618</v>
      </c>
      <c r="Q911" s="321"/>
      <c r="R911" s="321"/>
      <c r="S911" s="321"/>
      <c r="T911" s="321"/>
      <c r="U911" s="321"/>
      <c r="V911" s="321"/>
      <c r="W911" s="321"/>
      <c r="X911" s="321"/>
      <c r="Y911" s="322">
        <v>0.85</v>
      </c>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c r="A912" s="408">
        <v>9</v>
      </c>
      <c r="B912" s="408">
        <v>1</v>
      </c>
      <c r="C912" s="425" t="s">
        <v>616</v>
      </c>
      <c r="D912" s="422"/>
      <c r="E912" s="422"/>
      <c r="F912" s="422"/>
      <c r="G912" s="422"/>
      <c r="H912" s="422"/>
      <c r="I912" s="422"/>
      <c r="J912" s="423"/>
      <c r="K912" s="424"/>
      <c r="L912" s="424"/>
      <c r="M912" s="424"/>
      <c r="N912" s="424"/>
      <c r="O912" s="424"/>
      <c r="P912" s="426" t="s">
        <v>618</v>
      </c>
      <c r="Q912" s="321"/>
      <c r="R912" s="321"/>
      <c r="S912" s="321"/>
      <c r="T912" s="321"/>
      <c r="U912" s="321"/>
      <c r="V912" s="321"/>
      <c r="W912" s="321"/>
      <c r="X912" s="321"/>
      <c r="Y912" s="322">
        <v>0.83</v>
      </c>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c r="A913" s="408">
        <v>10</v>
      </c>
      <c r="B913" s="408">
        <v>1</v>
      </c>
      <c r="C913" s="425" t="s">
        <v>617</v>
      </c>
      <c r="D913" s="422"/>
      <c r="E913" s="422"/>
      <c r="F913" s="422"/>
      <c r="G913" s="422"/>
      <c r="H913" s="422"/>
      <c r="I913" s="422"/>
      <c r="J913" s="423"/>
      <c r="K913" s="424"/>
      <c r="L913" s="424"/>
      <c r="M913" s="424"/>
      <c r="N913" s="424"/>
      <c r="O913" s="424"/>
      <c r="P913" s="426" t="s">
        <v>618</v>
      </c>
      <c r="Q913" s="321"/>
      <c r="R913" s="321"/>
      <c r="S913" s="321"/>
      <c r="T913" s="321"/>
      <c r="U913" s="321"/>
      <c r="V913" s="321"/>
      <c r="W913" s="321"/>
      <c r="X913" s="321"/>
      <c r="Y913" s="322">
        <v>0.78</v>
      </c>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338</v>
      </c>
      <c r="AD936" s="281"/>
      <c r="AE936" s="281"/>
      <c r="AF936" s="281"/>
      <c r="AG936" s="281"/>
      <c r="AH936" s="348" t="s">
        <v>368</v>
      </c>
      <c r="AI936" s="350"/>
      <c r="AJ936" s="350"/>
      <c r="AK936" s="350"/>
      <c r="AL936" s="350" t="s">
        <v>21</v>
      </c>
      <c r="AM936" s="350"/>
      <c r="AN936" s="350"/>
      <c r="AO936" s="430"/>
      <c r="AP936" s="431" t="s">
        <v>300</v>
      </c>
      <c r="AQ936" s="431"/>
      <c r="AR936" s="431"/>
      <c r="AS936" s="431"/>
      <c r="AT936" s="431"/>
      <c r="AU936" s="431"/>
      <c r="AV936" s="431"/>
      <c r="AW936" s="431"/>
      <c r="AX936" s="431"/>
    </row>
    <row r="937" spans="1:50" ht="30" customHeight="1">
      <c r="A937" s="408">
        <v>1</v>
      </c>
      <c r="B937" s="408">
        <v>1</v>
      </c>
      <c r="C937" s="425" t="s">
        <v>608</v>
      </c>
      <c r="D937" s="422"/>
      <c r="E937" s="422"/>
      <c r="F937" s="422"/>
      <c r="G937" s="422"/>
      <c r="H937" s="422"/>
      <c r="I937" s="422"/>
      <c r="J937" s="423"/>
      <c r="K937" s="424"/>
      <c r="L937" s="424"/>
      <c r="M937" s="424"/>
      <c r="N937" s="424"/>
      <c r="O937" s="424"/>
      <c r="P937" s="426" t="s">
        <v>618</v>
      </c>
      <c r="Q937" s="321"/>
      <c r="R937" s="321"/>
      <c r="S937" s="321"/>
      <c r="T937" s="321"/>
      <c r="U937" s="321"/>
      <c r="V937" s="321"/>
      <c r="W937" s="321"/>
      <c r="X937" s="321"/>
      <c r="Y937" s="322">
        <v>0.9</v>
      </c>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customHeight="1">
      <c r="A938" s="408">
        <v>2</v>
      </c>
      <c r="B938" s="408">
        <v>1</v>
      </c>
      <c r="C938" s="425" t="s">
        <v>609</v>
      </c>
      <c r="D938" s="422"/>
      <c r="E938" s="422"/>
      <c r="F938" s="422"/>
      <c r="G938" s="422"/>
      <c r="H938" s="422"/>
      <c r="I938" s="422"/>
      <c r="J938" s="423"/>
      <c r="K938" s="424"/>
      <c r="L938" s="424"/>
      <c r="M938" s="424"/>
      <c r="N938" s="424"/>
      <c r="O938" s="424"/>
      <c r="P938" s="426" t="s">
        <v>618</v>
      </c>
      <c r="Q938" s="321"/>
      <c r="R938" s="321"/>
      <c r="S938" s="321"/>
      <c r="T938" s="321"/>
      <c r="U938" s="321"/>
      <c r="V938" s="321"/>
      <c r="W938" s="321"/>
      <c r="X938" s="321"/>
      <c r="Y938" s="322">
        <v>0.72</v>
      </c>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customHeight="1">
      <c r="A939" s="408">
        <v>3</v>
      </c>
      <c r="B939" s="408">
        <v>1</v>
      </c>
      <c r="C939" s="425" t="s">
        <v>610</v>
      </c>
      <c r="D939" s="422"/>
      <c r="E939" s="422"/>
      <c r="F939" s="422"/>
      <c r="G939" s="422"/>
      <c r="H939" s="422"/>
      <c r="I939" s="422"/>
      <c r="J939" s="423"/>
      <c r="K939" s="424"/>
      <c r="L939" s="424"/>
      <c r="M939" s="424"/>
      <c r="N939" s="424"/>
      <c r="O939" s="424"/>
      <c r="P939" s="426" t="s">
        <v>618</v>
      </c>
      <c r="Q939" s="321"/>
      <c r="R939" s="321"/>
      <c r="S939" s="321"/>
      <c r="T939" s="321"/>
      <c r="U939" s="321"/>
      <c r="V939" s="321"/>
      <c r="W939" s="321"/>
      <c r="X939" s="321"/>
      <c r="Y939" s="322">
        <v>0.7</v>
      </c>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8">
        <v>4</v>
      </c>
      <c r="B940" s="408">
        <v>1</v>
      </c>
      <c r="C940" s="425" t="s">
        <v>611</v>
      </c>
      <c r="D940" s="422"/>
      <c r="E940" s="422"/>
      <c r="F940" s="422"/>
      <c r="G940" s="422"/>
      <c r="H940" s="422"/>
      <c r="I940" s="422"/>
      <c r="J940" s="423"/>
      <c r="K940" s="424"/>
      <c r="L940" s="424"/>
      <c r="M940" s="424"/>
      <c r="N940" s="424"/>
      <c r="O940" s="424"/>
      <c r="P940" s="426" t="s">
        <v>618</v>
      </c>
      <c r="Q940" s="321"/>
      <c r="R940" s="321"/>
      <c r="S940" s="321"/>
      <c r="T940" s="321"/>
      <c r="U940" s="321"/>
      <c r="V940" s="321"/>
      <c r="W940" s="321"/>
      <c r="X940" s="321"/>
      <c r="Y940" s="322">
        <v>0.69</v>
      </c>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8">
        <v>5</v>
      </c>
      <c r="B941" s="408">
        <v>1</v>
      </c>
      <c r="C941" s="425" t="s">
        <v>612</v>
      </c>
      <c r="D941" s="422"/>
      <c r="E941" s="422"/>
      <c r="F941" s="422"/>
      <c r="G941" s="422"/>
      <c r="H941" s="422"/>
      <c r="I941" s="422"/>
      <c r="J941" s="423"/>
      <c r="K941" s="424"/>
      <c r="L941" s="424"/>
      <c r="M941" s="424"/>
      <c r="N941" s="424"/>
      <c r="O941" s="424"/>
      <c r="P941" s="426" t="s">
        <v>618</v>
      </c>
      <c r="Q941" s="321"/>
      <c r="R941" s="321"/>
      <c r="S941" s="321"/>
      <c r="T941" s="321"/>
      <c r="U941" s="321"/>
      <c r="V941" s="321"/>
      <c r="W941" s="321"/>
      <c r="X941" s="321"/>
      <c r="Y941" s="322">
        <v>0.45</v>
      </c>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8">
        <v>6</v>
      </c>
      <c r="B942" s="408">
        <v>1</v>
      </c>
      <c r="C942" s="425" t="s">
        <v>613</v>
      </c>
      <c r="D942" s="422"/>
      <c r="E942" s="422"/>
      <c r="F942" s="422"/>
      <c r="G942" s="422"/>
      <c r="H942" s="422"/>
      <c r="I942" s="422"/>
      <c r="J942" s="423"/>
      <c r="K942" s="424"/>
      <c r="L942" s="424"/>
      <c r="M942" s="424"/>
      <c r="N942" s="424"/>
      <c r="O942" s="424"/>
      <c r="P942" s="426" t="s">
        <v>618</v>
      </c>
      <c r="Q942" s="321"/>
      <c r="R942" s="321"/>
      <c r="S942" s="321"/>
      <c r="T942" s="321"/>
      <c r="U942" s="321"/>
      <c r="V942" s="321"/>
      <c r="W942" s="321"/>
      <c r="X942" s="321"/>
      <c r="Y942" s="322">
        <v>0.3</v>
      </c>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8">
        <v>7</v>
      </c>
      <c r="B943" s="408">
        <v>1</v>
      </c>
      <c r="C943" s="425" t="s">
        <v>614</v>
      </c>
      <c r="D943" s="422"/>
      <c r="E943" s="422"/>
      <c r="F943" s="422"/>
      <c r="G943" s="422"/>
      <c r="H943" s="422"/>
      <c r="I943" s="422"/>
      <c r="J943" s="423"/>
      <c r="K943" s="424"/>
      <c r="L943" s="424"/>
      <c r="M943" s="424"/>
      <c r="N943" s="424"/>
      <c r="O943" s="424"/>
      <c r="P943" s="426" t="s">
        <v>618</v>
      </c>
      <c r="Q943" s="321"/>
      <c r="R943" s="321"/>
      <c r="S943" s="321"/>
      <c r="T943" s="321"/>
      <c r="U943" s="321"/>
      <c r="V943" s="321"/>
      <c r="W943" s="321"/>
      <c r="X943" s="321"/>
      <c r="Y943" s="322">
        <v>0.25</v>
      </c>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8">
        <v>8</v>
      </c>
      <c r="B944" s="408">
        <v>1</v>
      </c>
      <c r="C944" s="425" t="s">
        <v>615</v>
      </c>
      <c r="D944" s="422"/>
      <c r="E944" s="422"/>
      <c r="F944" s="422"/>
      <c r="G944" s="422"/>
      <c r="H944" s="422"/>
      <c r="I944" s="422"/>
      <c r="J944" s="423"/>
      <c r="K944" s="424"/>
      <c r="L944" s="424"/>
      <c r="M944" s="424"/>
      <c r="N944" s="424"/>
      <c r="O944" s="424"/>
      <c r="P944" s="426" t="s">
        <v>618</v>
      </c>
      <c r="Q944" s="321"/>
      <c r="R944" s="321"/>
      <c r="S944" s="321"/>
      <c r="T944" s="321"/>
      <c r="U944" s="321"/>
      <c r="V944" s="321"/>
      <c r="W944" s="321"/>
      <c r="X944" s="321"/>
      <c r="Y944" s="322">
        <v>0.2</v>
      </c>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8">
        <v>9</v>
      </c>
      <c r="B945" s="408">
        <v>1</v>
      </c>
      <c r="C945" s="425" t="s">
        <v>616</v>
      </c>
      <c r="D945" s="422"/>
      <c r="E945" s="422"/>
      <c r="F945" s="422"/>
      <c r="G945" s="422"/>
      <c r="H945" s="422"/>
      <c r="I945" s="422"/>
      <c r="J945" s="423"/>
      <c r="K945" s="424"/>
      <c r="L945" s="424"/>
      <c r="M945" s="424"/>
      <c r="N945" s="424"/>
      <c r="O945" s="424"/>
      <c r="P945" s="426" t="s">
        <v>618</v>
      </c>
      <c r="Q945" s="321"/>
      <c r="R945" s="321"/>
      <c r="S945" s="321"/>
      <c r="T945" s="321"/>
      <c r="U945" s="321"/>
      <c r="V945" s="321"/>
      <c r="W945" s="321"/>
      <c r="X945" s="321"/>
      <c r="Y945" s="322">
        <v>0.06</v>
      </c>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c r="A946" s="408">
        <v>10</v>
      </c>
      <c r="B946" s="408">
        <v>1</v>
      </c>
      <c r="C946" s="425" t="s">
        <v>617</v>
      </c>
      <c r="D946" s="422"/>
      <c r="E946" s="422"/>
      <c r="F946" s="422"/>
      <c r="G946" s="422"/>
      <c r="H946" s="422"/>
      <c r="I946" s="422"/>
      <c r="J946" s="423"/>
      <c r="K946" s="424"/>
      <c r="L946" s="424"/>
      <c r="M946" s="424"/>
      <c r="N946" s="424"/>
      <c r="O946" s="424"/>
      <c r="P946" s="426" t="s">
        <v>618</v>
      </c>
      <c r="Q946" s="321"/>
      <c r="R946" s="321"/>
      <c r="S946" s="321"/>
      <c r="T946" s="321"/>
      <c r="U946" s="321"/>
      <c r="V946" s="321"/>
      <c r="W946" s="321"/>
      <c r="X946" s="321"/>
      <c r="Y946" s="322">
        <v>0.06</v>
      </c>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338</v>
      </c>
      <c r="AD969" s="281"/>
      <c r="AE969" s="281"/>
      <c r="AF969" s="281"/>
      <c r="AG969" s="281"/>
      <c r="AH969" s="348" t="s">
        <v>368</v>
      </c>
      <c r="AI969" s="350"/>
      <c r="AJ969" s="350"/>
      <c r="AK969" s="350"/>
      <c r="AL969" s="350" t="s">
        <v>21</v>
      </c>
      <c r="AM969" s="350"/>
      <c r="AN969" s="350"/>
      <c r="AO969" s="430"/>
      <c r="AP969" s="431" t="s">
        <v>300</v>
      </c>
      <c r="AQ969" s="431"/>
      <c r="AR969" s="431"/>
      <c r="AS969" s="431"/>
      <c r="AT969" s="431"/>
      <c r="AU969" s="431"/>
      <c r="AV969" s="431"/>
      <c r="AW969" s="431"/>
      <c r="AX969" s="431"/>
    </row>
    <row r="970" spans="1:50" ht="30" customHeight="1">
      <c r="A970" s="408">
        <v>1</v>
      </c>
      <c r="B970" s="408">
        <v>1</v>
      </c>
      <c r="C970" s="425" t="s">
        <v>608</v>
      </c>
      <c r="D970" s="422"/>
      <c r="E970" s="422"/>
      <c r="F970" s="422"/>
      <c r="G970" s="422"/>
      <c r="H970" s="422"/>
      <c r="I970" s="422"/>
      <c r="J970" s="423"/>
      <c r="K970" s="424"/>
      <c r="L970" s="424"/>
      <c r="M970" s="424"/>
      <c r="N970" s="424"/>
      <c r="O970" s="424"/>
      <c r="P970" s="426" t="s">
        <v>619</v>
      </c>
      <c r="Q970" s="321"/>
      <c r="R970" s="321"/>
      <c r="S970" s="321"/>
      <c r="T970" s="321"/>
      <c r="U970" s="321"/>
      <c r="V970" s="321"/>
      <c r="W970" s="321"/>
      <c r="X970" s="321"/>
      <c r="Y970" s="322">
        <v>0.14000000000000001</v>
      </c>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customHeight="1">
      <c r="A971" s="408">
        <v>2</v>
      </c>
      <c r="B971" s="408">
        <v>1</v>
      </c>
      <c r="C971" s="425" t="s">
        <v>609</v>
      </c>
      <c r="D971" s="422"/>
      <c r="E971" s="422"/>
      <c r="F971" s="422"/>
      <c r="G971" s="422"/>
      <c r="H971" s="422"/>
      <c r="I971" s="422"/>
      <c r="J971" s="423"/>
      <c r="K971" s="424"/>
      <c r="L971" s="424"/>
      <c r="M971" s="424"/>
      <c r="N971" s="424"/>
      <c r="O971" s="424"/>
      <c r="P971" s="426" t="s">
        <v>619</v>
      </c>
      <c r="Q971" s="321"/>
      <c r="R971" s="321"/>
      <c r="S971" s="321"/>
      <c r="T971" s="321"/>
      <c r="U971" s="321"/>
      <c r="V971" s="321"/>
      <c r="W971" s="321"/>
      <c r="X971" s="321"/>
      <c r="Y971" s="322">
        <v>0.14000000000000001</v>
      </c>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customHeight="1">
      <c r="A972" s="408">
        <v>3</v>
      </c>
      <c r="B972" s="408">
        <v>1</v>
      </c>
      <c r="C972" s="425" t="s">
        <v>610</v>
      </c>
      <c r="D972" s="422"/>
      <c r="E972" s="422"/>
      <c r="F972" s="422"/>
      <c r="G972" s="422"/>
      <c r="H972" s="422"/>
      <c r="I972" s="422"/>
      <c r="J972" s="423"/>
      <c r="K972" s="424"/>
      <c r="L972" s="424"/>
      <c r="M972" s="424"/>
      <c r="N972" s="424"/>
      <c r="O972" s="424"/>
      <c r="P972" s="426" t="s">
        <v>619</v>
      </c>
      <c r="Q972" s="321"/>
      <c r="R972" s="321"/>
      <c r="S972" s="321"/>
      <c r="T972" s="321"/>
      <c r="U972" s="321"/>
      <c r="V972" s="321"/>
      <c r="W972" s="321"/>
      <c r="X972" s="321"/>
      <c r="Y972" s="322">
        <v>0.13</v>
      </c>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4</v>
      </c>
      <c r="B973" s="408">
        <v>1</v>
      </c>
      <c r="C973" s="425" t="s">
        <v>611</v>
      </c>
      <c r="D973" s="422"/>
      <c r="E973" s="422"/>
      <c r="F973" s="422"/>
      <c r="G973" s="422"/>
      <c r="H973" s="422"/>
      <c r="I973" s="422"/>
      <c r="J973" s="423"/>
      <c r="K973" s="424"/>
      <c r="L973" s="424"/>
      <c r="M973" s="424"/>
      <c r="N973" s="424"/>
      <c r="O973" s="424"/>
      <c r="P973" s="426" t="s">
        <v>619</v>
      </c>
      <c r="Q973" s="321"/>
      <c r="R973" s="321"/>
      <c r="S973" s="321"/>
      <c r="T973" s="321"/>
      <c r="U973" s="321"/>
      <c r="V973" s="321"/>
      <c r="W973" s="321"/>
      <c r="X973" s="321"/>
      <c r="Y973" s="322">
        <v>0.13</v>
      </c>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338</v>
      </c>
      <c r="AD1002" s="281"/>
      <c r="AE1002" s="281"/>
      <c r="AF1002" s="281"/>
      <c r="AG1002" s="281"/>
      <c r="AH1002" s="348" t="s">
        <v>368</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customHeight="1">
      <c r="A1003" s="408">
        <v>1</v>
      </c>
      <c r="B1003" s="408">
        <v>1</v>
      </c>
      <c r="C1003" s="425" t="s">
        <v>608</v>
      </c>
      <c r="D1003" s="422"/>
      <c r="E1003" s="422"/>
      <c r="F1003" s="422"/>
      <c r="G1003" s="422"/>
      <c r="H1003" s="422"/>
      <c r="I1003" s="422"/>
      <c r="J1003" s="423"/>
      <c r="K1003" s="424"/>
      <c r="L1003" s="424"/>
      <c r="M1003" s="424"/>
      <c r="N1003" s="424"/>
      <c r="O1003" s="424"/>
      <c r="P1003" s="426" t="s">
        <v>618</v>
      </c>
      <c r="Q1003" s="321"/>
      <c r="R1003" s="321"/>
      <c r="S1003" s="321"/>
      <c r="T1003" s="321"/>
      <c r="U1003" s="321"/>
      <c r="V1003" s="321"/>
      <c r="W1003" s="321"/>
      <c r="X1003" s="321"/>
      <c r="Y1003" s="322">
        <v>0.99</v>
      </c>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customHeight="1">
      <c r="A1004" s="408">
        <v>2</v>
      </c>
      <c r="B1004" s="408">
        <v>1</v>
      </c>
      <c r="C1004" s="425" t="s">
        <v>609</v>
      </c>
      <c r="D1004" s="422"/>
      <c r="E1004" s="422"/>
      <c r="F1004" s="422"/>
      <c r="G1004" s="422"/>
      <c r="H1004" s="422"/>
      <c r="I1004" s="422"/>
      <c r="J1004" s="423"/>
      <c r="K1004" s="424"/>
      <c r="L1004" s="424"/>
      <c r="M1004" s="424"/>
      <c r="N1004" s="424"/>
      <c r="O1004" s="424"/>
      <c r="P1004" s="426" t="s">
        <v>618</v>
      </c>
      <c r="Q1004" s="321"/>
      <c r="R1004" s="321"/>
      <c r="S1004" s="321"/>
      <c r="T1004" s="321"/>
      <c r="U1004" s="321"/>
      <c r="V1004" s="321"/>
      <c r="W1004" s="321"/>
      <c r="X1004" s="321"/>
      <c r="Y1004" s="322">
        <v>0.88</v>
      </c>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customHeight="1">
      <c r="A1005" s="408">
        <v>3</v>
      </c>
      <c r="B1005" s="408">
        <v>1</v>
      </c>
      <c r="C1005" s="425" t="s">
        <v>610</v>
      </c>
      <c r="D1005" s="422"/>
      <c r="E1005" s="422"/>
      <c r="F1005" s="422"/>
      <c r="G1005" s="422"/>
      <c r="H1005" s="422"/>
      <c r="I1005" s="422"/>
      <c r="J1005" s="423"/>
      <c r="K1005" s="424"/>
      <c r="L1005" s="424"/>
      <c r="M1005" s="424"/>
      <c r="N1005" s="424"/>
      <c r="O1005" s="424"/>
      <c r="P1005" s="426" t="s">
        <v>618</v>
      </c>
      <c r="Q1005" s="321"/>
      <c r="R1005" s="321"/>
      <c r="S1005" s="321"/>
      <c r="T1005" s="321"/>
      <c r="U1005" s="321"/>
      <c r="V1005" s="321"/>
      <c r="W1005" s="321"/>
      <c r="X1005" s="321"/>
      <c r="Y1005" s="322">
        <v>0.84</v>
      </c>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8">
        <v>4</v>
      </c>
      <c r="B1006" s="408">
        <v>1</v>
      </c>
      <c r="C1006" s="425" t="s">
        <v>611</v>
      </c>
      <c r="D1006" s="422"/>
      <c r="E1006" s="422"/>
      <c r="F1006" s="422"/>
      <c r="G1006" s="422"/>
      <c r="H1006" s="422"/>
      <c r="I1006" s="422"/>
      <c r="J1006" s="423"/>
      <c r="K1006" s="424"/>
      <c r="L1006" s="424"/>
      <c r="M1006" s="424"/>
      <c r="N1006" s="424"/>
      <c r="O1006" s="424"/>
      <c r="P1006" s="426" t="s">
        <v>618</v>
      </c>
      <c r="Q1006" s="321"/>
      <c r="R1006" s="321"/>
      <c r="S1006" s="321"/>
      <c r="T1006" s="321"/>
      <c r="U1006" s="321"/>
      <c r="V1006" s="321"/>
      <c r="W1006" s="321"/>
      <c r="X1006" s="321"/>
      <c r="Y1006" s="322">
        <v>0.8</v>
      </c>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c r="A1007" s="408">
        <v>5</v>
      </c>
      <c r="B1007" s="408">
        <v>1</v>
      </c>
      <c r="C1007" s="425" t="s">
        <v>612</v>
      </c>
      <c r="D1007" s="422"/>
      <c r="E1007" s="422"/>
      <c r="F1007" s="422"/>
      <c r="G1007" s="422"/>
      <c r="H1007" s="422"/>
      <c r="I1007" s="422"/>
      <c r="J1007" s="423"/>
      <c r="K1007" s="424"/>
      <c r="L1007" s="424"/>
      <c r="M1007" s="424"/>
      <c r="N1007" s="424"/>
      <c r="O1007" s="424"/>
      <c r="P1007" s="426" t="s">
        <v>618</v>
      </c>
      <c r="Q1007" s="321"/>
      <c r="R1007" s="321"/>
      <c r="S1007" s="321"/>
      <c r="T1007" s="321"/>
      <c r="U1007" s="321"/>
      <c r="V1007" s="321"/>
      <c r="W1007" s="321"/>
      <c r="X1007" s="321"/>
      <c r="Y1007" s="322">
        <v>0.77</v>
      </c>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c r="A1008" s="408">
        <v>6</v>
      </c>
      <c r="B1008" s="408">
        <v>1</v>
      </c>
      <c r="C1008" s="425" t="s">
        <v>613</v>
      </c>
      <c r="D1008" s="422"/>
      <c r="E1008" s="422"/>
      <c r="F1008" s="422"/>
      <c r="G1008" s="422"/>
      <c r="H1008" s="422"/>
      <c r="I1008" s="422"/>
      <c r="J1008" s="423"/>
      <c r="K1008" s="424"/>
      <c r="L1008" s="424"/>
      <c r="M1008" s="424"/>
      <c r="N1008" s="424"/>
      <c r="O1008" s="424"/>
      <c r="P1008" s="426" t="s">
        <v>618</v>
      </c>
      <c r="Q1008" s="321"/>
      <c r="R1008" s="321"/>
      <c r="S1008" s="321"/>
      <c r="T1008" s="321"/>
      <c r="U1008" s="321"/>
      <c r="V1008" s="321"/>
      <c r="W1008" s="321"/>
      <c r="X1008" s="321"/>
      <c r="Y1008" s="322">
        <v>0.75</v>
      </c>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c r="A1009" s="408">
        <v>7</v>
      </c>
      <c r="B1009" s="408">
        <v>1</v>
      </c>
      <c r="C1009" s="425" t="s">
        <v>614</v>
      </c>
      <c r="D1009" s="422"/>
      <c r="E1009" s="422"/>
      <c r="F1009" s="422"/>
      <c r="G1009" s="422"/>
      <c r="H1009" s="422"/>
      <c r="I1009" s="422"/>
      <c r="J1009" s="423"/>
      <c r="K1009" s="424"/>
      <c r="L1009" s="424"/>
      <c r="M1009" s="424"/>
      <c r="N1009" s="424"/>
      <c r="O1009" s="424"/>
      <c r="P1009" s="426" t="s">
        <v>618</v>
      </c>
      <c r="Q1009" s="321"/>
      <c r="R1009" s="321"/>
      <c r="S1009" s="321"/>
      <c r="T1009" s="321"/>
      <c r="U1009" s="321"/>
      <c r="V1009" s="321"/>
      <c r="W1009" s="321"/>
      <c r="X1009" s="321"/>
      <c r="Y1009" s="322">
        <v>0.37</v>
      </c>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c r="A1010" s="408">
        <v>8</v>
      </c>
      <c r="B1010" s="408">
        <v>1</v>
      </c>
      <c r="C1010" s="425" t="s">
        <v>615</v>
      </c>
      <c r="D1010" s="422"/>
      <c r="E1010" s="422"/>
      <c r="F1010" s="422"/>
      <c r="G1010" s="422"/>
      <c r="H1010" s="422"/>
      <c r="I1010" s="422"/>
      <c r="J1010" s="423"/>
      <c r="K1010" s="424"/>
      <c r="L1010" s="424"/>
      <c r="M1010" s="424"/>
      <c r="N1010" s="424"/>
      <c r="O1010" s="424"/>
      <c r="P1010" s="426" t="s">
        <v>618</v>
      </c>
      <c r="Q1010" s="321"/>
      <c r="R1010" s="321"/>
      <c r="S1010" s="321"/>
      <c r="T1010" s="321"/>
      <c r="U1010" s="321"/>
      <c r="V1010" s="321"/>
      <c r="W1010" s="321"/>
      <c r="X1010" s="321"/>
      <c r="Y1010" s="322">
        <v>0.04</v>
      </c>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c r="A1011" s="408">
        <v>9</v>
      </c>
      <c r="B1011" s="408">
        <v>1</v>
      </c>
      <c r="C1011" s="425" t="s">
        <v>616</v>
      </c>
      <c r="D1011" s="422"/>
      <c r="E1011" s="422"/>
      <c r="F1011" s="422"/>
      <c r="G1011" s="422"/>
      <c r="H1011" s="422"/>
      <c r="I1011" s="422"/>
      <c r="J1011" s="423"/>
      <c r="K1011" s="424"/>
      <c r="L1011" s="424"/>
      <c r="M1011" s="424"/>
      <c r="N1011" s="424"/>
      <c r="O1011" s="424"/>
      <c r="P1011" s="426" t="s">
        <v>618</v>
      </c>
      <c r="Q1011" s="321"/>
      <c r="R1011" s="321"/>
      <c r="S1011" s="321"/>
      <c r="T1011" s="321"/>
      <c r="U1011" s="321"/>
      <c r="V1011" s="321"/>
      <c r="W1011" s="321"/>
      <c r="X1011" s="321"/>
      <c r="Y1011" s="322">
        <v>0.02</v>
      </c>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c r="A1012" s="408">
        <v>10</v>
      </c>
      <c r="B1012" s="408">
        <v>1</v>
      </c>
      <c r="C1012" s="425" t="s">
        <v>617</v>
      </c>
      <c r="D1012" s="422"/>
      <c r="E1012" s="422"/>
      <c r="F1012" s="422"/>
      <c r="G1012" s="422"/>
      <c r="H1012" s="422"/>
      <c r="I1012" s="422"/>
      <c r="J1012" s="423"/>
      <c r="K1012" s="424"/>
      <c r="L1012" s="424"/>
      <c r="M1012" s="424"/>
      <c r="N1012" s="424"/>
      <c r="O1012" s="424"/>
      <c r="P1012" s="426" t="s">
        <v>618</v>
      </c>
      <c r="Q1012" s="321"/>
      <c r="R1012" s="321"/>
      <c r="S1012" s="321"/>
      <c r="T1012" s="321"/>
      <c r="U1012" s="321"/>
      <c r="V1012" s="321"/>
      <c r="W1012" s="321"/>
      <c r="X1012" s="321"/>
      <c r="Y1012" s="322">
        <v>0.02</v>
      </c>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338</v>
      </c>
      <c r="AD1035" s="281"/>
      <c r="AE1035" s="281"/>
      <c r="AF1035" s="281"/>
      <c r="AG1035" s="281"/>
      <c r="AH1035" s="348" t="s">
        <v>368</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customHeight="1">
      <c r="A1036" s="408">
        <v>1</v>
      </c>
      <c r="B1036" s="408">
        <v>1</v>
      </c>
      <c r="C1036" s="425" t="s">
        <v>620</v>
      </c>
      <c r="D1036" s="422"/>
      <c r="E1036" s="422"/>
      <c r="F1036" s="422"/>
      <c r="G1036" s="422"/>
      <c r="H1036" s="422"/>
      <c r="I1036" s="422"/>
      <c r="J1036" s="423">
        <v>6011105000218</v>
      </c>
      <c r="K1036" s="424"/>
      <c r="L1036" s="424"/>
      <c r="M1036" s="424"/>
      <c r="N1036" s="424"/>
      <c r="O1036" s="424"/>
      <c r="P1036" s="426" t="s">
        <v>621</v>
      </c>
      <c r="Q1036" s="321"/>
      <c r="R1036" s="321"/>
      <c r="S1036" s="321"/>
      <c r="T1036" s="321"/>
      <c r="U1036" s="321"/>
      <c r="V1036" s="321"/>
      <c r="W1036" s="321"/>
      <c r="X1036" s="321"/>
      <c r="Y1036" s="322">
        <v>0.53</v>
      </c>
      <c r="Z1036" s="323"/>
      <c r="AA1036" s="323"/>
      <c r="AB1036" s="324"/>
      <c r="AC1036" s="332" t="s">
        <v>379</v>
      </c>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customHeight="1">
      <c r="A1037" s="408">
        <v>2</v>
      </c>
      <c r="B1037" s="408">
        <v>1</v>
      </c>
      <c r="C1037" s="425" t="s">
        <v>620</v>
      </c>
      <c r="D1037" s="422"/>
      <c r="E1037" s="422"/>
      <c r="F1037" s="422"/>
      <c r="G1037" s="422"/>
      <c r="H1037" s="422"/>
      <c r="I1037" s="422"/>
      <c r="J1037" s="423">
        <v>6011105000218</v>
      </c>
      <c r="K1037" s="424"/>
      <c r="L1037" s="424"/>
      <c r="M1037" s="424"/>
      <c r="N1037" s="424"/>
      <c r="O1037" s="424"/>
      <c r="P1037" s="426" t="s">
        <v>621</v>
      </c>
      <c r="Q1037" s="321"/>
      <c r="R1037" s="321"/>
      <c r="S1037" s="321"/>
      <c r="T1037" s="321"/>
      <c r="U1037" s="321"/>
      <c r="V1037" s="321"/>
      <c r="W1037" s="321"/>
      <c r="X1037" s="321"/>
      <c r="Y1037" s="322">
        <v>0.16</v>
      </c>
      <c r="Z1037" s="323"/>
      <c r="AA1037" s="323"/>
      <c r="AB1037" s="324"/>
      <c r="AC1037" s="332" t="s">
        <v>379</v>
      </c>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338</v>
      </c>
      <c r="AD1068" s="281"/>
      <c r="AE1068" s="281"/>
      <c r="AF1068" s="281"/>
      <c r="AG1068" s="281"/>
      <c r="AH1068" s="348" t="s">
        <v>368</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customHeight="1">
      <c r="A1069" s="408">
        <v>1</v>
      </c>
      <c r="B1069" s="408">
        <v>1</v>
      </c>
      <c r="C1069" s="425" t="s">
        <v>608</v>
      </c>
      <c r="D1069" s="422"/>
      <c r="E1069" s="422"/>
      <c r="F1069" s="422"/>
      <c r="G1069" s="422"/>
      <c r="H1069" s="422"/>
      <c r="I1069" s="422"/>
      <c r="J1069" s="423"/>
      <c r="K1069" s="424"/>
      <c r="L1069" s="424"/>
      <c r="M1069" s="424"/>
      <c r="N1069" s="424"/>
      <c r="O1069" s="424"/>
      <c r="P1069" s="426" t="s">
        <v>618</v>
      </c>
      <c r="Q1069" s="321"/>
      <c r="R1069" s="321"/>
      <c r="S1069" s="321"/>
      <c r="T1069" s="321"/>
      <c r="U1069" s="321"/>
      <c r="V1069" s="321"/>
      <c r="W1069" s="321"/>
      <c r="X1069" s="321"/>
      <c r="Y1069" s="322">
        <v>0.6</v>
      </c>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customHeight="1">
      <c r="A1070" s="408">
        <v>2</v>
      </c>
      <c r="B1070" s="408">
        <v>1</v>
      </c>
      <c r="C1070" s="425" t="s">
        <v>609</v>
      </c>
      <c r="D1070" s="422"/>
      <c r="E1070" s="422"/>
      <c r="F1070" s="422"/>
      <c r="G1070" s="422"/>
      <c r="H1070" s="422"/>
      <c r="I1070" s="422"/>
      <c r="J1070" s="423"/>
      <c r="K1070" s="424"/>
      <c r="L1070" s="424"/>
      <c r="M1070" s="424"/>
      <c r="N1070" s="424"/>
      <c r="O1070" s="424"/>
      <c r="P1070" s="426" t="s">
        <v>618</v>
      </c>
      <c r="Q1070" s="321"/>
      <c r="R1070" s="321"/>
      <c r="S1070" s="321"/>
      <c r="T1070" s="321"/>
      <c r="U1070" s="321"/>
      <c r="V1070" s="321"/>
      <c r="W1070" s="321"/>
      <c r="X1070" s="321"/>
      <c r="Y1070" s="322">
        <v>0.59</v>
      </c>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customHeight="1">
      <c r="A1071" s="408">
        <v>3</v>
      </c>
      <c r="B1071" s="408">
        <v>1</v>
      </c>
      <c r="C1071" s="425" t="s">
        <v>610</v>
      </c>
      <c r="D1071" s="422"/>
      <c r="E1071" s="422"/>
      <c r="F1071" s="422"/>
      <c r="G1071" s="422"/>
      <c r="H1071" s="422"/>
      <c r="I1071" s="422"/>
      <c r="J1071" s="423"/>
      <c r="K1071" s="424"/>
      <c r="L1071" s="424"/>
      <c r="M1071" s="424"/>
      <c r="N1071" s="424"/>
      <c r="O1071" s="424"/>
      <c r="P1071" s="426" t="s">
        <v>618</v>
      </c>
      <c r="Q1071" s="321"/>
      <c r="R1071" s="321"/>
      <c r="S1071" s="321"/>
      <c r="T1071" s="321"/>
      <c r="U1071" s="321"/>
      <c r="V1071" s="321"/>
      <c r="W1071" s="321"/>
      <c r="X1071" s="321"/>
      <c r="Y1071" s="322">
        <v>0.59</v>
      </c>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c r="A1072" s="408">
        <v>4</v>
      </c>
      <c r="B1072" s="408">
        <v>1</v>
      </c>
      <c r="C1072" s="425" t="s">
        <v>611</v>
      </c>
      <c r="D1072" s="422"/>
      <c r="E1072" s="422"/>
      <c r="F1072" s="422"/>
      <c r="G1072" s="422"/>
      <c r="H1072" s="422"/>
      <c r="I1072" s="422"/>
      <c r="J1072" s="423"/>
      <c r="K1072" s="424"/>
      <c r="L1072" s="424"/>
      <c r="M1072" s="424"/>
      <c r="N1072" s="424"/>
      <c r="O1072" s="424"/>
      <c r="P1072" s="426" t="s">
        <v>618</v>
      </c>
      <c r="Q1072" s="321"/>
      <c r="R1072" s="321"/>
      <c r="S1072" s="321"/>
      <c r="T1072" s="321"/>
      <c r="U1072" s="321"/>
      <c r="V1072" s="321"/>
      <c r="W1072" s="321"/>
      <c r="X1072" s="321"/>
      <c r="Y1072" s="322">
        <v>0.31</v>
      </c>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c r="A1073" s="408">
        <v>5</v>
      </c>
      <c r="B1073" s="408">
        <v>1</v>
      </c>
      <c r="C1073" s="425" t="s">
        <v>612</v>
      </c>
      <c r="D1073" s="422"/>
      <c r="E1073" s="422"/>
      <c r="F1073" s="422"/>
      <c r="G1073" s="422"/>
      <c r="H1073" s="422"/>
      <c r="I1073" s="422"/>
      <c r="J1073" s="423"/>
      <c r="K1073" s="424"/>
      <c r="L1073" s="424"/>
      <c r="M1073" s="424"/>
      <c r="N1073" s="424"/>
      <c r="O1073" s="424"/>
      <c r="P1073" s="426" t="s">
        <v>618</v>
      </c>
      <c r="Q1073" s="321"/>
      <c r="R1073" s="321"/>
      <c r="S1073" s="321"/>
      <c r="T1073" s="321"/>
      <c r="U1073" s="321"/>
      <c r="V1073" s="321"/>
      <c r="W1073" s="321"/>
      <c r="X1073" s="321"/>
      <c r="Y1073" s="322">
        <v>0.3</v>
      </c>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c r="A1074" s="408">
        <v>6</v>
      </c>
      <c r="B1074" s="408">
        <v>1</v>
      </c>
      <c r="C1074" s="425" t="s">
        <v>613</v>
      </c>
      <c r="D1074" s="422"/>
      <c r="E1074" s="422"/>
      <c r="F1074" s="422"/>
      <c r="G1074" s="422"/>
      <c r="H1074" s="422"/>
      <c r="I1074" s="422"/>
      <c r="J1074" s="423"/>
      <c r="K1074" s="424"/>
      <c r="L1074" s="424"/>
      <c r="M1074" s="424"/>
      <c r="N1074" s="424"/>
      <c r="O1074" s="424"/>
      <c r="P1074" s="426" t="s">
        <v>618</v>
      </c>
      <c r="Q1074" s="321"/>
      <c r="R1074" s="321"/>
      <c r="S1074" s="321"/>
      <c r="T1074" s="321"/>
      <c r="U1074" s="321"/>
      <c r="V1074" s="321"/>
      <c r="W1074" s="321"/>
      <c r="X1074" s="321"/>
      <c r="Y1074" s="322">
        <v>0.28999999999999998</v>
      </c>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5"/>
      <c r="D1075" s="422"/>
      <c r="E1075" s="422"/>
      <c r="F1075" s="422"/>
      <c r="G1075" s="422"/>
      <c r="H1075" s="422"/>
      <c r="I1075" s="422"/>
      <c r="J1075" s="423"/>
      <c r="K1075" s="424"/>
      <c r="L1075" s="424"/>
      <c r="M1075" s="424"/>
      <c r="N1075" s="424"/>
      <c r="O1075" s="424"/>
      <c r="P1075" s="426"/>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5"/>
      <c r="D1076" s="422"/>
      <c r="E1076" s="422"/>
      <c r="F1076" s="422"/>
      <c r="G1076" s="422"/>
      <c r="H1076" s="422"/>
      <c r="I1076" s="422"/>
      <c r="J1076" s="423"/>
      <c r="K1076" s="424"/>
      <c r="L1076" s="424"/>
      <c r="M1076" s="424"/>
      <c r="N1076" s="424"/>
      <c r="O1076" s="424"/>
      <c r="P1076" s="426"/>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5"/>
      <c r="D1077" s="422"/>
      <c r="E1077" s="422"/>
      <c r="F1077" s="422"/>
      <c r="G1077" s="422"/>
      <c r="H1077" s="422"/>
      <c r="I1077" s="422"/>
      <c r="J1077" s="423"/>
      <c r="K1077" s="424"/>
      <c r="L1077" s="424"/>
      <c r="M1077" s="424"/>
      <c r="N1077" s="424"/>
      <c r="O1077" s="424"/>
      <c r="P1077" s="426"/>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5"/>
      <c r="D1078" s="422"/>
      <c r="E1078" s="422"/>
      <c r="F1078" s="422"/>
      <c r="G1078" s="422"/>
      <c r="H1078" s="422"/>
      <c r="I1078" s="422"/>
      <c r="J1078" s="423"/>
      <c r="K1078" s="424"/>
      <c r="L1078" s="424"/>
      <c r="M1078" s="424"/>
      <c r="N1078" s="424"/>
      <c r="O1078" s="424"/>
      <c r="P1078" s="426"/>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329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344</v>
      </c>
      <c r="AM1099" s="963"/>
      <c r="AN1099" s="96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265</v>
      </c>
      <c r="D1102" s="895"/>
      <c r="E1102" s="281" t="s">
        <v>264</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330</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78" max="49" man="1"/>
    <brk id="155" max="49" man="1"/>
    <brk id="172" max="49" man="1"/>
    <brk id="215" max="49" man="1"/>
    <brk id="246" max="49" man="1"/>
    <brk id="278" max="49" man="1"/>
    <brk id="727" max="49" man="1"/>
    <brk id="735" max="49" man="1"/>
    <brk id="779" max="49" man="1"/>
    <brk id="834" max="49" man="1"/>
    <brk id="966"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419</v>
      </c>
      <c r="AB2" s="31"/>
      <c r="AC2" s="33" t="s">
        <v>135</v>
      </c>
      <c r="AD2" s="28"/>
      <c r="AE2" s="44" t="s">
        <v>176</v>
      </c>
      <c r="AF2" s="30"/>
      <c r="AG2" s="55" t="s">
        <v>373</v>
      </c>
      <c r="AI2" s="53" t="s">
        <v>409</v>
      </c>
      <c r="AK2" s="53" t="s">
        <v>262</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255</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257</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
      </c>
      <c r="K11" s="14" t="s">
        <v>111</v>
      </c>
      <c r="L11" s="15" t="s">
        <v>577</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460</v>
      </c>
      <c r="Z28" s="30"/>
      <c r="AA28" s="32" t="s">
        <v>554</v>
      </c>
      <c r="AB28" s="31"/>
      <c r="AC28" s="31"/>
      <c r="AD28" s="31"/>
      <c r="AE28" s="31"/>
      <c r="AF28" s="30"/>
      <c r="AK28" s="53" t="s">
        <v>263</v>
      </c>
    </row>
    <row r="29" spans="1:37" ht="13.5" customHeight="1">
      <c r="A29" s="13"/>
      <c r="B29" s="13"/>
      <c r="F29" s="18" t="s">
        <v>304</v>
      </c>
      <c r="G29" s="17"/>
      <c r="H29" s="13" t="str">
        <f t="shared" si="1"/>
        <v/>
      </c>
      <c r="I29" s="13" t="str">
        <f t="shared" si="5"/>
        <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305</v>
      </c>
      <c r="G30" s="17"/>
      <c r="H30" s="13" t="str">
        <f t="shared" si="1"/>
        <v/>
      </c>
      <c r="I30" s="13" t="str">
        <f t="shared" si="5"/>
        <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306</v>
      </c>
      <c r="G31" s="17"/>
      <c r="H31" s="13" t="str">
        <f t="shared" si="1"/>
        <v/>
      </c>
      <c r="I31" s="13" t="str">
        <f t="shared" si="5"/>
        <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307</v>
      </c>
      <c r="G32" s="17"/>
      <c r="H32" s="13" t="str">
        <f t="shared" si="1"/>
        <v/>
      </c>
      <c r="I32" s="13" t="str">
        <f t="shared" si="5"/>
        <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310</v>
      </c>
      <c r="G35" s="17"/>
      <c r="H35" s="13" t="str">
        <f t="shared" si="1"/>
        <v/>
      </c>
      <c r="I35" s="13" t="str">
        <f t="shared" si="5"/>
        <v/>
      </c>
      <c r="K35" s="13"/>
      <c r="L35" s="13"/>
      <c r="O35" s="13"/>
      <c r="P35" s="13"/>
      <c r="Q35" s="19"/>
      <c r="T35" s="13"/>
      <c r="Y35" s="32" t="s">
        <v>467</v>
      </c>
      <c r="Z35" s="30"/>
      <c r="AC35" s="31"/>
      <c r="AF35" s="30"/>
      <c r="AK35" s="53" t="str">
        <f t="shared" si="7"/>
        <v>h</v>
      </c>
    </row>
    <row r="36" spans="1:37" ht="13.5" customHeight="1">
      <c r="A36" s="13"/>
      <c r="B36" s="13"/>
      <c r="F36" s="18" t="s">
        <v>311</v>
      </c>
      <c r="G36" s="17"/>
      <c r="H36" s="13" t="str">
        <f t="shared" si="1"/>
        <v/>
      </c>
      <c r="I36" s="13" t="str">
        <f t="shared" si="5"/>
        <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349</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393</v>
      </c>
      <c r="AF2" s="379"/>
      <c r="AG2" s="379"/>
      <c r="AH2" s="379"/>
      <c r="AI2" s="379" t="s">
        <v>391</v>
      </c>
      <c r="AJ2" s="379"/>
      <c r="AK2" s="379"/>
      <c r="AL2" s="379"/>
      <c r="AM2" s="379" t="s">
        <v>420</v>
      </c>
      <c r="AN2" s="379"/>
      <c r="AO2" s="379"/>
      <c r="AP2" s="372"/>
      <c r="AQ2" s="180" t="s">
        <v>234</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349</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393</v>
      </c>
      <c r="AF9" s="379"/>
      <c r="AG9" s="379"/>
      <c r="AH9" s="379"/>
      <c r="AI9" s="379" t="s">
        <v>391</v>
      </c>
      <c r="AJ9" s="379"/>
      <c r="AK9" s="379"/>
      <c r="AL9" s="379"/>
      <c r="AM9" s="379" t="s">
        <v>420</v>
      </c>
      <c r="AN9" s="379"/>
      <c r="AO9" s="379"/>
      <c r="AP9" s="372"/>
      <c r="AQ9" s="180" t="s">
        <v>234</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349</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393</v>
      </c>
      <c r="AF16" s="379"/>
      <c r="AG16" s="379"/>
      <c r="AH16" s="379"/>
      <c r="AI16" s="379" t="s">
        <v>391</v>
      </c>
      <c r="AJ16" s="379"/>
      <c r="AK16" s="379"/>
      <c r="AL16" s="379"/>
      <c r="AM16" s="379" t="s">
        <v>420</v>
      </c>
      <c r="AN16" s="379"/>
      <c r="AO16" s="379"/>
      <c r="AP16" s="372"/>
      <c r="AQ16" s="180" t="s">
        <v>234</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349</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393</v>
      </c>
      <c r="AF23" s="379"/>
      <c r="AG23" s="379"/>
      <c r="AH23" s="379"/>
      <c r="AI23" s="379" t="s">
        <v>391</v>
      </c>
      <c r="AJ23" s="379"/>
      <c r="AK23" s="379"/>
      <c r="AL23" s="379"/>
      <c r="AM23" s="379" t="s">
        <v>420</v>
      </c>
      <c r="AN23" s="379"/>
      <c r="AO23" s="379"/>
      <c r="AP23" s="372"/>
      <c r="AQ23" s="180" t="s">
        <v>234</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349</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393</v>
      </c>
      <c r="AF30" s="379"/>
      <c r="AG30" s="379"/>
      <c r="AH30" s="379"/>
      <c r="AI30" s="379" t="s">
        <v>391</v>
      </c>
      <c r="AJ30" s="379"/>
      <c r="AK30" s="379"/>
      <c r="AL30" s="379"/>
      <c r="AM30" s="379" t="s">
        <v>420</v>
      </c>
      <c r="AN30" s="379"/>
      <c r="AO30" s="379"/>
      <c r="AP30" s="372"/>
      <c r="AQ30" s="180" t="s">
        <v>234</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349</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393</v>
      </c>
      <c r="AF37" s="379"/>
      <c r="AG37" s="379"/>
      <c r="AH37" s="379"/>
      <c r="AI37" s="379" t="s">
        <v>391</v>
      </c>
      <c r="AJ37" s="379"/>
      <c r="AK37" s="379"/>
      <c r="AL37" s="379"/>
      <c r="AM37" s="379" t="s">
        <v>420</v>
      </c>
      <c r="AN37" s="379"/>
      <c r="AO37" s="379"/>
      <c r="AP37" s="372"/>
      <c r="AQ37" s="180" t="s">
        <v>234</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349</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393</v>
      </c>
      <c r="AF44" s="379"/>
      <c r="AG44" s="379"/>
      <c r="AH44" s="379"/>
      <c r="AI44" s="379" t="s">
        <v>391</v>
      </c>
      <c r="AJ44" s="379"/>
      <c r="AK44" s="379"/>
      <c r="AL44" s="379"/>
      <c r="AM44" s="379" t="s">
        <v>420</v>
      </c>
      <c r="AN44" s="379"/>
      <c r="AO44" s="379"/>
      <c r="AP44" s="372"/>
      <c r="AQ44" s="180" t="s">
        <v>234</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349</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393</v>
      </c>
      <c r="AF51" s="379"/>
      <c r="AG51" s="379"/>
      <c r="AH51" s="379"/>
      <c r="AI51" s="379" t="s">
        <v>391</v>
      </c>
      <c r="AJ51" s="379"/>
      <c r="AK51" s="379"/>
      <c r="AL51" s="379"/>
      <c r="AM51" s="379" t="s">
        <v>420</v>
      </c>
      <c r="AN51" s="379"/>
      <c r="AO51" s="379"/>
      <c r="AP51" s="372"/>
      <c r="AQ51" s="180" t="s">
        <v>234</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349</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393</v>
      </c>
      <c r="AF58" s="379"/>
      <c r="AG58" s="379"/>
      <c r="AH58" s="379"/>
      <c r="AI58" s="379" t="s">
        <v>391</v>
      </c>
      <c r="AJ58" s="379"/>
      <c r="AK58" s="379"/>
      <c r="AL58" s="379"/>
      <c r="AM58" s="379" t="s">
        <v>420</v>
      </c>
      <c r="AN58" s="379"/>
      <c r="AO58" s="379"/>
      <c r="AP58" s="372"/>
      <c r="AQ58" s="180" t="s">
        <v>234</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349</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393</v>
      </c>
      <c r="AF65" s="379"/>
      <c r="AG65" s="379"/>
      <c r="AH65" s="379"/>
      <c r="AI65" s="379" t="s">
        <v>391</v>
      </c>
      <c r="AJ65" s="379"/>
      <c r="AK65" s="379"/>
      <c r="AL65" s="379"/>
      <c r="AM65" s="379" t="s">
        <v>420</v>
      </c>
      <c r="AN65" s="379"/>
      <c r="AO65" s="379"/>
      <c r="AP65" s="372"/>
      <c r="AQ65" s="180" t="s">
        <v>234</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J16" sqref="BJ1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2020-06-17T10:12:33Z</cp:lastPrinted>
  <dcterms:created xsi:type="dcterms:W3CDTF">2012-03-13T00:50:25Z</dcterms:created>
  <dcterms:modified xsi:type="dcterms:W3CDTF">2020-09-15T02:49:14Z</dcterms:modified>
</cp:coreProperties>
</file>