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<sst xmlns="http://schemas.openxmlformats.org/spreadsheetml/2006/main" count="3000" uniqueCount="749">
  <si>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</si>
  <si>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</si>
  <si>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</si>
  <si>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</si>
  <si>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</si>
  <si>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</si>
  <si>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</si>
  <si>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</si>
  <si>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</si>
  <si>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</si>
  <si>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</si>
  <si>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</si>
  <si>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</si>
  <si>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</si>
  <si>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</si>
  <si>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</si>
  <si>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</si>
  <si>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</si>
  <si>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</si>
  <si>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</si>
  <si>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</si>
  <si>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</si>
  <si>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</si>
  <si>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</si>
  <si>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</si>
  <si>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</si>
  <si>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</si>
  <si>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</si>
  <si>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</si>
  <si>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</si>
  <si>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</si>
  <si>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</si>
  <si>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</si>
  <si>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</si>
  <si>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</si>
  <si>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</si>
  <si>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</si>
  <si>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</si>
  <si>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</si>
  <si>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</si>
  <si>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</si>
  <si>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</si>
  <si>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</si>
  <si>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</si>
  <si>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</si>
  <si>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</si>
  <si>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</si>
  <si>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</si>
  <si>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</si>
  <si>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</si>
  <si>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</si>
  <si>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</si>
  <si>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</si>
  <si>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</si>
  <si>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</si>
  <si>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</si>
  <si>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</si>
  <si>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</si>
  <si>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</si>
  <si>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</si>
  <si>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</si>
  <si>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</si>
  <si>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</si>
  <si>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</si>
  <si>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</si>
  <si>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</si>
  <si>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</si>
  <si>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</si>
  <si>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</si>
  <si>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</si>
  <si>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</si>
  <si>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</si>
  <si>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</si>
  <si>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</si>
  <si>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</si>
  <si>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</si>
  <si>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</si>
  <si>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</si>
  <si>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</si>
  <si>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</si>
  <si>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</si>
  <si>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</si>
  <si>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</si>
  <si>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</si>
  <si>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</si>
  <si>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</si>
  <si>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</si>
  <si>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</si>
  <si>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</si>
  <si>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</si>
  <si>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</si>
  <si>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</si>
  <si>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</si>
  <si>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</si>
  <si>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</si>
  <si>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</si>
  <si>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</si>
  <si>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</si>
  <si>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</si>
  <si>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</si>
  <si>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</si>
  <si>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</si>
  <si>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</si>
  <si>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</si>
  <si>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</si>
  <si>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</si>
  <si>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</si>
  <si>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</si>
  <si>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</si>
  <si>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</si>
  <si>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</si>
  <si>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</si>
  <si>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</si>
  <si>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</si>
  <si>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</si>
  <si>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</si>
  <si>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</si>
  <si>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</si>
  <si>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</si>
  <si>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</si>
  <si>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</si>
  <si>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</si>
  <si>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</si>
  <si>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</si>
  <si>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</si>
  <si>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</si>
  <si>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</si>
  <si>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</si>
  <si>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</si>
  <si>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</si>
  <si>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</si>
  <si>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</si>
  <si>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</si>
  <si>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</si>
  <si>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</si>
  <si>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</si>
  <si>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</si>
  <si>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</si>
  <si>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</si>
  <si>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</si>
  <si>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</si>
  <si>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</si>
  <si>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</si>
  <si>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</si>
  <si>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</si>
  <si>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</si>
  <si>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</si>
  <si>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</si>
  <si>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</si>
  <si>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</si>
  <si>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</si>
  <si>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</si>
  <si>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</si>
  <si>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</si>
  <si>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</si>
  <si>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</si>
  <si>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</si>
  <si>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</si>
  <si>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</si>
  <si>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</si>
  <si>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</si>
  <si>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</si>
  <si>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</si>
  <si>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</si>
  <si>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</si>
  <si>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</si>
  <si>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</si>
  <si>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</si>
  <si>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</si>
  <si>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</si>
  <si>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</si>
  <si>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</si>
  <si>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</si>
  <si>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</si>
  <si>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</si>
  <si>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</si>
  <si>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</si>
  <si>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</si>
  <si>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</si>
  <si>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</si>
  <si>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</si>
  <si>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</si>
  <si>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</si>
  <si>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</si>
  <si>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</si>
  <si>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</si>
  <si>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</si>
  <si>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</si>
  <si>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</si>
  <si>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</si>
  <si>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</si>
  <si>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</si>
  <si>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</si>
  <si>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</si>
  <si>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</si>
  <si>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</si>
  <si>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</si>
  <si>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</si>
  <si>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</si>
  <si>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</si>
  <si>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</si>
  <si>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</si>
  <si>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</si>
  <si>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</si>
  <si>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</si>
  <si>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</si>
  <si>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</si>
  <si>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</si>
  <si>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</si>
  <si>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</si>
  <si>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</si>
  <si>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</si>
  <si>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</si>
  <si>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</si>
  <si>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</si>
  <si>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</si>
  <si>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</si>
  <si>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</si>
  <si>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</si>
  <si>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</si>
  <si>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</si>
  <si>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</si>
  <si>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</si>
  <si>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</si>
  <si>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</si>
  <si>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</si>
  <si>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</si>
  <si>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</si>
  <si>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</si>
  <si>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</si>
  <si>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</si>
  <si>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</si>
  <si>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</si>
  <si>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</si>
  <si>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</si>
  <si>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</si>
  <si>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</si>
  <si>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</si>
  <si>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</si>
  <si>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</si>
  <si>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</si>
  <si>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</si>
  <si>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</si>
  <si>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</si>
  <si>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</si>
  <si>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</si>
  <si>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</si>
  <si>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</si>
  <si>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</si>
  <si>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</si>
  <si>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</si>
  <si>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</si>
  <si>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</si>
  <si>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</si>
  <si>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</si>
  <si>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</si>
  <si>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</si>
  <si>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</si>
  <si>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</si>
  <si>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</si>
  <si>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</si>
  <si>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</si>
  <si>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</si>
  <si>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</si>
  <si>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</si>
  <si>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</si>
  <si>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</si>
  <si>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</si>
  <si>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</si>
  <si>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</si>
  <si>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</si>
  <si>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</si>
  <si>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</si>
  <si>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</si>
  <si>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</si>
  <si>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</si>
  <si>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</si>
  <si>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</si>
  <si>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</si>
  <si>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</si>
  <si>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</si>
  <si>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</si>
  <si>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</si>
  <si>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</si>
  <si>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</si>
  <si>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</si>
  <si>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</si>
  <si>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</si>
  <si>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</si>
  <si>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</si>
  <si>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</si>
  <si>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</si>
  <si>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</si>
  <si>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</si>
  <si>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</si>
  <si>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</si>
  <si>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</si>
  <si>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</si>
  <si>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</si>
  <si>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</si>
  <si>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</si>
  <si>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</si>
  <si>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</si>
  <si>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</si>
  <si>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</si>
  <si>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</si>
  <si>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</si>
  <si>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</si>
  <si>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</si>
  <si>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</si>
  <si>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</si>
  <si>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</si>
  <si>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</si>
  <si>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</si>
  <si>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</si>
  <si>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</si>
  <si>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</si>
  <si>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</si>
  <si>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</si>
  <si>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</si>
  <si>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</si>
  <si>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</si>
  <si>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</si>
  <si>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</si>
  <si>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</si>
  <si>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</si>
  <si>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</si>
  <si>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</si>
  <si>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</si>
  <si>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</si>
  <si>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</si>
  <si>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</si>
  <si>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</si>
  <si>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</si>
  <si>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</si>
  <si>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</si>
  <si>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</si>
  <si>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</si>
  <si>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</si>
  <si>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</si>
  <si>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</si>
  <si>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</si>
  <si>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</si>
  <si>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</si>
  <si>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</si>
  <si>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</si>
  <si>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</si>
  <si>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</si>
  <si>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</si>
  <si>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</si>
  <si>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</si>
  <si>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</si>
  <si>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</si>
  <si>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</si>
  <si>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</si>
  <si>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</si>
  <si>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</si>
  <si>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</si>
  <si>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</si>
  <si>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</si>
  <si>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</si>
  <si>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</si>
  <si>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</si>
  <si>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</si>
  <si>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</si>
  <si>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</si>
  <si>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</si>
  <si>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</si>
  <si>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</si>
  <si>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</si>
  <si>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</si>
  <si>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</si>
  <si>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</si>
  <si>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</si>
  <si>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</si>
  <si>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</si>
  <si>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</si>
  <si>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</si>
  <si>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</si>
  <si>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</si>
  <si>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</si>
  <si>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</si>
  <si>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</si>
  <si>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</si>
  <si>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</si>
  <si>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</si>
  <si>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</si>
  <si>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</si>
  <si>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</si>
  <si>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</si>
  <si>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</si>
  <si>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</si>
  <si>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</si>
  <si>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</si>
  <si>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</si>
  <si>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</si>
  <si>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</si>
  <si>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</si>
  <si>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</si>
  <si>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</si>
  <si>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</si>
  <si>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</si>
  <si>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</si>
  <si>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</si>
  <si>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</si>
  <si>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</si>
  <si>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</si>
  <si>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</si>
  <si>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</si>
  <si>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</si>
  <si>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</si>
  <si>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</si>
  <si>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</si>
  <si>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</si>
  <si>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</si>
  <si>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</si>
  <si>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</si>
  <si>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</si>
  <si>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</si>
  <si>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</si>
  <si>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</si>
  <si>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</si>
  <si>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</si>
  <si>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</si>
  <si>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</si>
  <si>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</si>
  <si>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</si>
  <si>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</si>
  <si>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</si>
  <si>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</si>
  <si>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</si>
  <si>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</si>
  <si>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</si>
  <si>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</si>
  <si>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</si>
  <si>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</si>
  <si>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</si>
  <si>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</si>
  <si>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</si>
  <si>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</si>
  <si>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</si>
  <si>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</si>
  <si>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</si>
  <si>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</si>
  <si>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</si>
  <si>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</si>
  <si>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</si>
  <si>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</si>
  <si>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</si>
  <si>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</si>
  <si>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</si>
  <si>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</si>
  <si>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</si>
  <si>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</si>
  <si>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</si>
  <si>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</si>
  <si>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</si>
  <si>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</si>
  <si>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</si>
  <si>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</si>
  <si>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</si>
  <si>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</si>
  <si>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</si>
  <si>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</si>
  <si>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</si>
  <si>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</si>
  <si>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</si>
  <si>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</si>
  <si>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</si>
  <si>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</si>
  <si>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</si>
  <si>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</si>
  <si>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</si>
  <si>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</si>
  <si>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</si>
  <si>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</si>
  <si>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</si>
  <si>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</si>
  <si>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</si>
  <si>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</si>
  <si>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</si>
  <si>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</si>
  <si>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</si>
  <si>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</si>
  <si>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</si>
  <si>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</si>
  <si>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</si>
  <si>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</si>
  <si>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</si>
  <si>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</si>
  <si>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</si>
  <si>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</si>
  <si>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</si>
  <si>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</si>
  <si>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</si>
  <si>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</si>
  <si>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</si>
  <si>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</si>
  <si>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</si>
  <si>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</si>
  <si>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</si>
  <si>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</si>
  <si>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</si>
  <si>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</si>
  <si>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</si>
  <si>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</si>
  <si>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</si>
  <si>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</si>
  <si>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</si>
  <si>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</si>
  <si>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</si>
  <si>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</si>
  <si>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</si>
  <si>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</si>
  <si>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</si>
  <si>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</si>
  <si>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</si>
  <si>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</si>
  <si>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</si>
  <si>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</si>
  <si>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</si>
  <si>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</si>
  <si>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</si>
  <si>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</si>
  <si>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</si>
  <si>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</si>
  <si>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</si>
  <si>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</si>
  <si>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</si>
  <si>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</si>
  <si>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</si>
  <si>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</si>
  <si>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</si>
  <si>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</si>
  <si>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</si>
  <si>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</si>
  <si>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</si>
  <si>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</si>
  <si>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</si>
  <si>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</si>
  <si>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</si>
  <si>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</si>
  <si>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</si>
  <si>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</si>
  <si>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</si>
  <si>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</si>
  <si>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</si>
  <si>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</si>
  <si>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</si>
  <si>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</si>
  <si>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</si>
  <si>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</si>
  <si>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</si>
  <si>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</si>
  <si>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</si>
  <si>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</si>
  <si>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</si>
  <si>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</si>
  <si>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</si>
  <si>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</si>
  <si>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</si>
  <si>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</si>
  <si>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アジア友好促進補助金</t>
    <rPh sb="3" eb="5">
      <t>ユウコウ</t>
    </rPh>
    <rPh sb="5" eb="7">
      <t>ソクシン</t>
    </rPh>
    <rPh sb="7" eb="10">
      <t>ホジョキン</t>
    </rPh>
    <phoneticPr fontId="5"/>
  </si>
  <si>
    <t>アジア大洋州局</t>
    <rPh sb="3" eb="7">
      <t>タイヨウシュウキョク</t>
    </rPh>
    <phoneticPr fontId="5"/>
  </si>
  <si>
    <t>中国・モンゴル第一課</t>
    <rPh sb="0" eb="2">
      <t>チュウゴク</t>
    </rPh>
    <rPh sb="7" eb="9">
      <t>ダイイチ</t>
    </rPh>
    <rPh sb="9" eb="10">
      <t>カ</t>
    </rPh>
    <phoneticPr fontId="5"/>
  </si>
  <si>
    <t>外務省</t>
  </si>
  <si>
    <t>門脇　仁一</t>
    <rPh sb="0" eb="2">
      <t>カドワキ</t>
    </rPh>
    <rPh sb="3" eb="5">
      <t>ジンイチ</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</si>
  <si>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8">
      <t>ニホンタイワンコウリュウキョウカイ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9">
      <t>ダイサンゴク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</si>
  <si>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t>
  </si>
  <si>
    <t>補助金等の予算の執行の適正化に関する法律（昭和30年法律第179号）</t>
    <rPh sb="0" eb="3">
      <t>ホジョキン</t>
    </rPh>
    <rPh sb="3" eb="4">
      <t>トウ</t>
    </rPh>
    <rPh sb="5" eb="7">
      <t>ヨサン</t>
    </rPh>
    <rPh sb="8" eb="10">
      <t>シッコウ</t>
    </rPh>
    <rPh sb="11" eb="14">
      <t>テキセイカ</t>
    </rPh>
    <rPh sb="15" eb="16">
      <t>カン</t>
    </rPh>
    <rPh sb="18" eb="20">
      <t>ホウリツ</t>
    </rPh>
    <rPh sb="21" eb="23">
      <t>ショウワ</t>
    </rPh>
    <rPh sb="25" eb="26">
      <t>ネン</t>
    </rPh>
    <rPh sb="26" eb="28">
      <t>ホウリツ</t>
    </rPh>
    <rPh sb="28" eb="29">
      <t>ダイ</t>
    </rPh>
    <rPh sb="32" eb="33">
      <t>ゴウ</t>
    </rPh>
    <phoneticPr fontId="5"/>
  </si>
  <si>
    <t>国際友好団体補助金</t>
    <rPh sb="0" eb="9">
      <t>コクサイユウコウダンタイホジョキン</t>
    </rPh>
    <phoneticPr fontId="5"/>
  </si>
  <si>
    <t>日台間系の維持促進を目標とする。</t>
    <rPh sb="0" eb="3">
      <t>ニッタイカン</t>
    </rPh>
    <rPh sb="3" eb="4">
      <t>ケイ</t>
    </rPh>
    <rPh sb="5" eb="7">
      <t>イジ</t>
    </rPh>
    <rPh sb="7" eb="9">
      <t>ソクシン</t>
    </rPh>
    <rPh sb="10" eb="12">
      <t>モクヒョウ</t>
    </rPh>
    <phoneticPr fontId="5"/>
  </si>
  <si>
    <t>台湾からの訪日者数</t>
    <rPh sb="0" eb="2">
      <t>タイワン</t>
    </rPh>
    <rPh sb="5" eb="7">
      <t>ホウニチ</t>
    </rPh>
    <rPh sb="7" eb="8">
      <t>シャ</t>
    </rPh>
    <rPh sb="8" eb="9">
      <t>スウ</t>
    </rPh>
    <phoneticPr fontId="5"/>
  </si>
  <si>
    <t>万人</t>
    <rPh sb="0" eb="2">
      <t>マンニン</t>
    </rPh>
    <phoneticPr fontId="5"/>
  </si>
  <si>
    <t>対日理解の促進</t>
    <rPh sb="0" eb="2">
      <t>タイニチ</t>
    </rPh>
    <rPh sb="2" eb="4">
      <t>リカイ</t>
    </rPh>
    <rPh sb="5" eb="7">
      <t>ソクシン</t>
    </rPh>
    <phoneticPr fontId="5"/>
  </si>
  <si>
    <t>協会ＳＮＳフォロワー数</t>
    <phoneticPr fontId="5"/>
  </si>
  <si>
    <t>人</t>
    <rPh sb="0" eb="1">
      <t>ヒト</t>
    </rPh>
    <phoneticPr fontId="5"/>
  </si>
  <si>
    <t>日本に対する理解・関心の向上</t>
    <rPh sb="0" eb="2">
      <t>ニホン</t>
    </rPh>
    <rPh sb="3" eb="4">
      <t>タイ</t>
    </rPh>
    <rPh sb="6" eb="8">
      <t>リカイ</t>
    </rPh>
    <rPh sb="9" eb="11">
      <t>カンシン</t>
    </rPh>
    <rPh sb="12" eb="14">
      <t>コウジョウ</t>
    </rPh>
    <phoneticPr fontId="5"/>
  </si>
  <si>
    <t>日本文化紹介事業による対日理解・関心度の向上（アンケートにおけるＡ・Ｂ評価が８０％以上）</t>
    <rPh sb="0" eb="2">
      <t>ニホン</t>
    </rPh>
    <rPh sb="2" eb="4">
      <t>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5"/>
  </si>
  <si>
    <t xml:space="preserve">事業実施後のアンケートにおいて，日本に対する理解・関心の向上に関するA評価及びＢ評価の割合を成果指標とする。（Ａ評価：関心や理解が深まった，Ｂ評価：関心や理解が少し深まった）（注）本成果指標は３０年度から新たに導入するもの。
</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6" eb="58">
      <t>ヒョウカ</t>
    </rPh>
    <rPh sb="59" eb="61">
      <t>カンシン</t>
    </rPh>
    <rPh sb="62" eb="64">
      <t>リカイ</t>
    </rPh>
    <rPh sb="65" eb="66">
      <t>フカ</t>
    </rPh>
    <rPh sb="71" eb="73">
      <t>ヒョウカ</t>
    </rPh>
    <rPh sb="88" eb="89">
      <t>チュウ</t>
    </rPh>
    <rPh sb="93" eb="95">
      <t>シヒョウ</t>
    </rPh>
    <rPh sb="98" eb="100">
      <t>ネンド</t>
    </rPh>
    <rPh sb="102" eb="103">
      <t>アラ</t>
    </rPh>
    <rPh sb="105" eb="107">
      <t>ドウニュウ</t>
    </rPh>
    <phoneticPr fontId="5"/>
  </si>
  <si>
    <t>日本台湾交流協会と台湾日本関係協会との間で署名された協力文書の件数</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phoneticPr fontId="5"/>
  </si>
  <si>
    <t>台湾高校生日本留学採用者数</t>
    <rPh sb="0" eb="2">
      <t>タイワン</t>
    </rPh>
    <rPh sb="2" eb="5">
      <t>コウコウセイ</t>
    </rPh>
    <rPh sb="5" eb="7">
      <t>ニホン</t>
    </rPh>
    <rPh sb="7" eb="9">
      <t>リュウガク</t>
    </rPh>
    <rPh sb="9" eb="12">
      <t>サイヨウシャ</t>
    </rPh>
    <rPh sb="12" eb="13">
      <t>スウ</t>
    </rPh>
    <phoneticPr fontId="5"/>
  </si>
  <si>
    <t>フェローシップ専門家長期招へい採用者数</t>
    <rPh sb="7" eb="10">
      <t>センモンカ</t>
    </rPh>
    <rPh sb="10" eb="12">
      <t>チョウキ</t>
    </rPh>
    <rPh sb="12" eb="13">
      <t>ショウ</t>
    </rPh>
    <rPh sb="15" eb="18">
      <t>サイヨウシャ</t>
    </rPh>
    <rPh sb="18" eb="19">
      <t>スウ</t>
    </rPh>
    <phoneticPr fontId="5"/>
  </si>
  <si>
    <t>台湾高校生日本留学事業予算／日本留学採用者数　　　　　　　　　　　　　　</t>
    <rPh sb="0" eb="2">
      <t>タイワン</t>
    </rPh>
    <rPh sb="2" eb="5">
      <t>コウコウセイ</t>
    </rPh>
    <rPh sb="5" eb="7">
      <t>ニホン</t>
    </rPh>
    <rPh sb="7" eb="9">
      <t>リュウガク</t>
    </rPh>
    <rPh sb="9" eb="11">
      <t>ジギョウ</t>
    </rPh>
    <rPh sb="11" eb="13">
      <t>ヨサン</t>
    </rPh>
    <rPh sb="14" eb="22">
      <t>ニホンリュウガクサイヨウシャスウ</t>
    </rPh>
    <phoneticPr fontId="5"/>
  </si>
  <si>
    <t>件</t>
    <rPh sb="0" eb="1">
      <t>ケン</t>
    </rPh>
    <phoneticPr fontId="5"/>
  </si>
  <si>
    <t>百万円</t>
    <rPh sb="0" eb="2">
      <t>ヒャクマン</t>
    </rPh>
    <rPh sb="2" eb="3">
      <t>エン</t>
    </rPh>
    <phoneticPr fontId="5"/>
  </si>
  <si>
    <t>21/15</t>
    <phoneticPr fontId="5"/>
  </si>
  <si>
    <t>49/24</t>
    <phoneticPr fontId="5"/>
  </si>
  <si>
    <t>フェローシップ専門家招へい事業予算／採用者数　</t>
    <rPh sb="7" eb="10">
      <t>センモンカ</t>
    </rPh>
    <rPh sb="10" eb="11">
      <t>ショウ</t>
    </rPh>
    <rPh sb="13" eb="15">
      <t>ジギョウ</t>
    </rPh>
    <rPh sb="15" eb="17">
      <t>ヨサン</t>
    </rPh>
    <rPh sb="18" eb="21">
      <t>サイヨウシャ</t>
    </rPh>
    <rPh sb="21" eb="22">
      <t>スウ</t>
    </rPh>
    <phoneticPr fontId="5"/>
  </si>
  <si>
    <t>短期招へい実施予算／被招へい数　　　　　　　　　　　　　　</t>
    <rPh sb="0" eb="2">
      <t>タンキ</t>
    </rPh>
    <rPh sb="2" eb="3">
      <t>ショウ</t>
    </rPh>
    <rPh sb="5" eb="7">
      <t>ジッシ</t>
    </rPh>
    <rPh sb="7" eb="9">
      <t>ヨサン</t>
    </rPh>
    <rPh sb="10" eb="11">
      <t>ヒ</t>
    </rPh>
    <rPh sb="11" eb="12">
      <t>ショウ</t>
    </rPh>
    <rPh sb="14" eb="15">
      <t>スウ</t>
    </rPh>
    <phoneticPr fontId="5"/>
  </si>
  <si>
    <t>万円</t>
    <rPh sb="0" eb="2">
      <t>マンエン</t>
    </rPh>
    <phoneticPr fontId="5"/>
  </si>
  <si>
    <t>1,772/37</t>
    <phoneticPr fontId="5"/>
  </si>
  <si>
    <t>4,701/53</t>
    <phoneticPr fontId="5"/>
  </si>
  <si>
    <t>2,571/15</t>
    <phoneticPr fontId="5"/>
  </si>
  <si>
    <t>1,827/18</t>
    <phoneticPr fontId="5"/>
  </si>
  <si>
    <t>日台実務関係の着実な進展</t>
    <rPh sb="0" eb="2">
      <t>ニチタイ</t>
    </rPh>
    <rPh sb="2" eb="4">
      <t>ジツム</t>
    </rPh>
    <rPh sb="4" eb="6">
      <t>カンケイ</t>
    </rPh>
    <rPh sb="7" eb="9">
      <t>チャクジツ</t>
    </rPh>
    <rPh sb="10" eb="12">
      <t>シンテン</t>
    </rPh>
    <phoneticPr fontId="5"/>
  </si>
  <si>
    <t>経済分野の協力深化，文化交流による相互理解の深化</t>
    <rPh sb="0" eb="2">
      <t>ケイザイ</t>
    </rPh>
    <rPh sb="2" eb="4">
      <t>ブンヤ</t>
    </rPh>
    <rPh sb="5" eb="7">
      <t>キョウリョク</t>
    </rPh>
    <rPh sb="7" eb="9">
      <t>シンカ</t>
    </rPh>
    <rPh sb="10" eb="12">
      <t>ブンカ</t>
    </rPh>
    <rPh sb="12" eb="14">
      <t>コウリュウ</t>
    </rPh>
    <rPh sb="17" eb="19">
      <t>ソウゴ</t>
    </rPh>
    <rPh sb="19" eb="21">
      <t>リカイ</t>
    </rPh>
    <rPh sb="22" eb="24">
      <t>シンカ</t>
    </rPh>
    <phoneticPr fontId="5"/>
  </si>
  <si>
    <t>経済分野の協力深化，文化交流による相互理解の深化</t>
    <rPh sb="0" eb="4">
      <t>ケイザイブンヤ</t>
    </rPh>
    <rPh sb="5" eb="9">
      <t>キョウリョクシンカ</t>
    </rPh>
    <rPh sb="10" eb="14">
      <t>ブンカコウリュウ</t>
    </rPh>
    <rPh sb="17" eb="21">
      <t>ソウゴリカイ</t>
    </rPh>
    <rPh sb="22" eb="24">
      <t>シンカ</t>
    </rPh>
    <phoneticPr fontId="5"/>
  </si>
  <si>
    <t>台湾との間に外交関係は有していないが，台湾が我が国との間で緊密な経済関係と人的往来を有しており，民間窓口団体を通じて日台間の実務関係を円滑に処理し，また，発展させていくことは，我が国にとって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2" eb="43">
      <t>ユウ</t>
    </rPh>
    <rPh sb="48" eb="50">
      <t>ミンカン</t>
    </rPh>
    <rPh sb="50" eb="52">
      <t>マドグチ</t>
    </rPh>
    <rPh sb="52" eb="54">
      <t>ダンタイ</t>
    </rPh>
    <rPh sb="55" eb="56">
      <t>ツウ</t>
    </rPh>
    <rPh sb="58" eb="60">
      <t>ニチタイ</t>
    </rPh>
    <rPh sb="60" eb="61">
      <t>カン</t>
    </rPh>
    <rPh sb="62" eb="64">
      <t>ジツム</t>
    </rPh>
    <rPh sb="64" eb="66">
      <t>カンケイ</t>
    </rPh>
    <rPh sb="67" eb="69">
      <t>エンカツ</t>
    </rPh>
    <rPh sb="70" eb="72">
      <t>ショリ</t>
    </rPh>
    <rPh sb="77" eb="79">
      <t>ハッテン</t>
    </rPh>
    <rPh sb="88" eb="89">
      <t>ワ</t>
    </rPh>
    <rPh sb="90" eb="91">
      <t>クニ</t>
    </rPh>
    <rPh sb="95" eb="97">
      <t>ジュウヨウ</t>
    </rPh>
    <rPh sb="99" eb="102">
      <t>フカケツ</t>
    </rPh>
    <rPh sb="103" eb="105">
      <t>ジギョウ</t>
    </rPh>
    <phoneticPr fontId="5"/>
  </si>
  <si>
    <t>事実上の在外公館業業務を含む日本台湾交流協会の業務は，地方自治体や純粋な民間機関に委ねることのできない性質の業務である。</t>
    <rPh sb="0" eb="3">
      <t>ジジツジョウ</t>
    </rPh>
    <rPh sb="4" eb="6">
      <t>ザイガイ</t>
    </rPh>
    <rPh sb="6" eb="8">
      <t>コウカン</t>
    </rPh>
    <rPh sb="8" eb="9">
      <t>ギョウ</t>
    </rPh>
    <rPh sb="9" eb="11">
      <t>ギョウム</t>
    </rPh>
    <rPh sb="12" eb="13">
      <t>フク</t>
    </rPh>
    <rPh sb="14" eb="22">
      <t>ニホンタイワンコウリュウキョウカイ</t>
    </rPh>
    <rPh sb="23" eb="25">
      <t>ギョウム</t>
    </rPh>
    <rPh sb="27" eb="29">
      <t>チホウ</t>
    </rPh>
    <rPh sb="29" eb="32">
      <t>ジチタイ</t>
    </rPh>
    <rPh sb="33" eb="35">
      <t>ジュンスイ</t>
    </rPh>
    <rPh sb="36" eb="38">
      <t>ミンカン</t>
    </rPh>
    <rPh sb="38" eb="40">
      <t>キカン</t>
    </rPh>
    <rPh sb="41" eb="42">
      <t>ユダ</t>
    </rPh>
    <rPh sb="51" eb="53">
      <t>セイシツ</t>
    </rPh>
    <rPh sb="54" eb="56">
      <t>ギョウム</t>
    </rPh>
    <phoneticPr fontId="5"/>
  </si>
  <si>
    <t>台湾との間に外交関係は有していないが，我が国の近隣に位置し，我が国と緊密な人的往来及び経済貿易関係を有する台湾との友好関係を構築し，在台湾邦人・日本企業の権益を守ることは，我が国にとって必要不可欠な事業である。</t>
    <rPh sb="0" eb="2">
      <t>タイワン</t>
    </rPh>
    <rPh sb="4" eb="5">
      <t>アイダ</t>
    </rPh>
    <rPh sb="6" eb="8">
      <t>ガイコウ</t>
    </rPh>
    <rPh sb="8" eb="10">
      <t>カンケイ</t>
    </rPh>
    <rPh sb="11" eb="12">
      <t>ユウ</t>
    </rPh>
    <rPh sb="19" eb="20">
      <t>ワ</t>
    </rPh>
    <rPh sb="21" eb="22">
      <t>クニ</t>
    </rPh>
    <rPh sb="23" eb="25">
      <t>キンリン</t>
    </rPh>
    <rPh sb="26" eb="28">
      <t>イチ</t>
    </rPh>
    <rPh sb="30" eb="31">
      <t>ワ</t>
    </rPh>
    <rPh sb="32" eb="33">
      <t>クニ</t>
    </rPh>
    <rPh sb="34" eb="36">
      <t>キンミツ</t>
    </rPh>
    <rPh sb="37" eb="39">
      <t>ジンテキ</t>
    </rPh>
    <rPh sb="39" eb="41">
      <t>オウライ</t>
    </rPh>
    <rPh sb="41" eb="42">
      <t>オヨ</t>
    </rPh>
    <rPh sb="43" eb="45">
      <t>ケイザイ</t>
    </rPh>
    <rPh sb="45" eb="47">
      <t>ボウエキ</t>
    </rPh>
    <rPh sb="47" eb="49">
      <t>カンケイ</t>
    </rPh>
    <rPh sb="50" eb="51">
      <t>ユウ</t>
    </rPh>
    <rPh sb="53" eb="55">
      <t>タイワン</t>
    </rPh>
    <rPh sb="57" eb="59">
      <t>ユウコウ</t>
    </rPh>
    <rPh sb="59" eb="61">
      <t>カンケイ</t>
    </rPh>
    <rPh sb="62" eb="64">
      <t>コウチク</t>
    </rPh>
    <rPh sb="66" eb="67">
      <t>ザイ</t>
    </rPh>
    <rPh sb="67" eb="69">
      <t>タイワン</t>
    </rPh>
    <rPh sb="69" eb="71">
      <t>ホウジン</t>
    </rPh>
    <rPh sb="72" eb="74">
      <t>ニホン</t>
    </rPh>
    <rPh sb="74" eb="76">
      <t>キギョウ</t>
    </rPh>
    <rPh sb="77" eb="79">
      <t>ケンエキ</t>
    </rPh>
    <rPh sb="80" eb="81">
      <t>マモ</t>
    </rPh>
    <rPh sb="86" eb="87">
      <t>ワ</t>
    </rPh>
    <rPh sb="88" eb="89">
      <t>クニ</t>
    </rPh>
    <rPh sb="93" eb="95">
      <t>ヒツヨウ</t>
    </rPh>
    <rPh sb="95" eb="98">
      <t>フカケツ</t>
    </rPh>
    <rPh sb="99" eb="101">
      <t>ジギョウ</t>
    </rPh>
    <phoneticPr fontId="5"/>
  </si>
  <si>
    <t>無</t>
  </si>
  <si>
    <t>妥当</t>
    <rPh sb="0" eb="2">
      <t>ダトウ</t>
    </rPh>
    <phoneticPr fontId="5"/>
  </si>
  <si>
    <t>合理的となっている。</t>
    <rPh sb="0" eb="3">
      <t>ゴウリテキ</t>
    </rPh>
    <phoneticPr fontId="5"/>
  </si>
  <si>
    <t>限定している。</t>
    <rPh sb="0" eb="2">
      <t>ゲンテイ</t>
    </rPh>
    <phoneticPr fontId="5"/>
  </si>
  <si>
    <t>行っている。</t>
    <rPh sb="0" eb="1">
      <t>オコナ</t>
    </rPh>
    <phoneticPr fontId="5"/>
  </si>
  <si>
    <t>日本台湾交流協会による邦人保護，査証交付，日台経済・文化交流事業，台湾当局との各種折衝等は，良好な日台関係の維持と邦人の権益保護を図る上で重要な役割を果たしている。</t>
    <rPh sb="0" eb="8">
      <t>ニホンタイワンコウリュウキョウカイ</t>
    </rPh>
    <rPh sb="11" eb="13">
      <t>ホウジン</t>
    </rPh>
    <rPh sb="13" eb="15">
      <t>ホゴ</t>
    </rPh>
    <rPh sb="16" eb="18">
      <t>サショウ</t>
    </rPh>
    <rPh sb="18" eb="20">
      <t>コウフ</t>
    </rPh>
    <rPh sb="21" eb="23">
      <t>ニチタイ</t>
    </rPh>
    <rPh sb="23" eb="25">
      <t>ケイザイ</t>
    </rPh>
    <rPh sb="26" eb="28">
      <t>ブンカ</t>
    </rPh>
    <rPh sb="28" eb="30">
      <t>コウリュウ</t>
    </rPh>
    <rPh sb="30" eb="32">
      <t>ジギョウ</t>
    </rPh>
    <rPh sb="33" eb="35">
      <t>タイワン</t>
    </rPh>
    <rPh sb="35" eb="37">
      <t>トウキョク</t>
    </rPh>
    <rPh sb="39" eb="41">
      <t>カクシュ</t>
    </rPh>
    <rPh sb="41" eb="43">
      <t>セッショウ</t>
    </rPh>
    <rPh sb="43" eb="44">
      <t>トウ</t>
    </rPh>
    <rPh sb="46" eb="48">
      <t>リョウコウ</t>
    </rPh>
    <rPh sb="49" eb="51">
      <t>ニチタイ</t>
    </rPh>
    <rPh sb="51" eb="53">
      <t>カンケイ</t>
    </rPh>
    <rPh sb="54" eb="56">
      <t>イジ</t>
    </rPh>
    <rPh sb="57" eb="59">
      <t>ホウジン</t>
    </rPh>
    <rPh sb="60" eb="62">
      <t>ケンエキ</t>
    </rPh>
    <rPh sb="62" eb="64">
      <t>ホゴ</t>
    </rPh>
    <rPh sb="65" eb="66">
      <t>ハカ</t>
    </rPh>
    <rPh sb="67" eb="68">
      <t>ウエ</t>
    </rPh>
    <rPh sb="69" eb="71">
      <t>ジュウヨウ</t>
    </rPh>
    <rPh sb="72" eb="74">
      <t>ヤクワリ</t>
    </rPh>
    <rPh sb="75" eb="76">
      <t>ハ</t>
    </rPh>
    <phoneticPr fontId="5"/>
  </si>
  <si>
    <t>事業実施に当たっては，できる限り節約に努めながら実施している。</t>
    <rPh sb="0" eb="2">
      <t>ジギョウ</t>
    </rPh>
    <rPh sb="2" eb="4">
      <t>ジッシ</t>
    </rPh>
    <rPh sb="5" eb="6">
      <t>ア</t>
    </rPh>
    <rPh sb="14" eb="15">
      <t>カギ</t>
    </rPh>
    <rPh sb="16" eb="18">
      <t>セツヤク</t>
    </rPh>
    <rPh sb="19" eb="20">
      <t>ツト</t>
    </rPh>
    <rPh sb="24" eb="26">
      <t>ジッシ</t>
    </rPh>
    <phoneticPr fontId="5"/>
  </si>
  <si>
    <t>ほぼ当初見込みに適う成果をあげている。</t>
    <rPh sb="2" eb="4">
      <t>トウショ</t>
    </rPh>
    <rPh sb="4" eb="6">
      <t>ミコ</t>
    </rPh>
    <rPh sb="8" eb="9">
      <t>カナ</t>
    </rPh>
    <rPh sb="10" eb="12">
      <t>セイカ</t>
    </rPh>
    <phoneticPr fontId="5"/>
  </si>
  <si>
    <t>成果物に関し，関係機関と適宜協力しながら活用を進めている。</t>
    <rPh sb="0" eb="3">
      <t>セイカブツ</t>
    </rPh>
    <rPh sb="4" eb="5">
      <t>カン</t>
    </rPh>
    <rPh sb="7" eb="9">
      <t>カンケイ</t>
    </rPh>
    <rPh sb="9" eb="11">
      <t>キカン</t>
    </rPh>
    <rPh sb="12" eb="14">
      <t>テキギ</t>
    </rPh>
    <rPh sb="14" eb="16">
      <t>キョウリョク</t>
    </rPh>
    <rPh sb="20" eb="22">
      <t>カツヨウ</t>
    </rPh>
    <rPh sb="23" eb="24">
      <t>スス</t>
    </rPh>
    <phoneticPr fontId="5"/>
  </si>
  <si>
    <t>日本台湾交流協会経理については，適正に経理が行われており，今後も経費の一層の効率化を図る。</t>
    <rPh sb="0" eb="8">
      <t>ニホンタイワンコウリュウキョウカイ</t>
    </rPh>
    <rPh sb="8" eb="10">
      <t>ケイリ</t>
    </rPh>
    <rPh sb="16" eb="18">
      <t>テキセイ</t>
    </rPh>
    <rPh sb="19" eb="21">
      <t>ケイリ</t>
    </rPh>
    <rPh sb="22" eb="23">
      <t>オコナ</t>
    </rPh>
    <rPh sb="29" eb="31">
      <t>コンゴ</t>
    </rPh>
    <rPh sb="32" eb="34">
      <t>ケイヒ</t>
    </rPh>
    <rPh sb="35" eb="37">
      <t>イッソウ</t>
    </rPh>
    <rPh sb="38" eb="41">
      <t>コウリツカ</t>
    </rPh>
    <rPh sb="42" eb="43">
      <t>ハカ</t>
    </rPh>
    <phoneticPr fontId="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</si>
  <si>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5"/>
  </si>
  <si>
    <t>327</t>
    <phoneticPr fontId="5"/>
  </si>
  <si>
    <t>310</t>
    <phoneticPr fontId="5"/>
  </si>
  <si>
    <t>219</t>
    <phoneticPr fontId="5"/>
  </si>
  <si>
    <t>6</t>
    <phoneticPr fontId="5"/>
  </si>
  <si>
    <t>0007</t>
    <phoneticPr fontId="5"/>
  </si>
  <si>
    <t>6</t>
    <phoneticPr fontId="5"/>
  </si>
  <si>
    <t>7</t>
    <phoneticPr fontId="5"/>
  </si>
  <si>
    <t>6</t>
    <phoneticPr fontId="5"/>
  </si>
  <si>
    <t>0007</t>
    <phoneticPr fontId="5"/>
  </si>
  <si>
    <t>日本政府観光局外客数年表
新型コロナで台湾は上陸拒否対象であるため、令和2年度目標値を下方修正。</t>
    <rPh sb="0" eb="2">
      <t>ニホン</t>
    </rPh>
    <rPh sb="2" eb="4">
      <t>セイフ</t>
    </rPh>
    <rPh sb="4" eb="7">
      <t>カンコウキョク</t>
    </rPh>
    <rPh sb="7" eb="9">
      <t>ガイキャク</t>
    </rPh>
    <rPh sb="9" eb="10">
      <t>スウ</t>
    </rPh>
    <rPh sb="10" eb="12">
      <t>ネンピョウ</t>
    </rPh>
    <phoneticPr fontId="5"/>
  </si>
  <si>
    <t>63/25</t>
    <phoneticPr fontId="5"/>
  </si>
  <si>
    <t>4,463/45</t>
    <phoneticPr fontId="5"/>
  </si>
  <si>
    <t>3,466/45</t>
    <phoneticPr fontId="5"/>
  </si>
  <si>
    <t>1,357/12</t>
    <phoneticPr fontId="5"/>
  </si>
  <si>
    <t>2,126/15</t>
    <phoneticPr fontId="5"/>
  </si>
  <si>
    <t>「有機食品の輸出入に関する協力の促進に関する覚書」等が締結され、日台間の経済交流を一層促進するとともに、台湾人高校生留学事業や日台若手研究者共同研究事業等の実施により、日台の未来を担う知日派、親日派の育成を強化。</t>
    <rPh sb="25" eb="26">
      <t>トウ</t>
    </rPh>
    <rPh sb="27" eb="29">
      <t>テイケツ</t>
    </rPh>
    <rPh sb="32" eb="35">
      <t>ニッタイカン</t>
    </rPh>
    <rPh sb="36" eb="38">
      <t>ケイザイ</t>
    </rPh>
    <rPh sb="38" eb="40">
      <t>コウリュウ</t>
    </rPh>
    <rPh sb="41" eb="43">
      <t>イッソウ</t>
    </rPh>
    <rPh sb="43" eb="45">
      <t>ソクシン</t>
    </rPh>
    <rPh sb="52" eb="54">
      <t>タイワン</t>
    </rPh>
    <rPh sb="54" eb="55">
      <t>ジン</t>
    </rPh>
    <rPh sb="55" eb="58">
      <t>コウコウセイ</t>
    </rPh>
    <rPh sb="58" eb="60">
      <t>リュウガク</t>
    </rPh>
    <rPh sb="60" eb="62">
      <t>ジギョウ</t>
    </rPh>
    <rPh sb="63" eb="65">
      <t>ニッタイ</t>
    </rPh>
    <rPh sb="65" eb="67">
      <t>ワカテ</t>
    </rPh>
    <rPh sb="67" eb="70">
      <t>ケンキュウシャ</t>
    </rPh>
    <rPh sb="70" eb="72">
      <t>キョウドウ</t>
    </rPh>
    <rPh sb="72" eb="74">
      <t>ケンキュウ</t>
    </rPh>
    <rPh sb="74" eb="76">
      <t>ジギョウ</t>
    </rPh>
    <rPh sb="76" eb="77">
      <t>トウ</t>
    </rPh>
    <rPh sb="78" eb="80">
      <t>ジッシ</t>
    </rPh>
    <rPh sb="84" eb="86">
      <t>ニッタイ</t>
    </rPh>
    <rPh sb="87" eb="89">
      <t>ミライ</t>
    </rPh>
    <rPh sb="90" eb="91">
      <t>ニナ</t>
    </rPh>
    <rPh sb="92" eb="95">
      <t>チニチハ</t>
    </rPh>
    <rPh sb="96" eb="99">
      <t>シンニチハ</t>
    </rPh>
    <rPh sb="100" eb="102">
      <t>イクセイ</t>
    </rPh>
    <rPh sb="103" eb="105">
      <t>キョウカ</t>
    </rPh>
    <phoneticPr fontId="5"/>
  </si>
  <si>
    <t>台湾での査証発給件数
※新型コロナで台湾は上陸拒否対象であるため、令和2年度当初見込みを下方修正。</t>
    <rPh sb="0" eb="2">
      <t>タイワン</t>
    </rPh>
    <rPh sb="4" eb="6">
      <t>サショウ</t>
    </rPh>
    <rPh sb="6" eb="8">
      <t>ハッキュウ</t>
    </rPh>
    <rPh sb="8" eb="10">
      <t>ケンスウ</t>
    </rPh>
    <rPh sb="38" eb="40">
      <t>トウショ</t>
    </rPh>
    <rPh sb="40" eb="42">
      <t>ミコ</t>
    </rPh>
    <phoneticPr fontId="5"/>
  </si>
  <si>
    <t>短期招へい実施件数（文化人招へい，オピニオンリーダー招へい，有力者招へい，中堅指導者招へい，記者招へい）
※令和元年度末、新型コロナにより招聘事業急遽中止</t>
    <rPh sb="0" eb="2">
      <t>タンキ</t>
    </rPh>
    <rPh sb="2" eb="3">
      <t>ショウ</t>
    </rPh>
    <rPh sb="5" eb="7">
      <t>ジッシ</t>
    </rPh>
    <rPh sb="7" eb="9">
      <t>ケンスウ</t>
    </rPh>
    <rPh sb="10" eb="13">
      <t>ブンカジン</t>
    </rPh>
    <rPh sb="13" eb="14">
      <t>ショウ</t>
    </rPh>
    <rPh sb="26" eb="27">
      <t>ショウ</t>
    </rPh>
    <rPh sb="30" eb="33">
      <t>ユウリョクシャ</t>
    </rPh>
    <rPh sb="33" eb="34">
      <t>ショウ</t>
    </rPh>
    <rPh sb="37" eb="39">
      <t>チュウケン</t>
    </rPh>
    <rPh sb="39" eb="42">
      <t>シドウシャ</t>
    </rPh>
    <rPh sb="42" eb="43">
      <t>ショウ</t>
    </rPh>
    <rPh sb="46" eb="48">
      <t>キシャ</t>
    </rPh>
    <rPh sb="48" eb="49">
      <t>ショウ</t>
    </rPh>
    <rPh sb="54" eb="56">
      <t>レイワ</t>
    </rPh>
    <rPh sb="56" eb="58">
      <t>ガンネン</t>
    </rPh>
    <rPh sb="58" eb="59">
      <t>ド</t>
    </rPh>
    <rPh sb="59" eb="60">
      <t>マツ</t>
    </rPh>
    <rPh sb="61" eb="63">
      <t>シンガタ</t>
    </rPh>
    <rPh sb="69" eb="71">
      <t>ショウヘイ</t>
    </rPh>
    <rPh sb="71" eb="73">
      <t>ジギョウ</t>
    </rPh>
    <rPh sb="73" eb="75">
      <t>キュウキョ</t>
    </rPh>
    <rPh sb="75" eb="77">
      <t>チュウシ</t>
    </rPh>
    <phoneticPr fontId="5"/>
  </si>
  <si>
    <t>人件費</t>
    <rPh sb="0" eb="3">
      <t>ジンケンヒ</t>
    </rPh>
    <phoneticPr fontId="5"/>
  </si>
  <si>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</si>
  <si>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</si>
  <si>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</si>
  <si>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支払助成金</t>
    <rPh sb="0" eb="2">
      <t>シハライ</t>
    </rPh>
    <rPh sb="2" eb="5">
      <t>ジョセイキン</t>
    </rPh>
    <phoneticPr fontId="5"/>
  </si>
  <si>
    <t>日台若手研究者共同研究助成金</t>
    <phoneticPr fontId="5"/>
  </si>
  <si>
    <t>旅費交通費</t>
    <rPh sb="0" eb="2">
      <t>リョヒ</t>
    </rPh>
    <rPh sb="2" eb="5">
      <t>コウツウヒ</t>
    </rPh>
    <phoneticPr fontId="5"/>
  </si>
  <si>
    <t>航空券代等</t>
    <rPh sb="0" eb="3">
      <t>コウクウケン</t>
    </rPh>
    <rPh sb="3" eb="4">
      <t>ダイ</t>
    </rPh>
    <rPh sb="4" eb="5">
      <t>トウ</t>
    </rPh>
    <phoneticPr fontId="5"/>
  </si>
  <si>
    <t>委託費</t>
    <rPh sb="0" eb="2">
      <t>イタク</t>
    </rPh>
    <rPh sb="2" eb="3">
      <t>ヒ</t>
    </rPh>
    <phoneticPr fontId="5"/>
  </si>
  <si>
    <t>自動車運転手派遣費</t>
    <rPh sb="0" eb="3">
      <t>ジドウシャ</t>
    </rPh>
    <rPh sb="3" eb="6">
      <t>ウンテンシュ</t>
    </rPh>
    <rPh sb="6" eb="8">
      <t>ハケン</t>
    </rPh>
    <rPh sb="8" eb="9">
      <t>ヒ</t>
    </rPh>
    <phoneticPr fontId="5"/>
  </si>
  <si>
    <t>雑費</t>
    <rPh sb="0" eb="2">
      <t>ザッピ</t>
    </rPh>
    <phoneticPr fontId="5"/>
  </si>
  <si>
    <t>高校生留学ホームステイ斡旋料</t>
    <rPh sb="0" eb="3">
      <t>コウコウセイ</t>
    </rPh>
    <rPh sb="3" eb="5">
      <t>リュウガク</t>
    </rPh>
    <rPh sb="11" eb="13">
      <t>アッセン</t>
    </rPh>
    <rPh sb="13" eb="14">
      <t>リョウ</t>
    </rPh>
    <phoneticPr fontId="5"/>
  </si>
  <si>
    <t>警備費</t>
    <rPh sb="0" eb="2">
      <t>ケイビ</t>
    </rPh>
    <rPh sb="2" eb="3">
      <t>ヒ</t>
    </rPh>
    <phoneticPr fontId="5"/>
  </si>
  <si>
    <t>台北事務所警備対策費</t>
    <rPh sb="0" eb="2">
      <t>タイペイ</t>
    </rPh>
    <rPh sb="2" eb="4">
      <t>ジム</t>
    </rPh>
    <rPh sb="4" eb="5">
      <t>ショ</t>
    </rPh>
    <rPh sb="5" eb="7">
      <t>ケイビ</t>
    </rPh>
    <rPh sb="7" eb="10">
      <t>タイサクヒ</t>
    </rPh>
    <phoneticPr fontId="5"/>
  </si>
  <si>
    <t>東京本部事務所共益費等</t>
    <rPh sb="0" eb="2">
      <t>トウキョウ</t>
    </rPh>
    <rPh sb="2" eb="4">
      <t>ホンブ</t>
    </rPh>
    <rPh sb="4" eb="6">
      <t>ジム</t>
    </rPh>
    <rPh sb="6" eb="7">
      <t>ショ</t>
    </rPh>
    <rPh sb="7" eb="10">
      <t>キョウエキヒ</t>
    </rPh>
    <rPh sb="10" eb="11">
      <t>ナド</t>
    </rPh>
    <phoneticPr fontId="5"/>
  </si>
  <si>
    <t>役職員他</t>
    <rPh sb="0" eb="3">
      <t>ヤクショクイン</t>
    </rPh>
    <rPh sb="3" eb="4">
      <t>ホカ</t>
    </rPh>
    <phoneticPr fontId="5"/>
  </si>
  <si>
    <t>通泰建設（股)</t>
    <phoneticPr fontId="5"/>
  </si>
  <si>
    <t>賃借料（台北事務所）</t>
    <rPh sb="0" eb="2">
      <t>チンシャク</t>
    </rPh>
    <rPh sb="2" eb="3">
      <t>リョウ</t>
    </rPh>
    <rPh sb="4" eb="6">
      <t>タイペイ</t>
    </rPh>
    <rPh sb="6" eb="8">
      <t>ジム</t>
    </rPh>
    <rPh sb="8" eb="9">
      <t>ショ</t>
    </rPh>
    <phoneticPr fontId="5"/>
  </si>
  <si>
    <t>㈱第一ビルディング</t>
    <phoneticPr fontId="5"/>
  </si>
  <si>
    <t>賃借料（東京本部）</t>
    <rPh sb="0" eb="2">
      <t>チンシャク</t>
    </rPh>
    <rPh sb="2" eb="3">
      <t>リョウ</t>
    </rPh>
    <rPh sb="4" eb="6">
      <t>トウキョウ</t>
    </rPh>
    <rPh sb="6" eb="8">
      <t>ホンブ</t>
    </rPh>
    <phoneticPr fontId="5"/>
  </si>
  <si>
    <t>外務省</t>
    <phoneticPr fontId="5"/>
  </si>
  <si>
    <t>公邸賃借料（台北事務所）</t>
    <rPh sb="0" eb="2">
      <t>コウテイ</t>
    </rPh>
    <rPh sb="2" eb="4">
      <t>チンシャク</t>
    </rPh>
    <rPh sb="4" eb="5">
      <t>リョウ</t>
    </rPh>
    <rPh sb="6" eb="8">
      <t>タイペイ</t>
    </rPh>
    <rPh sb="8" eb="10">
      <t>ジム</t>
    </rPh>
    <rPh sb="10" eb="11">
      <t>ショ</t>
    </rPh>
    <phoneticPr fontId="5"/>
  </si>
  <si>
    <t>興稼和（股）</t>
    <phoneticPr fontId="5"/>
  </si>
  <si>
    <t>賃借料（高雄事務所）</t>
    <rPh sb="0" eb="2">
      <t>チンシャク</t>
    </rPh>
    <rPh sb="2" eb="3">
      <t>リョウ</t>
    </rPh>
    <rPh sb="4" eb="6">
      <t>タカオ</t>
    </rPh>
    <rPh sb="6" eb="8">
      <t>ジム</t>
    </rPh>
    <rPh sb="8" eb="9">
      <t>ショ</t>
    </rPh>
    <phoneticPr fontId="5"/>
  </si>
  <si>
    <t xml:space="preserve">㈱ホテルオークラ東京      </t>
    <phoneticPr fontId="5"/>
  </si>
  <si>
    <t xml:space="preserve">㈱ホテルオークラ東京      </t>
    <phoneticPr fontId="5"/>
  </si>
  <si>
    <t>会場借料</t>
    <rPh sb="0" eb="2">
      <t>カイジョウ</t>
    </rPh>
    <rPh sb="2" eb="4">
      <t>シャクリョウ</t>
    </rPh>
    <phoneticPr fontId="5"/>
  </si>
  <si>
    <t>㈱ジャパンリムジンサービス</t>
    <phoneticPr fontId="5"/>
  </si>
  <si>
    <t>車両借上料</t>
    <rPh sb="0" eb="2">
      <t>シャリョウ</t>
    </rPh>
    <rPh sb="2" eb="3">
      <t>カ</t>
    </rPh>
    <rPh sb="3" eb="4">
      <t>ア</t>
    </rPh>
    <rPh sb="4" eb="5">
      <t>リョウ</t>
    </rPh>
    <phoneticPr fontId="5"/>
  </si>
  <si>
    <t>名鉄観光サービス㈱</t>
    <phoneticPr fontId="5"/>
  </si>
  <si>
    <t>(公財)国際文化会館</t>
    <phoneticPr fontId="5"/>
  </si>
  <si>
    <t>㈱ドリームワールド</t>
    <phoneticPr fontId="5"/>
  </si>
  <si>
    <t>マルイチ牡丹タクシー㈱</t>
    <phoneticPr fontId="5"/>
  </si>
  <si>
    <t>(学)東京大学</t>
    <rPh sb="1" eb="2">
      <t>ガク</t>
    </rPh>
    <rPh sb="3" eb="5">
      <t>トウキョウ</t>
    </rPh>
    <rPh sb="5" eb="7">
      <t>ダイガク</t>
    </rPh>
    <phoneticPr fontId="5"/>
  </si>
  <si>
    <t>日台若手研究者共同研究助成金</t>
    <rPh sb="11" eb="13">
      <t>ジョセイ</t>
    </rPh>
    <rPh sb="13" eb="14">
      <t>キン</t>
    </rPh>
    <phoneticPr fontId="5"/>
  </si>
  <si>
    <t>㈱共同エージェンシー</t>
    <rPh sb="1" eb="3">
      <t>キョウドウ</t>
    </rPh>
    <phoneticPr fontId="5"/>
  </si>
  <si>
    <t>フェローシップ招聘経費</t>
    <rPh sb="7" eb="9">
      <t>ショウヘイ</t>
    </rPh>
    <rPh sb="9" eb="11">
      <t>ケイヒ</t>
    </rPh>
    <phoneticPr fontId="5"/>
  </si>
  <si>
    <t>個人（A）</t>
    <rPh sb="0" eb="2">
      <t>コジン</t>
    </rPh>
    <phoneticPr fontId="5"/>
  </si>
  <si>
    <t>個人（Ｂ）</t>
    <rPh sb="0" eb="2">
      <t>コジン</t>
    </rPh>
    <phoneticPr fontId="5"/>
  </si>
  <si>
    <t>(学)柴永国際学園JET日本語学校</t>
    <rPh sb="1" eb="2">
      <t>ガク</t>
    </rPh>
    <rPh sb="3" eb="4">
      <t>シバ</t>
    </rPh>
    <rPh sb="4" eb="5">
      <t>エイ</t>
    </rPh>
    <rPh sb="5" eb="7">
      <t>コクサイ</t>
    </rPh>
    <rPh sb="7" eb="9">
      <t>ガクエン</t>
    </rPh>
    <rPh sb="12" eb="15">
      <t>ニホンゴ</t>
    </rPh>
    <rPh sb="15" eb="17">
      <t>ガッコウ</t>
    </rPh>
    <phoneticPr fontId="5"/>
  </si>
  <si>
    <t>知日派育成に係る日本語研修費</t>
    <rPh sb="0" eb="3">
      <t>チニチハ</t>
    </rPh>
    <rPh sb="3" eb="5">
      <t>イクセイ</t>
    </rPh>
    <rPh sb="6" eb="7">
      <t>カカ</t>
    </rPh>
    <phoneticPr fontId="5"/>
  </si>
  <si>
    <t>セイコー企画㈱</t>
    <rPh sb="4" eb="6">
      <t>キカク</t>
    </rPh>
    <phoneticPr fontId="5"/>
  </si>
  <si>
    <t>日台介護・福祉関係者交流事業に係る研修生宿舎費</t>
    <rPh sb="15" eb="16">
      <t>カカ</t>
    </rPh>
    <rPh sb="22" eb="23">
      <t>ヒ</t>
    </rPh>
    <phoneticPr fontId="5"/>
  </si>
  <si>
    <t>高知県公立学法人高知県立大学</t>
    <phoneticPr fontId="5"/>
  </si>
  <si>
    <t>日台研究支援助成金</t>
    <rPh sb="0" eb="2">
      <t>ニッタイ</t>
    </rPh>
    <rPh sb="6" eb="8">
      <t>ジョセイ</t>
    </rPh>
    <rPh sb="8" eb="9">
      <t>キン</t>
    </rPh>
    <phoneticPr fontId="5"/>
  </si>
  <si>
    <t>(学)豊橋技術科学大学</t>
    <phoneticPr fontId="5"/>
  </si>
  <si>
    <t>CDP Worldwide-Japan</t>
    <phoneticPr fontId="5"/>
  </si>
  <si>
    <t>(学)立命館</t>
    <phoneticPr fontId="5"/>
  </si>
  <si>
    <t>名鉄観光サービス㈱</t>
    <rPh sb="0" eb="2">
      <t>メイテツ</t>
    </rPh>
    <rPh sb="2" eb="4">
      <t>カンコウ</t>
    </rPh>
    <phoneticPr fontId="5"/>
  </si>
  <si>
    <t>日新航空サービス㈱</t>
    <rPh sb="0" eb="2">
      <t>ニッシン</t>
    </rPh>
    <rPh sb="2" eb="4">
      <t>コウクウ</t>
    </rPh>
    <phoneticPr fontId="5"/>
  </si>
  <si>
    <t xml:space="preserve">三菱ＵＦＪニコス㈱  </t>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</si>
  <si>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</si>
  <si>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</si>
  <si>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</si>
  <si>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</si>
  <si>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</si>
  <si>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</si>
  <si>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</si>
  <si>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大新東㈱</t>
    <rPh sb="0" eb="3">
      <t>ダイシントウ</t>
    </rPh>
    <phoneticPr fontId="5"/>
  </si>
  <si>
    <t>自動車運転手派遣経費</t>
    <rPh sb="0" eb="3">
      <t>ジドウシャ</t>
    </rPh>
    <rPh sb="3" eb="6">
      <t>ウンテンシュ</t>
    </rPh>
    <rPh sb="6" eb="8">
      <t>ハケン</t>
    </rPh>
    <rPh sb="8" eb="10">
      <t>ケイヒ</t>
    </rPh>
    <phoneticPr fontId="5"/>
  </si>
  <si>
    <t>㈱ネクステージ</t>
    <phoneticPr fontId="5"/>
  </si>
  <si>
    <t>高校生留学ホームステイ
斡旋料</t>
    <rPh sb="0" eb="3">
      <t>コウコウセイ</t>
    </rPh>
    <rPh sb="3" eb="5">
      <t>リュウガク</t>
    </rPh>
    <rPh sb="12" eb="14">
      <t>アッセン</t>
    </rPh>
    <rPh sb="14" eb="15">
      <t>リョウ</t>
    </rPh>
    <phoneticPr fontId="5"/>
  </si>
  <si>
    <t>亞智威信有限公司</t>
    <phoneticPr fontId="5"/>
  </si>
  <si>
    <t>日台介護・福祉関係者交流事業研修費(台北事務所）</t>
    <rPh sb="18" eb="20">
      <t>タイペイ</t>
    </rPh>
    <rPh sb="20" eb="22">
      <t>ジム</t>
    </rPh>
    <rPh sb="22" eb="23">
      <t>ショ</t>
    </rPh>
    <phoneticPr fontId="5"/>
  </si>
  <si>
    <t>㈱インフォネット</t>
    <phoneticPr fontId="5"/>
  </si>
  <si>
    <t>ホームページ改修費等</t>
    <rPh sb="6" eb="8">
      <t>カイシュウ</t>
    </rPh>
    <rPh sb="8" eb="9">
      <t>ヒ</t>
    </rPh>
    <rPh sb="9" eb="10">
      <t>トウ</t>
    </rPh>
    <phoneticPr fontId="5"/>
  </si>
  <si>
    <t>統一數位翻譯(股)限公司</t>
    <phoneticPr fontId="5"/>
  </si>
  <si>
    <t>台湾情報作成委託費(台北事務所）</t>
    <rPh sb="0" eb="2">
      <t>タイワン</t>
    </rPh>
    <rPh sb="2" eb="4">
      <t>ジョウホウ</t>
    </rPh>
    <rPh sb="4" eb="6">
      <t>サクセイ</t>
    </rPh>
    <rPh sb="6" eb="8">
      <t>イタク</t>
    </rPh>
    <rPh sb="8" eb="9">
      <t>ヒ</t>
    </rPh>
    <rPh sb="10" eb="12">
      <t>タイペイ</t>
    </rPh>
    <rPh sb="12" eb="14">
      <t>ジム</t>
    </rPh>
    <rPh sb="14" eb="15">
      <t>ショ</t>
    </rPh>
    <phoneticPr fontId="5"/>
  </si>
  <si>
    <t>情報技術開発㈱</t>
    <phoneticPr fontId="5"/>
  </si>
  <si>
    <t>フェローシップﾟ招聘人材情報管理データベース構築</t>
    <phoneticPr fontId="5"/>
  </si>
  <si>
    <t>(学)佐久学園</t>
    <rPh sb="1" eb="2">
      <t>ガク</t>
    </rPh>
    <rPh sb="3" eb="5">
      <t>サク</t>
    </rPh>
    <rPh sb="5" eb="7">
      <t>ガクエン</t>
    </rPh>
    <phoneticPr fontId="5"/>
  </si>
  <si>
    <t>日台介護・福祉関係者交流事業研修費(東京本部）</t>
    <rPh sb="18" eb="20">
      <t>トウキョウ</t>
    </rPh>
    <rPh sb="20" eb="22">
      <t>ホンブ</t>
    </rPh>
    <phoneticPr fontId="5"/>
  </si>
  <si>
    <t>跨際數位行銷有限公司</t>
    <phoneticPr fontId="5"/>
  </si>
  <si>
    <t>フェイスブック広報業務委託費等(台北事務所）</t>
    <rPh sb="7" eb="9">
      <t>コウホウ</t>
    </rPh>
    <rPh sb="9" eb="11">
      <t>ギョウム</t>
    </rPh>
    <rPh sb="11" eb="13">
      <t>イタク</t>
    </rPh>
    <rPh sb="13" eb="14">
      <t>ヒ</t>
    </rPh>
    <rPh sb="14" eb="15">
      <t>トウ</t>
    </rPh>
    <rPh sb="16" eb="18">
      <t>タイペイ</t>
    </rPh>
    <rPh sb="18" eb="20">
      <t>ジム</t>
    </rPh>
    <rPh sb="20" eb="21">
      <t>ショ</t>
    </rPh>
    <phoneticPr fontId="5"/>
  </si>
  <si>
    <t>魔力貝蒂有限公司　</t>
    <phoneticPr fontId="5"/>
  </si>
  <si>
    <t>広報関係イベント関連経費(台北事務所)</t>
    <rPh sb="0" eb="2">
      <t>コウホウ</t>
    </rPh>
    <rPh sb="2" eb="4">
      <t>カンケイ</t>
    </rPh>
    <rPh sb="8" eb="10">
      <t>カンレン</t>
    </rPh>
    <rPh sb="10" eb="12">
      <t>ケイヒ</t>
    </rPh>
    <rPh sb="13" eb="15">
      <t>タイペイ</t>
    </rPh>
    <rPh sb="15" eb="17">
      <t>ジム</t>
    </rPh>
    <rPh sb="17" eb="18">
      <t>ショ</t>
    </rPh>
    <phoneticPr fontId="5"/>
  </si>
  <si>
    <t>臺灣各種吧(股)有限公司</t>
    <phoneticPr fontId="5"/>
  </si>
  <si>
    <t>広報動画作成費(台北事務所)</t>
    <rPh sb="0" eb="2">
      <t>コウホウ</t>
    </rPh>
    <rPh sb="2" eb="4">
      <t>ドウガ</t>
    </rPh>
    <rPh sb="4" eb="6">
      <t>サクセイ</t>
    </rPh>
    <rPh sb="6" eb="7">
      <t>ヒ</t>
    </rPh>
    <rPh sb="8" eb="10">
      <t>タイペイ</t>
    </rPh>
    <rPh sb="10" eb="12">
      <t>ジム</t>
    </rPh>
    <rPh sb="12" eb="13">
      <t>ショ</t>
    </rPh>
    <phoneticPr fontId="5"/>
  </si>
  <si>
    <t>(学)廣池学園</t>
    <phoneticPr fontId="5"/>
  </si>
  <si>
    <t>高校生留学入寮費等</t>
    <rPh sb="0" eb="3">
      <t>コウコウセイ</t>
    </rPh>
    <rPh sb="3" eb="5">
      <t>リュウガク</t>
    </rPh>
    <rPh sb="5" eb="9">
      <t>ニュウリョウヒトウ</t>
    </rPh>
    <phoneticPr fontId="5"/>
  </si>
  <si>
    <t>(学)慶應義塾</t>
    <phoneticPr fontId="5"/>
  </si>
  <si>
    <t>高校生留学学費</t>
    <rPh sb="0" eb="3">
      <t>コウコウセイ</t>
    </rPh>
    <rPh sb="3" eb="5">
      <t>リュウガク</t>
    </rPh>
    <rPh sb="5" eb="7">
      <t>ガクヒ</t>
    </rPh>
    <phoneticPr fontId="5"/>
  </si>
  <si>
    <t>(学)聖心女子学園</t>
    <phoneticPr fontId="5"/>
  </si>
  <si>
    <t>㈱早稲田大学プロパティマネジメント</t>
    <phoneticPr fontId="5"/>
  </si>
  <si>
    <t>(学)早稲田摂陵高等学校</t>
    <rPh sb="8" eb="10">
      <t>コウトウ</t>
    </rPh>
    <rPh sb="10" eb="12">
      <t>ガッコウ</t>
    </rPh>
    <phoneticPr fontId="5"/>
  </si>
  <si>
    <t>貿易会議雑費</t>
    <rPh sb="0" eb="2">
      <t>ボウエキ</t>
    </rPh>
    <rPh sb="2" eb="4">
      <t>カイギ</t>
    </rPh>
    <rPh sb="4" eb="6">
      <t>ザッピ</t>
    </rPh>
    <phoneticPr fontId="5"/>
  </si>
  <si>
    <t xml:space="preserve">㈱三菱ＵＦＪ銀行東京公務部      </t>
    <phoneticPr fontId="5"/>
  </si>
  <si>
    <t>送金手数料</t>
    <rPh sb="0" eb="2">
      <t>ソウキン</t>
    </rPh>
    <rPh sb="2" eb="5">
      <t>テスウリョウ</t>
    </rPh>
    <phoneticPr fontId="5"/>
  </si>
  <si>
    <t xml:space="preserve">(学)札幌日本大学学園      </t>
    <phoneticPr fontId="5"/>
  </si>
  <si>
    <t>(学)茗溪学園</t>
    <phoneticPr fontId="5"/>
  </si>
  <si>
    <t>新光保全(股)</t>
    <rPh sb="0" eb="1">
      <t>シン</t>
    </rPh>
    <rPh sb="1" eb="2">
      <t>ヒカリ</t>
    </rPh>
    <rPh sb="2" eb="4">
      <t>ホゼン</t>
    </rPh>
    <rPh sb="5" eb="6">
      <t>マタ</t>
    </rPh>
    <phoneticPr fontId="5"/>
  </si>
  <si>
    <t>警備対策費（台北事務所）</t>
    <rPh sb="0" eb="2">
      <t>ケイビ</t>
    </rPh>
    <rPh sb="2" eb="5">
      <t>タイサクヒ</t>
    </rPh>
    <rPh sb="6" eb="8">
      <t>タイペイ</t>
    </rPh>
    <rPh sb="8" eb="10">
      <t>ジム</t>
    </rPh>
    <rPh sb="10" eb="11">
      <t>ショ</t>
    </rPh>
    <phoneticPr fontId="5"/>
  </si>
  <si>
    <t>総合警備保障㈱</t>
    <phoneticPr fontId="5"/>
  </si>
  <si>
    <t>警備専門調査員派遣費（台北事務所）</t>
    <rPh sb="7" eb="9">
      <t>ハケン</t>
    </rPh>
    <rPh sb="9" eb="10">
      <t>ヒ</t>
    </rPh>
    <rPh sb="11" eb="13">
      <t>タイペイ</t>
    </rPh>
    <rPh sb="13" eb="15">
      <t>ジム</t>
    </rPh>
    <rPh sb="15" eb="16">
      <t>ショ</t>
    </rPh>
    <phoneticPr fontId="5"/>
  </si>
  <si>
    <t>誼光保全(股)</t>
    <rPh sb="0" eb="1">
      <t>ヨシミ</t>
    </rPh>
    <rPh sb="1" eb="2">
      <t>ヒカリ</t>
    </rPh>
    <rPh sb="2" eb="4">
      <t>ホゼン</t>
    </rPh>
    <rPh sb="5" eb="6">
      <t>マタ</t>
    </rPh>
    <phoneticPr fontId="5"/>
  </si>
  <si>
    <t>警備対策費（高雄事務所）</t>
    <rPh sb="0" eb="2">
      <t>ケイビ</t>
    </rPh>
    <rPh sb="2" eb="5">
      <t>タイサクヒ</t>
    </rPh>
    <rPh sb="6" eb="8">
      <t>タカオ</t>
    </rPh>
    <rPh sb="8" eb="10">
      <t>ジム</t>
    </rPh>
    <rPh sb="10" eb="11">
      <t>ショ</t>
    </rPh>
    <phoneticPr fontId="5"/>
  </si>
  <si>
    <t>㈱第一ビルディング</t>
    <phoneticPr fontId="5"/>
  </si>
  <si>
    <t>事務所共益費、光熱水料、清掃料(東京本部)</t>
    <rPh sb="0" eb="2">
      <t>ジム</t>
    </rPh>
    <rPh sb="2" eb="3">
      <t>ショ</t>
    </rPh>
    <rPh sb="3" eb="6">
      <t>キョウエキヒ</t>
    </rPh>
    <rPh sb="7" eb="9">
      <t>コウネツ</t>
    </rPh>
    <rPh sb="9" eb="10">
      <t>ミズ</t>
    </rPh>
    <rPh sb="10" eb="11">
      <t>リョウ</t>
    </rPh>
    <rPh sb="12" eb="14">
      <t>セイソウ</t>
    </rPh>
    <rPh sb="14" eb="15">
      <t>リョウ</t>
    </rPh>
    <rPh sb="16" eb="18">
      <t>トウキョウ</t>
    </rPh>
    <rPh sb="18" eb="20">
      <t>ホンブ</t>
    </rPh>
    <phoneticPr fontId="5"/>
  </si>
  <si>
    <t>㈱共同エージェンシー</t>
    <phoneticPr fontId="5"/>
  </si>
  <si>
    <t>保険料</t>
    <rPh sb="0" eb="3">
      <t>ホケンリョウ</t>
    </rPh>
    <phoneticPr fontId="5"/>
  </si>
  <si>
    <t>通泰建設（股)</t>
    <phoneticPr fontId="5"/>
  </si>
  <si>
    <t>共益費(台北事務所)</t>
    <rPh sb="0" eb="3">
      <t>キョウエキヒ</t>
    </rPh>
    <rPh sb="4" eb="6">
      <t>タイペイ</t>
    </rPh>
    <rPh sb="6" eb="8">
      <t>ジム</t>
    </rPh>
    <rPh sb="8" eb="9">
      <t>ショ</t>
    </rPh>
    <phoneticPr fontId="5"/>
  </si>
  <si>
    <t>㈱ＯＣＳ</t>
    <phoneticPr fontId="5"/>
  </si>
  <si>
    <t>郵送委託費</t>
    <rPh sb="0" eb="2">
      <t>ユウソウ</t>
    </rPh>
    <rPh sb="2" eb="4">
      <t>イタク</t>
    </rPh>
    <rPh sb="4" eb="5">
      <t>ヒ</t>
    </rPh>
    <phoneticPr fontId="5"/>
  </si>
  <si>
    <t>台湾凱訊電子(股）</t>
    <phoneticPr fontId="5"/>
  </si>
  <si>
    <t>備品費等(台北事務所)</t>
    <rPh sb="0" eb="2">
      <t>ビヒン</t>
    </rPh>
    <rPh sb="2" eb="3">
      <t>ヒ</t>
    </rPh>
    <rPh sb="3" eb="4">
      <t>トウ</t>
    </rPh>
    <rPh sb="5" eb="7">
      <t>タイペイ</t>
    </rPh>
    <rPh sb="7" eb="9">
      <t>ジム</t>
    </rPh>
    <rPh sb="9" eb="10">
      <t>ショ</t>
    </rPh>
    <phoneticPr fontId="5"/>
  </si>
  <si>
    <t>台湾電力(股）</t>
    <phoneticPr fontId="5"/>
  </si>
  <si>
    <t>電気代(台北・高雄事務所)</t>
    <rPh sb="0" eb="2">
      <t>デンキ</t>
    </rPh>
    <rPh sb="2" eb="3">
      <t>ダイ</t>
    </rPh>
    <rPh sb="4" eb="6">
      <t>タイペイ</t>
    </rPh>
    <rPh sb="7" eb="9">
      <t>タカオ</t>
    </rPh>
    <rPh sb="9" eb="11">
      <t>ジム</t>
    </rPh>
    <rPh sb="11" eb="12">
      <t>ショ</t>
    </rPh>
    <phoneticPr fontId="5"/>
  </si>
  <si>
    <t xml:space="preserve">㈱ＮＴＣ         </t>
    <phoneticPr fontId="5"/>
  </si>
  <si>
    <t>経理システム保守料</t>
    <rPh sb="0" eb="2">
      <t>ケイリ</t>
    </rPh>
    <rPh sb="6" eb="8">
      <t>ホシュ</t>
    </rPh>
    <rPh sb="8" eb="9">
      <t>リョウ</t>
    </rPh>
    <phoneticPr fontId="5"/>
  </si>
  <si>
    <t>早稲田設計有限公司</t>
    <phoneticPr fontId="5"/>
  </si>
  <si>
    <t>公邸浴室等修繕</t>
    <phoneticPr fontId="5"/>
  </si>
  <si>
    <t>個人</t>
    <rPh sb="0" eb="2">
      <t>コジン</t>
    </rPh>
    <phoneticPr fontId="5"/>
  </si>
  <si>
    <t>諸謝金</t>
    <rPh sb="0" eb="3">
      <t>ショシャキン</t>
    </rPh>
    <phoneticPr fontId="5"/>
  </si>
  <si>
    <t>天齢實業有限公司</t>
    <phoneticPr fontId="5"/>
  </si>
  <si>
    <t>清掃料（台北事務所）</t>
    <rPh sb="0" eb="2">
      <t>セイソウ</t>
    </rPh>
    <rPh sb="2" eb="3">
      <t>リョウ</t>
    </rPh>
    <rPh sb="4" eb="6">
      <t>タイペイ</t>
    </rPh>
    <rPh sb="6" eb="8">
      <t>ジム</t>
    </rPh>
    <rPh sb="8" eb="9">
      <t>ショ</t>
    </rPh>
    <phoneticPr fontId="5"/>
  </si>
  <si>
    <t>68/23</t>
    <phoneticPr fontId="5"/>
  </si>
  <si>
    <t>不用率は4.4％であり，為替変動リスクも考慮すると妥当。</t>
    <rPh sb="0" eb="2">
      <t>フヨウ</t>
    </rPh>
    <rPh sb="2" eb="3">
      <t>リツ</t>
    </rPh>
    <rPh sb="12" eb="14">
      <t>カワセ</t>
    </rPh>
    <rPh sb="14" eb="16">
      <t>ヘンドウ</t>
    </rPh>
    <rPh sb="20" eb="22">
      <t>コウリョ</t>
    </rPh>
    <rPh sb="25" eb="27">
      <t>ダトウ</t>
    </rPh>
    <phoneticPr fontId="5"/>
  </si>
  <si>
    <t>1972年（昭和47年）9月の日中国交正常化に伴い，我が国と台湾との関係は非政府間の実務関係となったが，他方，外交関係のない台湾との間で非政府レベルによる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1">
      <t>ヒセイフ</t>
    </rPh>
    <rPh sb="77" eb="79">
      <t>ジンテキ</t>
    </rPh>
    <rPh sb="79" eb="81">
      <t>オウライ</t>
    </rPh>
    <rPh sb="82" eb="84">
      <t>ボウエキ</t>
    </rPh>
    <rPh sb="85" eb="87">
      <t>ケイザイ</t>
    </rPh>
    <rPh sb="87" eb="88">
      <t>トウ</t>
    </rPh>
    <rPh sb="88" eb="90">
      <t>ブンヤ</t>
    </rPh>
    <rPh sb="92" eb="94">
      <t>コウリュウ</t>
    </rPh>
    <rPh sb="95" eb="97">
      <t>タイワン</t>
    </rPh>
    <rPh sb="97" eb="99">
      <t>ザイリュウ</t>
    </rPh>
    <rPh sb="99" eb="101">
      <t>ホウジン</t>
    </rPh>
    <rPh sb="101" eb="102">
      <t>オヨ</t>
    </rPh>
    <rPh sb="103" eb="105">
      <t>ホウジン</t>
    </rPh>
    <rPh sb="105" eb="108">
      <t>リョコウシャ</t>
    </rPh>
    <rPh sb="109" eb="110">
      <t>ニュウ</t>
    </rPh>
    <rPh sb="110" eb="111">
      <t>イキ</t>
    </rPh>
    <rPh sb="112" eb="114">
      <t>タイザイ</t>
    </rPh>
    <rPh sb="115" eb="117">
      <t>シジョ</t>
    </rPh>
    <rPh sb="117" eb="119">
      <t>キョウイク</t>
    </rPh>
    <rPh sb="119" eb="120">
      <t>トウ</t>
    </rPh>
    <rPh sb="123" eb="125">
      <t>カクシュ</t>
    </rPh>
    <rPh sb="126" eb="128">
      <t>ベンギ</t>
    </rPh>
    <rPh sb="129" eb="130">
      <t>ハカ</t>
    </rPh>
    <rPh sb="133" eb="134">
      <t>トウ</t>
    </rPh>
    <rPh sb="135" eb="137">
      <t>テキセツ</t>
    </rPh>
    <rPh sb="138" eb="140">
      <t>ソチ</t>
    </rPh>
    <rPh sb="141" eb="142">
      <t>コウ</t>
    </rPh>
    <rPh sb="147" eb="149">
      <t>モクテキ</t>
    </rPh>
    <rPh sb="151" eb="155">
      <t>ザイダンホウジン</t>
    </rPh>
    <rPh sb="155" eb="157">
      <t>コウリュウ</t>
    </rPh>
    <rPh sb="157" eb="159">
      <t>キョウカイ</t>
    </rPh>
    <rPh sb="160" eb="161">
      <t>ゲン</t>
    </rPh>
    <rPh sb="161" eb="163">
      <t>コウエキ</t>
    </rPh>
    <rPh sb="163" eb="167">
      <t>ザイダンホウジン</t>
    </rPh>
    <rPh sb="167" eb="168">
      <t>ニチ</t>
    </rPh>
    <rPh sb="168" eb="170">
      <t>タイワン</t>
    </rPh>
    <rPh sb="170" eb="172">
      <t>コウリュウ</t>
    </rPh>
    <rPh sb="172" eb="174">
      <t>キョウカイ</t>
    </rPh>
    <rPh sb="176" eb="178">
      <t>セツリツ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</si>
</sst>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741</xdr:row>
      <xdr:rowOff>313764</xdr:rowOff>
    </xdr:from>
    <xdr:to>
      <xdr:col>32</xdr:col>
      <xdr:colOff>82442</xdr:colOff>
      <xdr:row>744</xdr:row>
      <xdr:rowOff>6406</xdr:rowOff>
    </xdr:to>
    <xdr:sp macro="" textlink="">
      <xdr:nvSpPr>
        <xdr:cNvPr id="2" name="テキスト ボックス 1"/>
        <xdr:cNvSpPr txBox="1"/>
      </xdr:nvSpPr>
      <xdr:spPr>
        <a:xfrm>
          <a:off x="3546101" y="2343334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１，６６８百万円</a:t>
          </a:r>
        </a:p>
      </xdr:txBody>
    </xdr:sp>
    <xdr:clientData/>
  </xdr:twoCellAnchor>
  <xdr:twoCellAnchor>
    <xdr:from>
      <xdr:col>20</xdr:col>
      <xdr:colOff>28016</xdr:colOff>
      <xdr:row>744</xdr:row>
      <xdr:rowOff>93652</xdr:rowOff>
    </xdr:from>
    <xdr:to>
      <xdr:col>30</xdr:col>
      <xdr:colOff>68836</xdr:colOff>
      <xdr:row>745</xdr:row>
      <xdr:rowOff>22412</xdr:rowOff>
    </xdr:to>
    <xdr:sp macro="" textlink="">
      <xdr:nvSpPr>
        <xdr:cNvPr id="3" name="テキスト ボックス 2"/>
        <xdr:cNvSpPr txBox="1"/>
      </xdr:nvSpPr>
      <xdr:spPr>
        <a:xfrm>
          <a:off x="4028516" y="2351706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744</xdr:row>
      <xdr:rowOff>108859</xdr:rowOff>
    </xdr:from>
    <xdr:to>
      <xdr:col>32</xdr:col>
      <xdr:colOff>89646</xdr:colOff>
      <xdr:row>745</xdr:row>
      <xdr:rowOff>22412</xdr:rowOff>
    </xdr:to>
    <xdr:sp macro="" textlink="">
      <xdr:nvSpPr>
        <xdr:cNvPr id="4" name="大かっこ 3"/>
        <xdr:cNvSpPr/>
      </xdr:nvSpPr>
      <xdr:spPr>
        <a:xfrm>
          <a:off x="3546100" y="2351858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745</xdr:row>
      <xdr:rowOff>44824</xdr:rowOff>
    </xdr:from>
    <xdr:to>
      <xdr:col>25</xdr:col>
      <xdr:colOff>3829</xdr:colOff>
      <xdr:row>746</xdr:row>
      <xdr:rowOff>187296</xdr:rowOff>
    </xdr:to>
    <xdr:cxnSp macro="">
      <xdr:nvCxnSpPr>
        <xdr:cNvPr id="5" name="直線矢印コネクタ 4"/>
        <xdr:cNvCxnSpPr/>
      </xdr:nvCxnSpPr>
      <xdr:spPr>
        <a:xfrm rot="5400000">
          <a:off x="4756211" y="2357209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224118</xdr:rowOff>
    </xdr:from>
    <xdr:to>
      <xdr:col>37</xdr:col>
      <xdr:colOff>35217</xdr:colOff>
      <xdr:row>750</xdr:row>
      <xdr:rowOff>4801</xdr:rowOff>
    </xdr:to>
    <xdr:sp macro="" textlink="">
      <xdr:nvSpPr>
        <xdr:cNvPr id="6" name="テキスト ボックス 5"/>
        <xdr:cNvSpPr txBox="1"/>
      </xdr:nvSpPr>
      <xdr:spPr>
        <a:xfrm>
          <a:off x="2600325" y="2360059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１，６６８百万円</a:t>
          </a:r>
        </a:p>
      </xdr:txBody>
    </xdr:sp>
    <xdr:clientData/>
  </xdr:twoCellAnchor>
  <xdr:twoCellAnchor>
    <xdr:from>
      <xdr:col>14</xdr:col>
      <xdr:colOff>133350</xdr:colOff>
      <xdr:row>750</xdr:row>
      <xdr:rowOff>257735</xdr:rowOff>
    </xdr:from>
    <xdr:to>
      <xdr:col>35</xdr:col>
      <xdr:colOff>140074</xdr:colOff>
      <xdr:row>752</xdr:row>
      <xdr:rowOff>243327</xdr:rowOff>
    </xdr:to>
    <xdr:sp macro="" textlink="">
      <xdr:nvSpPr>
        <xdr:cNvPr id="7" name="テキスト ボックス 6"/>
        <xdr:cNvSpPr txBox="1"/>
      </xdr:nvSpPr>
      <xdr:spPr>
        <a:xfrm>
          <a:off x="2933700" y="2374492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補助金執行額１，５９５百万円</a:t>
          </a:r>
        </a:p>
      </xdr:txBody>
    </xdr:sp>
    <xdr:clientData/>
  </xdr:twoCellAnchor>
  <xdr:twoCellAnchor>
    <xdr:from>
      <xdr:col>9</xdr:col>
      <xdr:colOff>9524</xdr:colOff>
      <xdr:row>755</xdr:row>
      <xdr:rowOff>23369</xdr:rowOff>
    </xdr:from>
    <xdr:to>
      <xdr:col>19</xdr:col>
      <xdr:colOff>19050</xdr:colOff>
      <xdr:row>758</xdr:row>
      <xdr:rowOff>0</xdr:rowOff>
    </xdr:to>
    <xdr:sp macro="" textlink="">
      <xdr:nvSpPr>
        <xdr:cNvPr id="8" name="テキスト ボックス 7"/>
        <xdr:cNvSpPr txBox="1"/>
      </xdr:nvSpPr>
      <xdr:spPr>
        <a:xfrm>
          <a:off x="1809749" y="2389770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８７５百万円</a:t>
          </a:r>
        </a:p>
      </xdr:txBody>
    </xdr:sp>
    <xdr:clientData/>
  </xdr:twoCellAnchor>
  <xdr:twoCellAnchor>
    <xdr:from>
      <xdr:col>20</xdr:col>
      <xdr:colOff>136873</xdr:colOff>
      <xdr:row>755</xdr:row>
      <xdr:rowOff>19048</xdr:rowOff>
    </xdr:from>
    <xdr:to>
      <xdr:col>31</xdr:col>
      <xdr:colOff>39220</xdr:colOff>
      <xdr:row>758</xdr:row>
      <xdr:rowOff>11906</xdr:rowOff>
    </xdr:to>
    <xdr:sp macro="" textlink="">
      <xdr:nvSpPr>
        <xdr:cNvPr id="9" name="テキスト ボックス 8"/>
        <xdr:cNvSpPr txBox="1"/>
      </xdr:nvSpPr>
      <xdr:spPr>
        <a:xfrm>
          <a:off x="4137373" y="2389727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755</xdr:row>
      <xdr:rowOff>6403</xdr:rowOff>
    </xdr:from>
    <xdr:to>
      <xdr:col>44</xdr:col>
      <xdr:colOff>102535</xdr:colOff>
      <xdr:row>758</xdr:row>
      <xdr:rowOff>0</xdr:rowOff>
    </xdr:to>
    <xdr:sp macro="" textlink="">
      <xdr:nvSpPr>
        <xdr:cNvPr id="10" name="テキスト ボックス 9"/>
        <xdr:cNvSpPr txBox="1"/>
      </xdr:nvSpPr>
      <xdr:spPr>
        <a:xfrm>
          <a:off x="6801011" y="2389600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６５百万円</a:t>
          </a:r>
        </a:p>
      </xdr:txBody>
    </xdr:sp>
    <xdr:clientData/>
  </xdr:twoCellAnchor>
  <xdr:twoCellAnchor>
    <xdr:from>
      <xdr:col>8</xdr:col>
      <xdr:colOff>55563</xdr:colOff>
      <xdr:row>760</xdr:row>
      <xdr:rowOff>126164</xdr:rowOff>
    </xdr:from>
    <xdr:to>
      <xdr:col>19</xdr:col>
      <xdr:colOff>190499</xdr:colOff>
      <xdr:row>763</xdr:row>
      <xdr:rowOff>238125</xdr:rowOff>
    </xdr:to>
    <xdr:sp macro="" textlink="">
      <xdr:nvSpPr>
        <xdr:cNvPr id="11" name="テキスト ボックス 10"/>
        <xdr:cNvSpPr txBox="1"/>
      </xdr:nvSpPr>
      <xdr:spPr>
        <a:xfrm>
          <a:off x="1655763" y="24178493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支払助成金</a:t>
          </a:r>
          <a:endParaRPr kumimoji="1" lang="en-US" altLang="ja-JP" sz="1600"/>
        </a:p>
        <a:p>
          <a:pPr algn="ctr"/>
          <a:r>
            <a:rPr kumimoji="1" lang="en-US" altLang="ja-JP" sz="1200"/>
            <a:t>(</a:t>
          </a:r>
          <a:r>
            <a:rPr kumimoji="1" lang="ja-JP" altLang="en-US" sz="1200"/>
            <a:t>学</a:t>
          </a:r>
          <a:r>
            <a:rPr kumimoji="1" lang="en-US" altLang="ja-JP" sz="1200"/>
            <a:t>)</a:t>
          </a:r>
          <a:r>
            <a:rPr kumimoji="1" lang="ja-JP" altLang="en-US" sz="1200"/>
            <a:t>東京大学他</a:t>
          </a:r>
          <a:endParaRPr kumimoji="1" lang="en-US" altLang="ja-JP" sz="1200"/>
        </a:p>
        <a:p>
          <a:pPr algn="ctr"/>
          <a:r>
            <a:rPr kumimoji="1" lang="ja-JP" altLang="en-US" sz="1600"/>
            <a:t>６３百万円</a:t>
          </a:r>
        </a:p>
      </xdr:txBody>
    </xdr:sp>
    <xdr:clientData/>
  </xdr:twoCellAnchor>
  <xdr:twoCellAnchor>
    <xdr:from>
      <xdr:col>21</xdr:col>
      <xdr:colOff>83245</xdr:colOff>
      <xdr:row>760</xdr:row>
      <xdr:rowOff>123824</xdr:rowOff>
    </xdr:from>
    <xdr:to>
      <xdr:col>32</xdr:col>
      <xdr:colOff>47624</xdr:colOff>
      <xdr:row>763</xdr:row>
      <xdr:rowOff>233642</xdr:rowOff>
    </xdr:to>
    <xdr:sp macro="" textlink="">
      <xdr:nvSpPr>
        <xdr:cNvPr id="12" name="テキスト ボックス 11"/>
        <xdr:cNvSpPr txBox="1"/>
      </xdr:nvSpPr>
      <xdr:spPr>
        <a:xfrm>
          <a:off x="4283770" y="24178259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200"/>
            <a:t>㈱ネクステージ他</a:t>
          </a:r>
          <a:endParaRPr kumimoji="1" lang="en-US" altLang="ja-JP" sz="1200"/>
        </a:p>
        <a:p>
          <a:pPr algn="ctr"/>
          <a:r>
            <a:rPr kumimoji="1" lang="ja-JP" altLang="en-US" sz="1600"/>
            <a:t>５０百万円</a:t>
          </a:r>
        </a:p>
      </xdr:txBody>
    </xdr:sp>
    <xdr:clientData/>
  </xdr:twoCellAnchor>
  <xdr:twoCellAnchor>
    <xdr:from>
      <xdr:col>34</xdr:col>
      <xdr:colOff>15847</xdr:colOff>
      <xdr:row>760</xdr:row>
      <xdr:rowOff>104775</xdr:rowOff>
    </xdr:from>
    <xdr:to>
      <xdr:col>44</xdr:col>
      <xdr:colOff>97490</xdr:colOff>
      <xdr:row>763</xdr:row>
      <xdr:rowOff>241486</xdr:rowOff>
    </xdr:to>
    <xdr:sp macro="" textlink="">
      <xdr:nvSpPr>
        <xdr:cNvPr id="13" name="テキスト ボックス 12"/>
        <xdr:cNvSpPr txBox="1"/>
      </xdr:nvSpPr>
      <xdr:spPr>
        <a:xfrm>
          <a:off x="6816697" y="2417635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３８百万円</a:t>
          </a:r>
        </a:p>
      </xdr:txBody>
    </xdr:sp>
    <xdr:clientData/>
  </xdr:twoCellAnchor>
  <xdr:twoCellAnchor>
    <xdr:from>
      <xdr:col>9</xdr:col>
      <xdr:colOff>116681</xdr:colOff>
      <xdr:row>765</xdr:row>
      <xdr:rowOff>219216</xdr:rowOff>
    </xdr:from>
    <xdr:to>
      <xdr:col>19</xdr:col>
      <xdr:colOff>73638</xdr:colOff>
      <xdr:row>768</xdr:row>
      <xdr:rowOff>331276</xdr:rowOff>
    </xdr:to>
    <xdr:sp macro="" textlink="">
      <xdr:nvSpPr>
        <xdr:cNvPr id="14" name="テキスト ボックス 13"/>
        <xdr:cNvSpPr txBox="1"/>
      </xdr:nvSpPr>
      <xdr:spPr>
        <a:xfrm>
          <a:off x="1916906" y="2436210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備品費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３０百万円</a:t>
          </a:r>
        </a:p>
      </xdr:txBody>
    </xdr:sp>
    <xdr:clientData/>
  </xdr:twoCellAnchor>
  <xdr:twoCellAnchor>
    <xdr:from>
      <xdr:col>21</xdr:col>
      <xdr:colOff>130148</xdr:colOff>
      <xdr:row>765</xdr:row>
      <xdr:rowOff>210830</xdr:rowOff>
    </xdr:from>
    <xdr:to>
      <xdr:col>32</xdr:col>
      <xdr:colOff>11765</xdr:colOff>
      <xdr:row>768</xdr:row>
      <xdr:rowOff>321468</xdr:rowOff>
    </xdr:to>
    <xdr:sp macro="" textlink="">
      <xdr:nvSpPr>
        <xdr:cNvPr id="15" name="テキスト ボックス 14"/>
        <xdr:cNvSpPr txBox="1"/>
      </xdr:nvSpPr>
      <xdr:spPr>
        <a:xfrm>
          <a:off x="4330673" y="2436126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㈱共同エージェンシー他</a:t>
          </a:r>
          <a:endParaRPr kumimoji="1" lang="en-US" altLang="ja-JP" sz="1200">
            <a:latin typeface="+mj-ea"/>
            <a:ea typeface="+mj-ea"/>
          </a:endParaRPr>
        </a:p>
        <a:p>
          <a:pPr algn="ctr"/>
          <a:r>
            <a:rPr kumimoji="1" lang="ja-JP" altLang="en-US" sz="1600"/>
            <a:t>２０２百万円</a:t>
          </a:r>
        </a:p>
      </xdr:txBody>
    </xdr:sp>
    <xdr:clientData/>
  </xdr:twoCellAnchor>
  <xdr:twoCellAnchor>
    <xdr:from>
      <xdr:col>14</xdr:col>
      <xdr:colOff>0</xdr:colOff>
      <xdr:row>754</xdr:row>
      <xdr:rowOff>9526</xdr:rowOff>
    </xdr:from>
    <xdr:to>
      <xdr:col>47</xdr:col>
      <xdr:colOff>190500</xdr:colOff>
      <xdr:row>754</xdr:row>
      <xdr:rowOff>28575</xdr:rowOff>
    </xdr:to>
    <xdr:cxnSp macro="">
      <xdr:nvCxnSpPr>
        <xdr:cNvPr id="16" name="直線コネクタ 15"/>
        <xdr:cNvCxnSpPr/>
      </xdr:nvCxnSpPr>
      <xdr:spPr>
        <a:xfrm flipV="1">
          <a:off x="2800350" y="2386107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764</xdr:row>
      <xdr:rowOff>159284</xdr:rowOff>
    </xdr:from>
    <xdr:to>
      <xdr:col>47</xdr:col>
      <xdr:colOff>190500</xdr:colOff>
      <xdr:row>764</xdr:row>
      <xdr:rowOff>161925</xdr:rowOff>
    </xdr:to>
    <xdr:cxnSp macro="">
      <xdr:nvCxnSpPr>
        <xdr:cNvPr id="17" name="直線コネクタ 16"/>
        <xdr:cNvCxnSpPr/>
      </xdr:nvCxnSpPr>
      <xdr:spPr>
        <a:xfrm>
          <a:off x="2846854" y="2432468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754</xdr:row>
      <xdr:rowOff>24816</xdr:rowOff>
    </xdr:from>
    <xdr:to>
      <xdr:col>13</xdr:col>
      <xdr:colOff>196986</xdr:colOff>
      <xdr:row>755</xdr:row>
      <xdr:rowOff>12165</xdr:rowOff>
    </xdr:to>
    <xdr:cxnSp macro="">
      <xdr:nvCxnSpPr>
        <xdr:cNvPr id="18" name="直線矢印コネクタ 17"/>
        <xdr:cNvCxnSpPr/>
      </xdr:nvCxnSpPr>
      <xdr:spPr>
        <a:xfrm rot="5400000">
          <a:off x="2627422" y="2387959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752</xdr:row>
      <xdr:rowOff>260219</xdr:rowOff>
    </xdr:from>
    <xdr:to>
      <xdr:col>25</xdr:col>
      <xdr:colOff>25294</xdr:colOff>
      <xdr:row>754</xdr:row>
      <xdr:rowOff>341218</xdr:rowOff>
    </xdr:to>
    <xdr:cxnSp macro="">
      <xdr:nvCxnSpPr>
        <xdr:cNvPr id="19" name="直線矢印コネクタ 18"/>
        <xdr:cNvCxnSpPr/>
      </xdr:nvCxnSpPr>
      <xdr:spPr>
        <a:xfrm>
          <a:off x="5018798" y="2381566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754</xdr:row>
      <xdr:rowOff>14567</xdr:rowOff>
    </xdr:from>
    <xdr:to>
      <xdr:col>39</xdr:col>
      <xdr:colOff>11770</xdr:colOff>
      <xdr:row>755</xdr:row>
      <xdr:rowOff>20966</xdr:rowOff>
    </xdr:to>
    <xdr:cxnSp macro="">
      <xdr:nvCxnSpPr>
        <xdr:cNvPr id="20" name="直線矢印コネクタ 19"/>
        <xdr:cNvCxnSpPr/>
      </xdr:nvCxnSpPr>
      <xdr:spPr>
        <a:xfrm rot="5400000">
          <a:off x="7633331" y="2387952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764</xdr:row>
      <xdr:rowOff>145677</xdr:rowOff>
    </xdr:from>
    <xdr:to>
      <xdr:col>14</xdr:col>
      <xdr:colOff>53632</xdr:colOff>
      <xdr:row>765</xdr:row>
      <xdr:rowOff>152077</xdr:rowOff>
    </xdr:to>
    <xdr:cxnSp macro="">
      <xdr:nvCxnSpPr>
        <xdr:cNvPr id="21" name="直線矢印コネクタ 20"/>
        <xdr:cNvCxnSpPr/>
      </xdr:nvCxnSpPr>
      <xdr:spPr>
        <a:xfrm rot="5400000">
          <a:off x="2693617" y="2433935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758</xdr:row>
      <xdr:rowOff>224117</xdr:rowOff>
    </xdr:from>
    <xdr:to>
      <xdr:col>26</xdr:col>
      <xdr:colOff>112062</xdr:colOff>
      <xdr:row>759</xdr:row>
      <xdr:rowOff>230517</xdr:rowOff>
    </xdr:to>
    <xdr:cxnSp macro="">
      <xdr:nvCxnSpPr>
        <xdr:cNvPr id="22" name="直線矢印コネクタ 21"/>
        <xdr:cNvCxnSpPr/>
      </xdr:nvCxnSpPr>
      <xdr:spPr>
        <a:xfrm rot="5400000">
          <a:off x="4976135" y="2408859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758</xdr:row>
      <xdr:rowOff>246528</xdr:rowOff>
    </xdr:from>
    <xdr:to>
      <xdr:col>38</xdr:col>
      <xdr:colOff>187301</xdr:colOff>
      <xdr:row>759</xdr:row>
      <xdr:rowOff>252928</xdr:rowOff>
    </xdr:to>
    <xdr:cxnSp macro="">
      <xdr:nvCxnSpPr>
        <xdr:cNvPr id="23" name="直線矢印コネクタ 22"/>
        <xdr:cNvCxnSpPr/>
      </xdr:nvCxnSpPr>
      <xdr:spPr>
        <a:xfrm rot="5400000">
          <a:off x="7451674" y="2409083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758</xdr:row>
      <xdr:rowOff>235322</xdr:rowOff>
    </xdr:from>
    <xdr:to>
      <xdr:col>14</xdr:col>
      <xdr:colOff>4487</xdr:colOff>
      <xdr:row>759</xdr:row>
      <xdr:rowOff>241722</xdr:rowOff>
    </xdr:to>
    <xdr:cxnSp macro="">
      <xdr:nvCxnSpPr>
        <xdr:cNvPr id="24" name="直線矢印コネクタ 23"/>
        <xdr:cNvCxnSpPr/>
      </xdr:nvCxnSpPr>
      <xdr:spPr>
        <a:xfrm rot="5400000">
          <a:off x="2468260" y="2408971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764</xdr:row>
      <xdr:rowOff>156882</xdr:rowOff>
    </xdr:from>
    <xdr:to>
      <xdr:col>26</xdr:col>
      <xdr:colOff>89651</xdr:colOff>
      <xdr:row>765</xdr:row>
      <xdr:rowOff>163282</xdr:rowOff>
    </xdr:to>
    <xdr:cxnSp macro="">
      <xdr:nvCxnSpPr>
        <xdr:cNvPr id="25" name="直線矢印コネクタ 24"/>
        <xdr:cNvCxnSpPr/>
      </xdr:nvCxnSpPr>
      <xdr:spPr>
        <a:xfrm rot="5400000">
          <a:off x="5129936" y="2434047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754</xdr:row>
      <xdr:rowOff>11206</xdr:rowOff>
    </xdr:from>
    <xdr:to>
      <xdr:col>47</xdr:col>
      <xdr:colOff>185457</xdr:colOff>
      <xdr:row>764</xdr:row>
      <xdr:rowOff>180975</xdr:rowOff>
    </xdr:to>
    <xdr:cxnSp macro="">
      <xdr:nvCxnSpPr>
        <xdr:cNvPr id="26" name="直線コネクタ 25"/>
        <xdr:cNvCxnSpPr/>
      </xdr:nvCxnSpPr>
      <xdr:spPr>
        <a:xfrm flipH="1">
          <a:off x="9582150" y="2386124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770</xdr:row>
      <xdr:rowOff>392907</xdr:rowOff>
    </xdr:from>
    <xdr:to>
      <xdr:col>38</xdr:col>
      <xdr:colOff>51628</xdr:colOff>
      <xdr:row>772</xdr:row>
      <xdr:rowOff>350044</xdr:rowOff>
    </xdr:to>
    <xdr:sp macro="" textlink="">
      <xdr:nvSpPr>
        <xdr:cNvPr id="27" name="テキスト ボックス 26"/>
        <xdr:cNvSpPr txBox="1"/>
      </xdr:nvSpPr>
      <xdr:spPr>
        <a:xfrm>
          <a:off x="3448050" y="2452901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差引返納予定額７４百万円</a:t>
          </a:r>
          <a:endParaRPr kumimoji="1" lang="en-US" altLang="ja-JP" sz="1600"/>
        </a:p>
      </xdr:txBody>
    </xdr:sp>
    <xdr:clientData/>
  </xdr:twoCellAnchor>
  <xdr:twoCellAnchor>
    <xdr:from>
      <xdr:col>34</xdr:col>
      <xdr:colOff>190500</xdr:colOff>
      <xdr:row>745</xdr:row>
      <xdr:rowOff>142876</xdr:rowOff>
    </xdr:from>
    <xdr:to>
      <xdr:col>41</xdr:col>
      <xdr:colOff>130969</xdr:colOff>
      <xdr:row>746</xdr:row>
      <xdr:rowOff>71637</xdr:rowOff>
    </xdr:to>
    <xdr:sp macro="" textlink="">
      <xdr:nvSpPr>
        <xdr:cNvPr id="28" name="テキスト ボックス 27"/>
        <xdr:cNvSpPr txBox="1"/>
      </xdr:nvSpPr>
      <xdr:spPr>
        <a:xfrm>
          <a:off x="6991350" y="2355723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twoCellAnchor>
    <xdr:from>
      <xdr:col>17</xdr:col>
      <xdr:colOff>145676</xdr:colOff>
      <xdr:row>741</xdr:row>
      <xdr:rowOff>313764</xdr:rowOff>
    </xdr:from>
    <xdr:to>
      <xdr:col>32</xdr:col>
      <xdr:colOff>82442</xdr:colOff>
      <xdr:row>744</xdr:row>
      <xdr:rowOff>6406</xdr:rowOff>
    </xdr:to>
    <xdr:sp macro="" textlink="">
      <xdr:nvSpPr>
        <xdr:cNvPr id="29" name="テキスト ボックス 28"/>
        <xdr:cNvSpPr txBox="1"/>
      </xdr:nvSpPr>
      <xdr:spPr>
        <a:xfrm>
          <a:off x="3546101" y="2347906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１，６６８百万円</a:t>
          </a:r>
        </a:p>
      </xdr:txBody>
    </xdr:sp>
    <xdr:clientData/>
  </xdr:twoCellAnchor>
  <xdr:twoCellAnchor>
    <xdr:from>
      <xdr:col>20</xdr:col>
      <xdr:colOff>28016</xdr:colOff>
      <xdr:row>744</xdr:row>
      <xdr:rowOff>93652</xdr:rowOff>
    </xdr:from>
    <xdr:to>
      <xdr:col>30</xdr:col>
      <xdr:colOff>68836</xdr:colOff>
      <xdr:row>745</xdr:row>
      <xdr:rowOff>22412</xdr:rowOff>
    </xdr:to>
    <xdr:sp macro="" textlink="">
      <xdr:nvSpPr>
        <xdr:cNvPr id="30" name="テキスト ボックス 29"/>
        <xdr:cNvSpPr txBox="1"/>
      </xdr:nvSpPr>
      <xdr:spPr>
        <a:xfrm>
          <a:off x="4028516" y="2356278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744</xdr:row>
      <xdr:rowOff>108859</xdr:rowOff>
    </xdr:from>
    <xdr:to>
      <xdr:col>32</xdr:col>
      <xdr:colOff>89646</xdr:colOff>
      <xdr:row>745</xdr:row>
      <xdr:rowOff>22412</xdr:rowOff>
    </xdr:to>
    <xdr:sp macro="" textlink="">
      <xdr:nvSpPr>
        <xdr:cNvPr id="31" name="大かっこ 30"/>
        <xdr:cNvSpPr/>
      </xdr:nvSpPr>
      <xdr:spPr>
        <a:xfrm>
          <a:off x="3546100" y="2356430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745</xdr:row>
      <xdr:rowOff>44824</xdr:rowOff>
    </xdr:from>
    <xdr:to>
      <xdr:col>25</xdr:col>
      <xdr:colOff>3829</xdr:colOff>
      <xdr:row>746</xdr:row>
      <xdr:rowOff>187296</xdr:rowOff>
    </xdr:to>
    <xdr:cxnSp macro="">
      <xdr:nvCxnSpPr>
        <xdr:cNvPr id="32" name="直線矢印コネクタ 31"/>
        <xdr:cNvCxnSpPr/>
      </xdr:nvCxnSpPr>
      <xdr:spPr>
        <a:xfrm rot="5400000">
          <a:off x="4756211" y="2361781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224118</xdr:rowOff>
    </xdr:from>
    <xdr:to>
      <xdr:col>37</xdr:col>
      <xdr:colOff>35217</xdr:colOff>
      <xdr:row>750</xdr:row>
      <xdr:rowOff>4801</xdr:rowOff>
    </xdr:to>
    <xdr:sp macro="" textlink="">
      <xdr:nvSpPr>
        <xdr:cNvPr id="33" name="テキスト ボックス 32"/>
        <xdr:cNvSpPr txBox="1"/>
      </xdr:nvSpPr>
      <xdr:spPr>
        <a:xfrm>
          <a:off x="2600325" y="2364631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１，６６８百万円</a:t>
          </a:r>
        </a:p>
      </xdr:txBody>
    </xdr:sp>
    <xdr:clientData/>
  </xdr:twoCellAnchor>
  <xdr:twoCellAnchor>
    <xdr:from>
      <xdr:col>14</xdr:col>
      <xdr:colOff>133350</xdr:colOff>
      <xdr:row>750</xdr:row>
      <xdr:rowOff>257735</xdr:rowOff>
    </xdr:from>
    <xdr:to>
      <xdr:col>35</xdr:col>
      <xdr:colOff>140074</xdr:colOff>
      <xdr:row>752</xdr:row>
      <xdr:rowOff>243327</xdr:rowOff>
    </xdr:to>
    <xdr:sp macro="" textlink="">
      <xdr:nvSpPr>
        <xdr:cNvPr id="34" name="テキスト ボックス 33"/>
        <xdr:cNvSpPr txBox="1"/>
      </xdr:nvSpPr>
      <xdr:spPr>
        <a:xfrm>
          <a:off x="2933700" y="2379064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補助金執行額１，５９５百万円</a:t>
          </a:r>
        </a:p>
      </xdr:txBody>
    </xdr:sp>
    <xdr:clientData/>
  </xdr:twoCellAnchor>
  <xdr:twoCellAnchor>
    <xdr:from>
      <xdr:col>9</xdr:col>
      <xdr:colOff>9524</xdr:colOff>
      <xdr:row>755</xdr:row>
      <xdr:rowOff>23369</xdr:rowOff>
    </xdr:from>
    <xdr:to>
      <xdr:col>19</xdr:col>
      <xdr:colOff>19050</xdr:colOff>
      <xdr:row>758</xdr:row>
      <xdr:rowOff>0</xdr:rowOff>
    </xdr:to>
    <xdr:sp macro="" textlink="">
      <xdr:nvSpPr>
        <xdr:cNvPr id="35" name="テキスト ボックス 34"/>
        <xdr:cNvSpPr txBox="1"/>
      </xdr:nvSpPr>
      <xdr:spPr>
        <a:xfrm>
          <a:off x="1809749" y="2394342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８９３百万円</a:t>
          </a:r>
        </a:p>
      </xdr:txBody>
    </xdr:sp>
    <xdr:clientData/>
  </xdr:twoCellAnchor>
  <xdr:twoCellAnchor>
    <xdr:from>
      <xdr:col>20</xdr:col>
      <xdr:colOff>136873</xdr:colOff>
      <xdr:row>755</xdr:row>
      <xdr:rowOff>19048</xdr:rowOff>
    </xdr:from>
    <xdr:to>
      <xdr:col>31</xdr:col>
      <xdr:colOff>39220</xdr:colOff>
      <xdr:row>758</xdr:row>
      <xdr:rowOff>11906</xdr:rowOff>
    </xdr:to>
    <xdr:sp macro="" textlink="">
      <xdr:nvSpPr>
        <xdr:cNvPr id="36" name="テキスト ボックス 35"/>
        <xdr:cNvSpPr txBox="1"/>
      </xdr:nvSpPr>
      <xdr:spPr>
        <a:xfrm>
          <a:off x="4137373" y="2394299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755</xdr:row>
      <xdr:rowOff>6403</xdr:rowOff>
    </xdr:from>
    <xdr:to>
      <xdr:col>44</xdr:col>
      <xdr:colOff>102535</xdr:colOff>
      <xdr:row>758</xdr:row>
      <xdr:rowOff>0</xdr:rowOff>
    </xdr:to>
    <xdr:sp macro="" textlink="">
      <xdr:nvSpPr>
        <xdr:cNvPr id="37" name="テキスト ボックス 36"/>
        <xdr:cNvSpPr txBox="1"/>
      </xdr:nvSpPr>
      <xdr:spPr>
        <a:xfrm>
          <a:off x="6801011" y="2394172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支払助成金</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学</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東京大学他</a:t>
          </a:r>
          <a:endParaRPr lang="ja-JP" altLang="ja-JP" sz="1400">
            <a:effectLst/>
          </a:endParaRPr>
        </a:p>
        <a:p>
          <a:pPr algn="ctr"/>
          <a:r>
            <a:rPr kumimoji="1" lang="ja-JP" altLang="en-US" sz="1600"/>
            <a:t>７０百万円</a:t>
          </a:r>
        </a:p>
      </xdr:txBody>
    </xdr:sp>
    <xdr:clientData/>
  </xdr:twoCellAnchor>
  <xdr:twoCellAnchor>
    <xdr:from>
      <xdr:col>8</xdr:col>
      <xdr:colOff>55563</xdr:colOff>
      <xdr:row>760</xdr:row>
      <xdr:rowOff>126164</xdr:rowOff>
    </xdr:from>
    <xdr:to>
      <xdr:col>19</xdr:col>
      <xdr:colOff>190499</xdr:colOff>
      <xdr:row>763</xdr:row>
      <xdr:rowOff>238125</xdr:rowOff>
    </xdr:to>
    <xdr:sp macro="" textlink="">
      <xdr:nvSpPr>
        <xdr:cNvPr id="38" name="テキスト ボックス 37"/>
        <xdr:cNvSpPr txBox="1"/>
      </xdr:nvSpPr>
      <xdr:spPr>
        <a:xfrm>
          <a:off x="1655763" y="24224213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６３百万円</a:t>
          </a:r>
        </a:p>
      </xdr:txBody>
    </xdr:sp>
    <xdr:clientData/>
  </xdr:twoCellAnchor>
  <xdr:twoCellAnchor>
    <xdr:from>
      <xdr:col>21</xdr:col>
      <xdr:colOff>83245</xdr:colOff>
      <xdr:row>760</xdr:row>
      <xdr:rowOff>123824</xdr:rowOff>
    </xdr:from>
    <xdr:to>
      <xdr:col>32</xdr:col>
      <xdr:colOff>47624</xdr:colOff>
      <xdr:row>763</xdr:row>
      <xdr:rowOff>233642</xdr:rowOff>
    </xdr:to>
    <xdr:sp macro="" textlink="">
      <xdr:nvSpPr>
        <xdr:cNvPr id="39" name="テキスト ボックス 38"/>
        <xdr:cNvSpPr txBox="1"/>
      </xdr:nvSpPr>
      <xdr:spPr>
        <a:xfrm>
          <a:off x="4283770" y="24223979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400"/>
            <a:t>大新東㈱他</a:t>
          </a:r>
          <a:endParaRPr kumimoji="1" lang="en-US" altLang="ja-JP" sz="1400"/>
        </a:p>
        <a:p>
          <a:pPr algn="ctr"/>
          <a:r>
            <a:rPr kumimoji="1" lang="ja-JP" altLang="en-US" sz="1600"/>
            <a:t>４４百万円</a:t>
          </a:r>
        </a:p>
      </xdr:txBody>
    </xdr:sp>
    <xdr:clientData/>
  </xdr:twoCellAnchor>
  <xdr:twoCellAnchor>
    <xdr:from>
      <xdr:col>34</xdr:col>
      <xdr:colOff>15847</xdr:colOff>
      <xdr:row>760</xdr:row>
      <xdr:rowOff>104775</xdr:rowOff>
    </xdr:from>
    <xdr:to>
      <xdr:col>44</xdr:col>
      <xdr:colOff>97490</xdr:colOff>
      <xdr:row>763</xdr:row>
      <xdr:rowOff>241486</xdr:rowOff>
    </xdr:to>
    <xdr:sp macro="" textlink="">
      <xdr:nvSpPr>
        <xdr:cNvPr id="40" name="テキスト ボックス 39"/>
        <xdr:cNvSpPr txBox="1"/>
      </xdr:nvSpPr>
      <xdr:spPr>
        <a:xfrm>
          <a:off x="6816697" y="2422207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雑費</a:t>
          </a:r>
          <a:endParaRPr kumimoji="1" lang="en-US" altLang="ja-JP" sz="1600"/>
        </a:p>
        <a:p>
          <a:pPr algn="ctr"/>
          <a:r>
            <a:rPr kumimoji="1" lang="ja-JP" altLang="en-US" sz="1400"/>
            <a:t>㈱ネクステージ他</a:t>
          </a:r>
          <a:endParaRPr kumimoji="1" lang="en-US" altLang="ja-JP" sz="1400"/>
        </a:p>
        <a:p>
          <a:pPr algn="ctr"/>
          <a:r>
            <a:rPr kumimoji="1" lang="ja-JP" altLang="en-US" sz="1600"/>
            <a:t>４１百万円</a:t>
          </a:r>
        </a:p>
      </xdr:txBody>
    </xdr:sp>
    <xdr:clientData/>
  </xdr:twoCellAnchor>
  <xdr:twoCellAnchor>
    <xdr:from>
      <xdr:col>9</xdr:col>
      <xdr:colOff>116681</xdr:colOff>
      <xdr:row>765</xdr:row>
      <xdr:rowOff>219216</xdr:rowOff>
    </xdr:from>
    <xdr:to>
      <xdr:col>19</xdr:col>
      <xdr:colOff>73638</xdr:colOff>
      <xdr:row>768</xdr:row>
      <xdr:rowOff>331276</xdr:rowOff>
    </xdr:to>
    <xdr:sp macro="" textlink="">
      <xdr:nvSpPr>
        <xdr:cNvPr id="41" name="テキスト ボックス 40"/>
        <xdr:cNvSpPr txBox="1"/>
      </xdr:nvSpPr>
      <xdr:spPr>
        <a:xfrm>
          <a:off x="1916906" y="2440782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３７百万円</a:t>
          </a:r>
        </a:p>
      </xdr:txBody>
    </xdr:sp>
    <xdr:clientData/>
  </xdr:twoCellAnchor>
  <xdr:twoCellAnchor>
    <xdr:from>
      <xdr:col>21</xdr:col>
      <xdr:colOff>130148</xdr:colOff>
      <xdr:row>765</xdr:row>
      <xdr:rowOff>210830</xdr:rowOff>
    </xdr:from>
    <xdr:to>
      <xdr:col>32</xdr:col>
      <xdr:colOff>11765</xdr:colOff>
      <xdr:row>768</xdr:row>
      <xdr:rowOff>321468</xdr:rowOff>
    </xdr:to>
    <xdr:sp macro="" textlink="">
      <xdr:nvSpPr>
        <xdr:cNvPr id="42" name="テキスト ボックス 41"/>
        <xdr:cNvSpPr txBox="1"/>
      </xdr:nvSpPr>
      <xdr:spPr>
        <a:xfrm>
          <a:off x="4330673" y="2440698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㈱第一ビルディング他</a:t>
          </a:r>
          <a:endParaRPr kumimoji="1" lang="en-US" altLang="ja-JP" sz="1200">
            <a:latin typeface="+mj-ea"/>
            <a:ea typeface="+mj-ea"/>
          </a:endParaRPr>
        </a:p>
        <a:p>
          <a:pPr algn="ctr"/>
          <a:r>
            <a:rPr kumimoji="1" lang="ja-JP" altLang="en-US" sz="1600"/>
            <a:t>１８４百万円</a:t>
          </a:r>
        </a:p>
      </xdr:txBody>
    </xdr:sp>
    <xdr:clientData/>
  </xdr:twoCellAnchor>
  <xdr:twoCellAnchor>
    <xdr:from>
      <xdr:col>14</xdr:col>
      <xdr:colOff>0</xdr:colOff>
      <xdr:row>754</xdr:row>
      <xdr:rowOff>9526</xdr:rowOff>
    </xdr:from>
    <xdr:to>
      <xdr:col>47</xdr:col>
      <xdr:colOff>190500</xdr:colOff>
      <xdr:row>754</xdr:row>
      <xdr:rowOff>28575</xdr:rowOff>
    </xdr:to>
    <xdr:cxnSp macro="">
      <xdr:nvCxnSpPr>
        <xdr:cNvPr id="43" name="直線コネクタ 42"/>
        <xdr:cNvCxnSpPr/>
      </xdr:nvCxnSpPr>
      <xdr:spPr>
        <a:xfrm flipV="1">
          <a:off x="2800350" y="2390679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764</xdr:row>
      <xdr:rowOff>159284</xdr:rowOff>
    </xdr:from>
    <xdr:to>
      <xdr:col>47</xdr:col>
      <xdr:colOff>190500</xdr:colOff>
      <xdr:row>764</xdr:row>
      <xdr:rowOff>161925</xdr:rowOff>
    </xdr:to>
    <xdr:cxnSp macro="">
      <xdr:nvCxnSpPr>
        <xdr:cNvPr id="44" name="直線コネクタ 43"/>
        <xdr:cNvCxnSpPr/>
      </xdr:nvCxnSpPr>
      <xdr:spPr>
        <a:xfrm>
          <a:off x="2846854" y="2437040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754</xdr:row>
      <xdr:rowOff>24816</xdr:rowOff>
    </xdr:from>
    <xdr:to>
      <xdr:col>13</xdr:col>
      <xdr:colOff>196986</xdr:colOff>
      <xdr:row>755</xdr:row>
      <xdr:rowOff>12165</xdr:rowOff>
    </xdr:to>
    <xdr:cxnSp macro="">
      <xdr:nvCxnSpPr>
        <xdr:cNvPr id="45" name="直線矢印コネクタ 44"/>
        <xdr:cNvCxnSpPr/>
      </xdr:nvCxnSpPr>
      <xdr:spPr>
        <a:xfrm rot="5400000">
          <a:off x="2627422" y="2392531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752</xdr:row>
      <xdr:rowOff>260219</xdr:rowOff>
    </xdr:from>
    <xdr:to>
      <xdr:col>25</xdr:col>
      <xdr:colOff>25294</xdr:colOff>
      <xdr:row>754</xdr:row>
      <xdr:rowOff>341218</xdr:rowOff>
    </xdr:to>
    <xdr:cxnSp macro="">
      <xdr:nvCxnSpPr>
        <xdr:cNvPr id="46" name="直線矢印コネクタ 45"/>
        <xdr:cNvCxnSpPr/>
      </xdr:nvCxnSpPr>
      <xdr:spPr>
        <a:xfrm>
          <a:off x="5018798" y="2386138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754</xdr:row>
      <xdr:rowOff>14567</xdr:rowOff>
    </xdr:from>
    <xdr:to>
      <xdr:col>39</xdr:col>
      <xdr:colOff>11770</xdr:colOff>
      <xdr:row>755</xdr:row>
      <xdr:rowOff>20966</xdr:rowOff>
    </xdr:to>
    <xdr:cxnSp macro="">
      <xdr:nvCxnSpPr>
        <xdr:cNvPr id="47" name="直線矢印コネクタ 46"/>
        <xdr:cNvCxnSpPr/>
      </xdr:nvCxnSpPr>
      <xdr:spPr>
        <a:xfrm rot="5400000">
          <a:off x="7633331" y="2392524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764</xdr:row>
      <xdr:rowOff>145677</xdr:rowOff>
    </xdr:from>
    <xdr:to>
      <xdr:col>14</xdr:col>
      <xdr:colOff>53632</xdr:colOff>
      <xdr:row>765</xdr:row>
      <xdr:rowOff>152077</xdr:rowOff>
    </xdr:to>
    <xdr:cxnSp macro="">
      <xdr:nvCxnSpPr>
        <xdr:cNvPr id="48" name="直線矢印コネクタ 47"/>
        <xdr:cNvCxnSpPr/>
      </xdr:nvCxnSpPr>
      <xdr:spPr>
        <a:xfrm rot="5400000">
          <a:off x="2693617" y="2438507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758</xdr:row>
      <xdr:rowOff>224117</xdr:rowOff>
    </xdr:from>
    <xdr:to>
      <xdr:col>26</xdr:col>
      <xdr:colOff>112062</xdr:colOff>
      <xdr:row>759</xdr:row>
      <xdr:rowOff>230517</xdr:rowOff>
    </xdr:to>
    <xdr:cxnSp macro="">
      <xdr:nvCxnSpPr>
        <xdr:cNvPr id="49" name="直線矢印コネクタ 48"/>
        <xdr:cNvCxnSpPr/>
      </xdr:nvCxnSpPr>
      <xdr:spPr>
        <a:xfrm rot="5400000">
          <a:off x="4976135" y="2413431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758</xdr:row>
      <xdr:rowOff>246528</xdr:rowOff>
    </xdr:from>
    <xdr:to>
      <xdr:col>38</xdr:col>
      <xdr:colOff>187301</xdr:colOff>
      <xdr:row>759</xdr:row>
      <xdr:rowOff>252928</xdr:rowOff>
    </xdr:to>
    <xdr:cxnSp macro="">
      <xdr:nvCxnSpPr>
        <xdr:cNvPr id="50" name="直線矢印コネクタ 49"/>
        <xdr:cNvCxnSpPr/>
      </xdr:nvCxnSpPr>
      <xdr:spPr>
        <a:xfrm rot="5400000">
          <a:off x="7451674" y="2413655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758</xdr:row>
      <xdr:rowOff>235322</xdr:rowOff>
    </xdr:from>
    <xdr:to>
      <xdr:col>14</xdr:col>
      <xdr:colOff>4487</xdr:colOff>
      <xdr:row>759</xdr:row>
      <xdr:rowOff>241722</xdr:rowOff>
    </xdr:to>
    <xdr:cxnSp macro="">
      <xdr:nvCxnSpPr>
        <xdr:cNvPr id="51" name="直線矢印コネクタ 50"/>
        <xdr:cNvCxnSpPr/>
      </xdr:nvCxnSpPr>
      <xdr:spPr>
        <a:xfrm rot="5400000">
          <a:off x="2468260" y="2413543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764</xdr:row>
      <xdr:rowOff>156882</xdr:rowOff>
    </xdr:from>
    <xdr:to>
      <xdr:col>26</xdr:col>
      <xdr:colOff>89651</xdr:colOff>
      <xdr:row>765</xdr:row>
      <xdr:rowOff>163282</xdr:rowOff>
    </xdr:to>
    <xdr:cxnSp macro="">
      <xdr:nvCxnSpPr>
        <xdr:cNvPr id="52" name="直線矢印コネクタ 51"/>
        <xdr:cNvCxnSpPr/>
      </xdr:nvCxnSpPr>
      <xdr:spPr>
        <a:xfrm rot="5400000">
          <a:off x="5129936" y="2438619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754</xdr:row>
      <xdr:rowOff>11206</xdr:rowOff>
    </xdr:from>
    <xdr:to>
      <xdr:col>47</xdr:col>
      <xdr:colOff>185457</xdr:colOff>
      <xdr:row>764</xdr:row>
      <xdr:rowOff>180975</xdr:rowOff>
    </xdr:to>
    <xdr:cxnSp macro="">
      <xdr:nvCxnSpPr>
        <xdr:cNvPr id="53" name="直線コネクタ 52"/>
        <xdr:cNvCxnSpPr/>
      </xdr:nvCxnSpPr>
      <xdr:spPr>
        <a:xfrm flipH="1">
          <a:off x="9582150" y="2390696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770</xdr:row>
      <xdr:rowOff>392907</xdr:rowOff>
    </xdr:from>
    <xdr:to>
      <xdr:col>38</xdr:col>
      <xdr:colOff>51628</xdr:colOff>
      <xdr:row>772</xdr:row>
      <xdr:rowOff>350044</xdr:rowOff>
    </xdr:to>
    <xdr:sp macro="" textlink="">
      <xdr:nvSpPr>
        <xdr:cNvPr id="54" name="テキスト ボックス 53"/>
        <xdr:cNvSpPr txBox="1"/>
      </xdr:nvSpPr>
      <xdr:spPr>
        <a:xfrm>
          <a:off x="3448050" y="2457473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差引返納予定額７３百万円</a:t>
          </a:r>
          <a:endParaRPr kumimoji="1" lang="en-US" altLang="ja-JP" sz="1600"/>
        </a:p>
      </xdr:txBody>
    </xdr:sp>
    <xdr:clientData/>
  </xdr:twoCellAnchor>
  <xdr:twoCellAnchor>
    <xdr:from>
      <xdr:col>34</xdr:col>
      <xdr:colOff>190500</xdr:colOff>
      <xdr:row>745</xdr:row>
      <xdr:rowOff>142876</xdr:rowOff>
    </xdr:from>
    <xdr:to>
      <xdr:col>41</xdr:col>
      <xdr:colOff>130969</xdr:colOff>
      <xdr:row>746</xdr:row>
      <xdr:rowOff>71637</xdr:rowOff>
    </xdr:to>
    <xdr:sp macro="" textlink="">
      <xdr:nvSpPr>
        <xdr:cNvPr id="55" name="テキスト ボックス 54"/>
        <xdr:cNvSpPr txBox="1"/>
      </xdr:nvSpPr>
      <xdr:spPr>
        <a:xfrm>
          <a:off x="6991350" y="2360295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twoCellAnchor>
    <xdr:from>
      <xdr:col>17</xdr:col>
      <xdr:colOff>145676</xdr:colOff>
      <xdr:row>741</xdr:row>
      <xdr:rowOff>313764</xdr:rowOff>
    </xdr:from>
    <xdr:to>
      <xdr:col>32</xdr:col>
      <xdr:colOff>82442</xdr:colOff>
      <xdr:row>744</xdr:row>
      <xdr:rowOff>6406</xdr:rowOff>
    </xdr:to>
    <xdr:sp macro="" textlink="">
      <xdr:nvSpPr>
        <xdr:cNvPr id="56" name="テキスト ボックス 55"/>
        <xdr:cNvSpPr txBox="1"/>
      </xdr:nvSpPr>
      <xdr:spPr>
        <a:xfrm>
          <a:off x="3546101" y="2347906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１，６６８百万円</a:t>
          </a:r>
        </a:p>
      </xdr:txBody>
    </xdr:sp>
    <xdr:clientData/>
  </xdr:twoCellAnchor>
  <xdr:twoCellAnchor>
    <xdr:from>
      <xdr:col>20</xdr:col>
      <xdr:colOff>28016</xdr:colOff>
      <xdr:row>744</xdr:row>
      <xdr:rowOff>93652</xdr:rowOff>
    </xdr:from>
    <xdr:to>
      <xdr:col>30</xdr:col>
      <xdr:colOff>68836</xdr:colOff>
      <xdr:row>745</xdr:row>
      <xdr:rowOff>22412</xdr:rowOff>
    </xdr:to>
    <xdr:sp macro="" textlink="">
      <xdr:nvSpPr>
        <xdr:cNvPr id="57" name="テキスト ボックス 56"/>
        <xdr:cNvSpPr txBox="1"/>
      </xdr:nvSpPr>
      <xdr:spPr>
        <a:xfrm>
          <a:off x="4028516" y="2356278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744</xdr:row>
      <xdr:rowOff>108859</xdr:rowOff>
    </xdr:from>
    <xdr:to>
      <xdr:col>32</xdr:col>
      <xdr:colOff>89646</xdr:colOff>
      <xdr:row>745</xdr:row>
      <xdr:rowOff>22412</xdr:rowOff>
    </xdr:to>
    <xdr:sp macro="" textlink="">
      <xdr:nvSpPr>
        <xdr:cNvPr id="58" name="大かっこ 57"/>
        <xdr:cNvSpPr/>
      </xdr:nvSpPr>
      <xdr:spPr>
        <a:xfrm>
          <a:off x="3546100" y="2356430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745</xdr:row>
      <xdr:rowOff>44824</xdr:rowOff>
    </xdr:from>
    <xdr:to>
      <xdr:col>25</xdr:col>
      <xdr:colOff>3829</xdr:colOff>
      <xdr:row>746</xdr:row>
      <xdr:rowOff>187296</xdr:rowOff>
    </xdr:to>
    <xdr:cxnSp macro="">
      <xdr:nvCxnSpPr>
        <xdr:cNvPr id="59" name="直線矢印コネクタ 58"/>
        <xdr:cNvCxnSpPr/>
      </xdr:nvCxnSpPr>
      <xdr:spPr>
        <a:xfrm rot="5400000">
          <a:off x="4756211" y="2361781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224118</xdr:rowOff>
    </xdr:from>
    <xdr:to>
      <xdr:col>37</xdr:col>
      <xdr:colOff>35217</xdr:colOff>
      <xdr:row>750</xdr:row>
      <xdr:rowOff>4801</xdr:rowOff>
    </xdr:to>
    <xdr:sp macro="" textlink="">
      <xdr:nvSpPr>
        <xdr:cNvPr id="60" name="テキスト ボックス 59"/>
        <xdr:cNvSpPr txBox="1"/>
      </xdr:nvSpPr>
      <xdr:spPr>
        <a:xfrm>
          <a:off x="2600325" y="2364631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１，６６８百万円</a:t>
          </a:r>
        </a:p>
      </xdr:txBody>
    </xdr:sp>
    <xdr:clientData/>
  </xdr:twoCellAnchor>
  <xdr:twoCellAnchor>
    <xdr:from>
      <xdr:col>14</xdr:col>
      <xdr:colOff>133350</xdr:colOff>
      <xdr:row>750</xdr:row>
      <xdr:rowOff>257735</xdr:rowOff>
    </xdr:from>
    <xdr:to>
      <xdr:col>35</xdr:col>
      <xdr:colOff>140074</xdr:colOff>
      <xdr:row>752</xdr:row>
      <xdr:rowOff>243327</xdr:rowOff>
    </xdr:to>
    <xdr:sp macro="" textlink="">
      <xdr:nvSpPr>
        <xdr:cNvPr id="61" name="テキスト ボックス 60"/>
        <xdr:cNvSpPr txBox="1"/>
      </xdr:nvSpPr>
      <xdr:spPr>
        <a:xfrm>
          <a:off x="2933700" y="2379064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補助金執行額１，５９５百万円</a:t>
          </a:r>
        </a:p>
      </xdr:txBody>
    </xdr:sp>
    <xdr:clientData/>
  </xdr:twoCellAnchor>
  <xdr:twoCellAnchor>
    <xdr:from>
      <xdr:col>9</xdr:col>
      <xdr:colOff>9524</xdr:colOff>
      <xdr:row>755</xdr:row>
      <xdr:rowOff>23369</xdr:rowOff>
    </xdr:from>
    <xdr:to>
      <xdr:col>19</xdr:col>
      <xdr:colOff>19050</xdr:colOff>
      <xdr:row>758</xdr:row>
      <xdr:rowOff>0</xdr:rowOff>
    </xdr:to>
    <xdr:sp macro="" textlink="">
      <xdr:nvSpPr>
        <xdr:cNvPr id="62" name="テキスト ボックス 61"/>
        <xdr:cNvSpPr txBox="1"/>
      </xdr:nvSpPr>
      <xdr:spPr>
        <a:xfrm>
          <a:off x="1809749" y="2394342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８９３百万円</a:t>
          </a:r>
        </a:p>
      </xdr:txBody>
    </xdr:sp>
    <xdr:clientData/>
  </xdr:twoCellAnchor>
  <xdr:twoCellAnchor>
    <xdr:from>
      <xdr:col>20</xdr:col>
      <xdr:colOff>136873</xdr:colOff>
      <xdr:row>755</xdr:row>
      <xdr:rowOff>19048</xdr:rowOff>
    </xdr:from>
    <xdr:to>
      <xdr:col>31</xdr:col>
      <xdr:colOff>39220</xdr:colOff>
      <xdr:row>758</xdr:row>
      <xdr:rowOff>11906</xdr:rowOff>
    </xdr:to>
    <xdr:sp macro="" textlink="">
      <xdr:nvSpPr>
        <xdr:cNvPr id="63" name="テキスト ボックス 62"/>
        <xdr:cNvSpPr txBox="1"/>
      </xdr:nvSpPr>
      <xdr:spPr>
        <a:xfrm>
          <a:off x="4137373" y="2394299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755</xdr:row>
      <xdr:rowOff>6403</xdr:rowOff>
    </xdr:from>
    <xdr:to>
      <xdr:col>44</xdr:col>
      <xdr:colOff>102535</xdr:colOff>
      <xdr:row>758</xdr:row>
      <xdr:rowOff>0</xdr:rowOff>
    </xdr:to>
    <xdr:sp macro="" textlink="">
      <xdr:nvSpPr>
        <xdr:cNvPr id="64" name="テキスト ボックス 63"/>
        <xdr:cNvSpPr txBox="1"/>
      </xdr:nvSpPr>
      <xdr:spPr>
        <a:xfrm>
          <a:off x="6801011" y="2394172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支払助成金</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学</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東京大学他</a:t>
          </a:r>
          <a:endParaRPr lang="ja-JP" altLang="ja-JP" sz="1400">
            <a:effectLst/>
          </a:endParaRPr>
        </a:p>
        <a:p>
          <a:pPr algn="ctr"/>
          <a:r>
            <a:rPr kumimoji="1" lang="ja-JP" altLang="en-US" sz="1600"/>
            <a:t>７０百万円</a:t>
          </a:r>
        </a:p>
      </xdr:txBody>
    </xdr:sp>
    <xdr:clientData/>
  </xdr:twoCellAnchor>
  <xdr:twoCellAnchor>
    <xdr:from>
      <xdr:col>8</xdr:col>
      <xdr:colOff>55563</xdr:colOff>
      <xdr:row>760</xdr:row>
      <xdr:rowOff>126164</xdr:rowOff>
    </xdr:from>
    <xdr:to>
      <xdr:col>19</xdr:col>
      <xdr:colOff>190499</xdr:colOff>
      <xdr:row>763</xdr:row>
      <xdr:rowOff>238125</xdr:rowOff>
    </xdr:to>
    <xdr:sp macro="" textlink="">
      <xdr:nvSpPr>
        <xdr:cNvPr id="65" name="テキスト ボックス 64"/>
        <xdr:cNvSpPr txBox="1"/>
      </xdr:nvSpPr>
      <xdr:spPr>
        <a:xfrm>
          <a:off x="1655763" y="24224213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６３百万円</a:t>
          </a:r>
        </a:p>
      </xdr:txBody>
    </xdr:sp>
    <xdr:clientData/>
  </xdr:twoCellAnchor>
  <xdr:twoCellAnchor>
    <xdr:from>
      <xdr:col>21</xdr:col>
      <xdr:colOff>83245</xdr:colOff>
      <xdr:row>760</xdr:row>
      <xdr:rowOff>123824</xdr:rowOff>
    </xdr:from>
    <xdr:to>
      <xdr:col>32</xdr:col>
      <xdr:colOff>47624</xdr:colOff>
      <xdr:row>763</xdr:row>
      <xdr:rowOff>233642</xdr:rowOff>
    </xdr:to>
    <xdr:sp macro="" textlink="">
      <xdr:nvSpPr>
        <xdr:cNvPr id="66" name="テキスト ボックス 65"/>
        <xdr:cNvSpPr txBox="1"/>
      </xdr:nvSpPr>
      <xdr:spPr>
        <a:xfrm>
          <a:off x="4283770" y="24223979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400"/>
            <a:t>大新東㈱他</a:t>
          </a:r>
          <a:endParaRPr kumimoji="1" lang="en-US" altLang="ja-JP" sz="1400"/>
        </a:p>
        <a:p>
          <a:pPr algn="ctr"/>
          <a:r>
            <a:rPr kumimoji="1" lang="ja-JP" altLang="en-US" sz="1600"/>
            <a:t>４４百万円</a:t>
          </a:r>
        </a:p>
      </xdr:txBody>
    </xdr:sp>
    <xdr:clientData/>
  </xdr:twoCellAnchor>
  <xdr:twoCellAnchor>
    <xdr:from>
      <xdr:col>34</xdr:col>
      <xdr:colOff>15847</xdr:colOff>
      <xdr:row>760</xdr:row>
      <xdr:rowOff>104775</xdr:rowOff>
    </xdr:from>
    <xdr:to>
      <xdr:col>44</xdr:col>
      <xdr:colOff>97490</xdr:colOff>
      <xdr:row>763</xdr:row>
      <xdr:rowOff>241486</xdr:rowOff>
    </xdr:to>
    <xdr:sp macro="" textlink="">
      <xdr:nvSpPr>
        <xdr:cNvPr id="67" name="テキスト ボックス 66"/>
        <xdr:cNvSpPr txBox="1"/>
      </xdr:nvSpPr>
      <xdr:spPr>
        <a:xfrm>
          <a:off x="6816697" y="2422207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雑費</a:t>
          </a:r>
          <a:endParaRPr kumimoji="1" lang="en-US" altLang="ja-JP" sz="1600"/>
        </a:p>
        <a:p>
          <a:pPr algn="ctr"/>
          <a:r>
            <a:rPr kumimoji="1" lang="ja-JP" altLang="en-US" sz="1400"/>
            <a:t>㈱ネクステージ他</a:t>
          </a:r>
          <a:endParaRPr kumimoji="1" lang="en-US" altLang="ja-JP" sz="1400"/>
        </a:p>
        <a:p>
          <a:pPr algn="ctr"/>
          <a:r>
            <a:rPr kumimoji="1" lang="ja-JP" altLang="en-US" sz="1600"/>
            <a:t>４１百万円</a:t>
          </a:r>
        </a:p>
      </xdr:txBody>
    </xdr:sp>
    <xdr:clientData/>
  </xdr:twoCellAnchor>
  <xdr:twoCellAnchor>
    <xdr:from>
      <xdr:col>9</xdr:col>
      <xdr:colOff>116681</xdr:colOff>
      <xdr:row>765</xdr:row>
      <xdr:rowOff>219216</xdr:rowOff>
    </xdr:from>
    <xdr:to>
      <xdr:col>19</xdr:col>
      <xdr:colOff>73638</xdr:colOff>
      <xdr:row>768</xdr:row>
      <xdr:rowOff>331276</xdr:rowOff>
    </xdr:to>
    <xdr:sp macro="" textlink="">
      <xdr:nvSpPr>
        <xdr:cNvPr id="68" name="テキスト ボックス 67"/>
        <xdr:cNvSpPr txBox="1"/>
      </xdr:nvSpPr>
      <xdr:spPr>
        <a:xfrm>
          <a:off x="1916906" y="2440782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３７百万円</a:t>
          </a:r>
        </a:p>
      </xdr:txBody>
    </xdr:sp>
    <xdr:clientData/>
  </xdr:twoCellAnchor>
  <xdr:twoCellAnchor>
    <xdr:from>
      <xdr:col>21</xdr:col>
      <xdr:colOff>130148</xdr:colOff>
      <xdr:row>765</xdr:row>
      <xdr:rowOff>210830</xdr:rowOff>
    </xdr:from>
    <xdr:to>
      <xdr:col>32</xdr:col>
      <xdr:colOff>11765</xdr:colOff>
      <xdr:row>768</xdr:row>
      <xdr:rowOff>321468</xdr:rowOff>
    </xdr:to>
    <xdr:sp macro="" textlink="">
      <xdr:nvSpPr>
        <xdr:cNvPr id="69" name="テキスト ボックス 68"/>
        <xdr:cNvSpPr txBox="1"/>
      </xdr:nvSpPr>
      <xdr:spPr>
        <a:xfrm>
          <a:off x="4330673" y="2440698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㈱第一ビルディング他</a:t>
          </a:r>
          <a:endParaRPr kumimoji="1" lang="en-US" altLang="ja-JP" sz="1200">
            <a:latin typeface="+mj-ea"/>
            <a:ea typeface="+mj-ea"/>
          </a:endParaRPr>
        </a:p>
        <a:p>
          <a:pPr algn="ctr"/>
          <a:r>
            <a:rPr kumimoji="1" lang="ja-JP" altLang="en-US" sz="1600"/>
            <a:t>１８４百万円</a:t>
          </a:r>
        </a:p>
      </xdr:txBody>
    </xdr:sp>
    <xdr:clientData/>
  </xdr:twoCellAnchor>
  <xdr:twoCellAnchor>
    <xdr:from>
      <xdr:col>14</xdr:col>
      <xdr:colOff>0</xdr:colOff>
      <xdr:row>754</xdr:row>
      <xdr:rowOff>9526</xdr:rowOff>
    </xdr:from>
    <xdr:to>
      <xdr:col>47</xdr:col>
      <xdr:colOff>190500</xdr:colOff>
      <xdr:row>754</xdr:row>
      <xdr:rowOff>28575</xdr:rowOff>
    </xdr:to>
    <xdr:cxnSp macro="">
      <xdr:nvCxnSpPr>
        <xdr:cNvPr id="70" name="直線コネクタ 69"/>
        <xdr:cNvCxnSpPr/>
      </xdr:nvCxnSpPr>
      <xdr:spPr>
        <a:xfrm flipV="1">
          <a:off x="2800350" y="2390679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764</xdr:row>
      <xdr:rowOff>159284</xdr:rowOff>
    </xdr:from>
    <xdr:to>
      <xdr:col>47</xdr:col>
      <xdr:colOff>190500</xdr:colOff>
      <xdr:row>764</xdr:row>
      <xdr:rowOff>161925</xdr:rowOff>
    </xdr:to>
    <xdr:cxnSp macro="">
      <xdr:nvCxnSpPr>
        <xdr:cNvPr id="71" name="直線コネクタ 70"/>
        <xdr:cNvCxnSpPr/>
      </xdr:nvCxnSpPr>
      <xdr:spPr>
        <a:xfrm>
          <a:off x="2846854" y="2437040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754</xdr:row>
      <xdr:rowOff>24816</xdr:rowOff>
    </xdr:from>
    <xdr:to>
      <xdr:col>13</xdr:col>
      <xdr:colOff>196986</xdr:colOff>
      <xdr:row>755</xdr:row>
      <xdr:rowOff>12165</xdr:rowOff>
    </xdr:to>
    <xdr:cxnSp macro="">
      <xdr:nvCxnSpPr>
        <xdr:cNvPr id="72" name="直線矢印コネクタ 71"/>
        <xdr:cNvCxnSpPr/>
      </xdr:nvCxnSpPr>
      <xdr:spPr>
        <a:xfrm rot="5400000">
          <a:off x="2627422" y="2392531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752</xdr:row>
      <xdr:rowOff>260219</xdr:rowOff>
    </xdr:from>
    <xdr:to>
      <xdr:col>25</xdr:col>
      <xdr:colOff>25294</xdr:colOff>
      <xdr:row>754</xdr:row>
      <xdr:rowOff>341218</xdr:rowOff>
    </xdr:to>
    <xdr:cxnSp macro="">
      <xdr:nvCxnSpPr>
        <xdr:cNvPr id="73" name="直線矢印コネクタ 72"/>
        <xdr:cNvCxnSpPr/>
      </xdr:nvCxnSpPr>
      <xdr:spPr>
        <a:xfrm>
          <a:off x="5018798" y="2386138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754</xdr:row>
      <xdr:rowOff>14567</xdr:rowOff>
    </xdr:from>
    <xdr:to>
      <xdr:col>39</xdr:col>
      <xdr:colOff>11770</xdr:colOff>
      <xdr:row>755</xdr:row>
      <xdr:rowOff>20966</xdr:rowOff>
    </xdr:to>
    <xdr:cxnSp macro="">
      <xdr:nvCxnSpPr>
        <xdr:cNvPr id="74" name="直線矢印コネクタ 73"/>
        <xdr:cNvCxnSpPr/>
      </xdr:nvCxnSpPr>
      <xdr:spPr>
        <a:xfrm rot="5400000">
          <a:off x="7633331" y="2392524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764</xdr:row>
      <xdr:rowOff>145677</xdr:rowOff>
    </xdr:from>
    <xdr:to>
      <xdr:col>14</xdr:col>
      <xdr:colOff>53632</xdr:colOff>
      <xdr:row>765</xdr:row>
      <xdr:rowOff>152077</xdr:rowOff>
    </xdr:to>
    <xdr:cxnSp macro="">
      <xdr:nvCxnSpPr>
        <xdr:cNvPr id="75" name="直線矢印コネクタ 74"/>
        <xdr:cNvCxnSpPr/>
      </xdr:nvCxnSpPr>
      <xdr:spPr>
        <a:xfrm rot="5400000">
          <a:off x="2693617" y="2438507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758</xdr:row>
      <xdr:rowOff>224117</xdr:rowOff>
    </xdr:from>
    <xdr:to>
      <xdr:col>26</xdr:col>
      <xdr:colOff>112062</xdr:colOff>
      <xdr:row>759</xdr:row>
      <xdr:rowOff>230517</xdr:rowOff>
    </xdr:to>
    <xdr:cxnSp macro="">
      <xdr:nvCxnSpPr>
        <xdr:cNvPr id="76" name="直線矢印コネクタ 75"/>
        <xdr:cNvCxnSpPr/>
      </xdr:nvCxnSpPr>
      <xdr:spPr>
        <a:xfrm rot="5400000">
          <a:off x="4976135" y="2413431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758</xdr:row>
      <xdr:rowOff>246528</xdr:rowOff>
    </xdr:from>
    <xdr:to>
      <xdr:col>38</xdr:col>
      <xdr:colOff>187301</xdr:colOff>
      <xdr:row>759</xdr:row>
      <xdr:rowOff>252928</xdr:rowOff>
    </xdr:to>
    <xdr:cxnSp macro="">
      <xdr:nvCxnSpPr>
        <xdr:cNvPr id="77" name="直線矢印コネクタ 76"/>
        <xdr:cNvCxnSpPr/>
      </xdr:nvCxnSpPr>
      <xdr:spPr>
        <a:xfrm rot="5400000">
          <a:off x="7451674" y="2413655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758</xdr:row>
      <xdr:rowOff>235322</xdr:rowOff>
    </xdr:from>
    <xdr:to>
      <xdr:col>14</xdr:col>
      <xdr:colOff>4487</xdr:colOff>
      <xdr:row>759</xdr:row>
      <xdr:rowOff>241722</xdr:rowOff>
    </xdr:to>
    <xdr:cxnSp macro="">
      <xdr:nvCxnSpPr>
        <xdr:cNvPr id="78" name="直線矢印コネクタ 77"/>
        <xdr:cNvCxnSpPr/>
      </xdr:nvCxnSpPr>
      <xdr:spPr>
        <a:xfrm rot="5400000">
          <a:off x="2468260" y="2413543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764</xdr:row>
      <xdr:rowOff>156882</xdr:rowOff>
    </xdr:from>
    <xdr:to>
      <xdr:col>26</xdr:col>
      <xdr:colOff>89651</xdr:colOff>
      <xdr:row>765</xdr:row>
      <xdr:rowOff>163282</xdr:rowOff>
    </xdr:to>
    <xdr:cxnSp macro="">
      <xdr:nvCxnSpPr>
        <xdr:cNvPr id="79" name="直線矢印コネクタ 78"/>
        <xdr:cNvCxnSpPr/>
      </xdr:nvCxnSpPr>
      <xdr:spPr>
        <a:xfrm rot="5400000">
          <a:off x="5129936" y="2438619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754</xdr:row>
      <xdr:rowOff>11206</xdr:rowOff>
    </xdr:from>
    <xdr:to>
      <xdr:col>47</xdr:col>
      <xdr:colOff>185457</xdr:colOff>
      <xdr:row>764</xdr:row>
      <xdr:rowOff>180975</xdr:rowOff>
    </xdr:to>
    <xdr:cxnSp macro="">
      <xdr:nvCxnSpPr>
        <xdr:cNvPr id="80" name="直線コネクタ 79"/>
        <xdr:cNvCxnSpPr/>
      </xdr:nvCxnSpPr>
      <xdr:spPr>
        <a:xfrm flipH="1">
          <a:off x="9582150" y="2390696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770</xdr:row>
      <xdr:rowOff>392907</xdr:rowOff>
    </xdr:from>
    <xdr:to>
      <xdr:col>38</xdr:col>
      <xdr:colOff>51628</xdr:colOff>
      <xdr:row>772</xdr:row>
      <xdr:rowOff>350044</xdr:rowOff>
    </xdr:to>
    <xdr:sp macro="" textlink="">
      <xdr:nvSpPr>
        <xdr:cNvPr id="81" name="テキスト ボックス 80"/>
        <xdr:cNvSpPr txBox="1"/>
      </xdr:nvSpPr>
      <xdr:spPr>
        <a:xfrm>
          <a:off x="3448050" y="2457473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差引返納予定額７３百万円</a:t>
          </a:r>
          <a:endParaRPr kumimoji="1" lang="en-US" altLang="ja-JP" sz="1600"/>
        </a:p>
      </xdr:txBody>
    </xdr:sp>
    <xdr:clientData/>
  </xdr:twoCellAnchor>
  <xdr:twoCellAnchor>
    <xdr:from>
      <xdr:col>34</xdr:col>
      <xdr:colOff>190500</xdr:colOff>
      <xdr:row>745</xdr:row>
      <xdr:rowOff>142876</xdr:rowOff>
    </xdr:from>
    <xdr:to>
      <xdr:col>41</xdr:col>
      <xdr:colOff>130969</xdr:colOff>
      <xdr:row>746</xdr:row>
      <xdr:rowOff>71637</xdr:rowOff>
    </xdr:to>
    <xdr:sp macro="" textlink="">
      <xdr:nvSpPr>
        <xdr:cNvPr id="82" name="テキスト ボックス 81"/>
        <xdr:cNvSpPr txBox="1"/>
      </xdr:nvSpPr>
      <xdr:spPr>
        <a:xfrm>
          <a:off x="6991350" y="2360295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7</v>
      </c>
      <c r="AT2" s="978"/>
      <c r="AU2" s="978"/>
      <c r="AV2" s="51" t="str">
        <f>IF(AW2="", "", "-")</f>
        <v/>
      </c>
      <c r="AW2" s="923"/>
      <c r="AX2" s="923"/>
    </row>
    <row r="3" spans="1:50" ht="21" customHeight="1" thickBot="1">
      <c r="A3" s="879" t="s">
        <v>430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565</v>
      </c>
      <c r="AK3" s="881"/>
      <c r="AL3" s="881"/>
      <c r="AM3" s="881"/>
      <c r="AN3" s="881"/>
      <c r="AO3" s="881"/>
      <c r="AP3" s="881"/>
      <c r="AQ3" s="881"/>
      <c r="AR3" s="881"/>
      <c r="AS3" s="881"/>
      <c r="AT3" s="881"/>
      <c r="AU3" s="881"/>
      <c r="AV3" s="881"/>
      <c r="AW3" s="881"/>
      <c r="AX3" s="24" t="s">
        <v>65</v>
      </c>
    </row>
    <row r="4" spans="1:50" ht="24.75" customHeight="1">
      <c r="A4" s="719" t="s">
        <v>25</v>
      </c>
      <c r="B4" s="720"/>
      <c r="C4" s="720"/>
      <c r="D4" s="720"/>
      <c r="E4" s="720"/>
      <c r="F4" s="720"/>
      <c r="G4" s="697" t="s">
        <v>562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4" t="s">
        <v>485</v>
      </c>
      <c r="H5" s="855"/>
      <c r="I5" s="855"/>
      <c r="J5" s="855"/>
      <c r="K5" s="855"/>
      <c r="L5" s="855"/>
      <c r="M5" s="856" t="s">
        <v>66</v>
      </c>
      <c r="N5" s="857"/>
      <c r="O5" s="857"/>
      <c r="P5" s="857"/>
      <c r="Q5" s="857"/>
      <c r="R5" s="858"/>
      <c r="S5" s="859" t="s">
        <v>70</v>
      </c>
      <c r="T5" s="855"/>
      <c r="U5" s="855"/>
      <c r="V5" s="855"/>
      <c r="W5" s="855"/>
      <c r="X5" s="860"/>
      <c r="Y5" s="713" t="s">
        <v>3</v>
      </c>
      <c r="Z5" s="561"/>
      <c r="AA5" s="561"/>
      <c r="AB5" s="561"/>
      <c r="AC5" s="561"/>
      <c r="AD5" s="562"/>
      <c r="AE5" s="714" t="s">
        <v>564</v>
      </c>
      <c r="AF5" s="714"/>
      <c r="AG5" s="714"/>
      <c r="AH5" s="714"/>
      <c r="AI5" s="714"/>
      <c r="AJ5" s="714"/>
      <c r="AK5" s="714"/>
      <c r="AL5" s="714"/>
      <c r="AM5" s="714"/>
      <c r="AN5" s="714"/>
      <c r="AO5" s="714"/>
      <c r="AP5" s="715"/>
      <c r="AQ5" s="716" t="s">
        <v>566</v>
      </c>
      <c r="AR5" s="717"/>
      <c r="AS5" s="717"/>
      <c r="AT5" s="717"/>
      <c r="AU5" s="717"/>
      <c r="AV5" s="717"/>
      <c r="AW5" s="717"/>
      <c r="AX5" s="718"/>
    </row>
    <row r="6" spans="1:50" ht="39" customHeight="1">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569</v>
      </c>
      <c r="H7" s="517"/>
      <c r="I7" s="517"/>
      <c r="J7" s="517"/>
      <c r="K7" s="517"/>
      <c r="L7" s="517"/>
      <c r="M7" s="517"/>
      <c r="N7" s="517"/>
      <c r="O7" s="517"/>
      <c r="P7" s="517"/>
      <c r="Q7" s="517"/>
      <c r="R7" s="517"/>
      <c r="S7" s="517"/>
      <c r="T7" s="517"/>
      <c r="U7" s="517"/>
      <c r="V7" s="517"/>
      <c r="W7" s="517"/>
      <c r="X7" s="518"/>
      <c r="Y7" s="934" t="s">
        <v>394</v>
      </c>
      <c r="Z7" s="461"/>
      <c r="AA7" s="461"/>
      <c r="AB7" s="461"/>
      <c r="AC7" s="461"/>
      <c r="AD7" s="935"/>
      <c r="AE7" s="924"/>
      <c r="AF7" s="925"/>
      <c r="AG7" s="925"/>
      <c r="AH7" s="925"/>
      <c r="AI7" s="925"/>
      <c r="AJ7" s="925"/>
      <c r="AK7" s="925"/>
      <c r="AL7" s="925"/>
      <c r="AM7" s="925"/>
      <c r="AN7" s="925"/>
      <c r="AO7" s="925"/>
      <c r="AP7" s="925"/>
      <c r="AQ7" s="925"/>
      <c r="AR7" s="925"/>
      <c r="AS7" s="925"/>
      <c r="AT7" s="925"/>
      <c r="AU7" s="925"/>
      <c r="AV7" s="925"/>
      <c r="AW7" s="925"/>
      <c r="AX7" s="926"/>
    </row>
    <row r="8" spans="1:50" ht="53.25" customHeight="1">
      <c r="A8" s="513" t="s">
        <v>259</v>
      </c>
      <c r="B8" s="514"/>
      <c r="C8" s="514"/>
      <c r="D8" s="514"/>
      <c r="E8" s="514"/>
      <c r="F8" s="515"/>
      <c r="G8" s="945" t="str">
        <f>入力規則等!A27</f>
        <v>-</v>
      </c>
      <c r="H8" s="735"/>
      <c r="I8" s="735"/>
      <c r="J8" s="735"/>
      <c r="K8" s="735"/>
      <c r="L8" s="735"/>
      <c r="M8" s="735"/>
      <c r="N8" s="735"/>
      <c r="O8" s="735"/>
      <c r="P8" s="735"/>
      <c r="Q8" s="735"/>
      <c r="R8" s="735"/>
      <c r="S8" s="735"/>
      <c r="T8" s="735"/>
      <c r="U8" s="735"/>
      <c r="V8" s="735"/>
      <c r="W8" s="735"/>
      <c r="X8" s="946"/>
      <c r="Y8" s="861" t="s">
        <v>260</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4" t="s">
        <v>23</v>
      </c>
      <c r="B9" s="865"/>
      <c r="C9" s="865"/>
      <c r="D9" s="865"/>
      <c r="E9" s="865"/>
      <c r="F9" s="865"/>
      <c r="G9" s="769" t="s">
        <v>748</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80.25" customHeight="1">
      <c r="A10" s="675" t="s">
        <v>30</v>
      </c>
      <c r="B10" s="676"/>
      <c r="C10" s="676"/>
      <c r="D10" s="676"/>
      <c r="E10" s="676"/>
      <c r="F10" s="676"/>
      <c r="G10" s="769" t="s">
        <v>567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88" t="s">
        <v>24</v>
      </c>
      <c r="B12" s="989"/>
      <c r="C12" s="989"/>
      <c r="D12" s="989"/>
      <c r="E12" s="989"/>
      <c r="F12" s="990"/>
      <c r="G12" s="775"/>
      <c r="H12" s="776"/>
      <c r="I12" s="776"/>
      <c r="J12" s="776"/>
      <c r="K12" s="776"/>
      <c r="L12" s="776"/>
      <c r="M12" s="776"/>
      <c r="N12" s="776"/>
      <c r="O12" s="776"/>
      <c r="P12" s="433" t="s">
        <v>397</v>
      </c>
      <c r="Q12" s="434"/>
      <c r="R12" s="434"/>
      <c r="S12" s="434"/>
      <c r="T12" s="434"/>
      <c r="U12" s="434"/>
      <c r="V12" s="435"/>
      <c r="W12" s="433" t="s">
        <v>417</v>
      </c>
      <c r="X12" s="434"/>
      <c r="Y12" s="434"/>
      <c r="Z12" s="434"/>
      <c r="AA12" s="434"/>
      <c r="AB12" s="434"/>
      <c r="AC12" s="435"/>
      <c r="AD12" s="433" t="s">
        <v>424</v>
      </c>
      <c r="AE12" s="434"/>
      <c r="AF12" s="434"/>
      <c r="AG12" s="434"/>
      <c r="AH12" s="434"/>
      <c r="AI12" s="434"/>
      <c r="AJ12" s="435"/>
      <c r="AK12" s="433" t="s">
        <v>431</v>
      </c>
      <c r="AL12" s="434"/>
      <c r="AM12" s="434"/>
      <c r="AN12" s="434"/>
      <c r="AO12" s="434"/>
      <c r="AP12" s="434"/>
      <c r="AQ12" s="435"/>
      <c r="AR12" s="433" t="s">
        <v>432</v>
      </c>
      <c r="AS12" s="434"/>
      <c r="AT12" s="434"/>
      <c r="AU12" s="434"/>
      <c r="AV12" s="434"/>
      <c r="AW12" s="434"/>
      <c r="AX12" s="737"/>
    </row>
    <row r="13" spans="1:50" ht="21" customHeight="1">
      <c r="A13" s="629"/>
      <c r="B13" s="630"/>
      <c r="C13" s="630"/>
      <c r="D13" s="630"/>
      <c r="E13" s="630"/>
      <c r="F13" s="631"/>
      <c r="G13" s="738" t="s">
        <v>6</v>
      </c>
      <c r="H13" s="739"/>
      <c r="I13" s="779" t="s">
        <v>7</v>
      </c>
      <c r="J13" s="780"/>
      <c r="K13" s="780"/>
      <c r="L13" s="780"/>
      <c r="M13" s="780"/>
      <c r="N13" s="780"/>
      <c r="O13" s="781"/>
      <c r="P13" s="672">
        <v>1627</v>
      </c>
      <c r="Q13" s="673"/>
      <c r="R13" s="673"/>
      <c r="S13" s="673"/>
      <c r="T13" s="673"/>
      <c r="U13" s="673"/>
      <c r="V13" s="674"/>
      <c r="W13" s="672">
        <v>1684</v>
      </c>
      <c r="X13" s="673"/>
      <c r="Y13" s="673"/>
      <c r="Z13" s="673"/>
      <c r="AA13" s="673"/>
      <c r="AB13" s="673"/>
      <c r="AC13" s="674"/>
      <c r="AD13" s="672">
        <v>1668</v>
      </c>
      <c r="AE13" s="673"/>
      <c r="AF13" s="673"/>
      <c r="AG13" s="673"/>
      <c r="AH13" s="673"/>
      <c r="AI13" s="673"/>
      <c r="AJ13" s="674"/>
      <c r="AK13" s="672">
        <v>1668</v>
      </c>
      <c r="AL13" s="673"/>
      <c r="AM13" s="673"/>
      <c r="AN13" s="673"/>
      <c r="AO13" s="673"/>
      <c r="AP13" s="673"/>
      <c r="AQ13" s="674"/>
      <c r="AR13" s="931"/>
      <c r="AS13" s="932"/>
      <c r="AT13" s="932"/>
      <c r="AU13" s="932"/>
      <c r="AV13" s="932"/>
      <c r="AW13" s="932"/>
      <c r="AX13" s="933"/>
    </row>
    <row r="14" spans="1:50" ht="21" customHeight="1">
      <c r="A14" s="629"/>
      <c r="B14" s="630"/>
      <c r="C14" s="630"/>
      <c r="D14" s="630"/>
      <c r="E14" s="630"/>
      <c r="F14" s="631"/>
      <c r="G14" s="740"/>
      <c r="H14" s="741"/>
      <c r="I14" s="726" t="s">
        <v>8</v>
      </c>
      <c r="J14" s="777"/>
      <c r="K14" s="777"/>
      <c r="L14" s="777"/>
      <c r="M14" s="777"/>
      <c r="N14" s="777"/>
      <c r="O14" s="778"/>
      <c r="P14" s="672"/>
      <c r="Q14" s="673"/>
      <c r="R14" s="673"/>
      <c r="S14" s="673"/>
      <c r="T14" s="673"/>
      <c r="U14" s="673"/>
      <c r="V14" s="674"/>
      <c r="W14" s="672"/>
      <c r="X14" s="673"/>
      <c r="Y14" s="673"/>
      <c r="Z14" s="673"/>
      <c r="AA14" s="673"/>
      <c r="AB14" s="673"/>
      <c r="AC14" s="674"/>
      <c r="AD14" s="672"/>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c r="A15" s="629"/>
      <c r="B15" s="630"/>
      <c r="C15" s="630"/>
      <c r="D15" s="630"/>
      <c r="E15" s="630"/>
      <c r="F15" s="631"/>
      <c r="G15" s="740"/>
      <c r="H15" s="741"/>
      <c r="I15" s="726" t="s">
        <v>51</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21"/>
    </row>
    <row r="16" spans="1:50" ht="21" customHeight="1">
      <c r="A16" s="629"/>
      <c r="B16" s="630"/>
      <c r="C16" s="630"/>
      <c r="D16" s="630"/>
      <c r="E16" s="630"/>
      <c r="F16" s="631"/>
      <c r="G16" s="740"/>
      <c r="H16" s="741"/>
      <c r="I16" s="726" t="s">
        <v>52</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c r="A17" s="629"/>
      <c r="B17" s="630"/>
      <c r="C17" s="630"/>
      <c r="D17" s="630"/>
      <c r="E17" s="630"/>
      <c r="F17" s="631"/>
      <c r="G17" s="740"/>
      <c r="H17" s="741"/>
      <c r="I17" s="726" t="s">
        <v>50</v>
      </c>
      <c r="J17" s="777"/>
      <c r="K17" s="777"/>
      <c r="L17" s="777"/>
      <c r="M17" s="777"/>
      <c r="N17" s="777"/>
      <c r="O17" s="778"/>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29"/>
      <c r="AS17" s="929"/>
      <c r="AT17" s="929"/>
      <c r="AU17" s="929"/>
      <c r="AV17" s="929"/>
      <c r="AW17" s="929"/>
      <c r="AX17" s="930"/>
    </row>
    <row r="18" spans="1:50" ht="24.75" customHeight="1">
      <c r="A18" s="629"/>
      <c r="B18" s="630"/>
      <c r="C18" s="630"/>
      <c r="D18" s="630"/>
      <c r="E18" s="630"/>
      <c r="F18" s="631"/>
      <c r="G18" s="742"/>
      <c r="H18" s="743"/>
      <c r="I18" s="731" t="s">
        <v>20</v>
      </c>
      <c r="J18" s="732"/>
      <c r="K18" s="732"/>
      <c r="L18" s="732"/>
      <c r="M18" s="732"/>
      <c r="N18" s="732"/>
      <c r="O18" s="733"/>
      <c r="P18" s="890">
        <f>SUM(P13:V17)</f>
        <v>1627</v>
      </c>
      <c r="Q18" s="891"/>
      <c r="R18" s="891"/>
      <c r="S18" s="891"/>
      <c r="T18" s="891"/>
      <c r="U18" s="891"/>
      <c r="V18" s="892"/>
      <c r="W18" s="890">
        <f>SUM(W13:AC17)</f>
        <v>1684</v>
      </c>
      <c r="X18" s="891"/>
      <c r="Y18" s="891"/>
      <c r="Z18" s="891"/>
      <c r="AA18" s="891"/>
      <c r="AB18" s="891"/>
      <c r="AC18" s="892"/>
      <c r="AD18" s="890">
        <f>SUM(AD13:AJ17)</f>
        <v>1668</v>
      </c>
      <c r="AE18" s="891"/>
      <c r="AF18" s="891"/>
      <c r="AG18" s="891"/>
      <c r="AH18" s="891"/>
      <c r="AI18" s="891"/>
      <c r="AJ18" s="892"/>
      <c r="AK18" s="890">
        <f>SUM(AK13:AQ17)</f>
        <v>1668</v>
      </c>
      <c r="AL18" s="891"/>
      <c r="AM18" s="891"/>
      <c r="AN18" s="891"/>
      <c r="AO18" s="891"/>
      <c r="AP18" s="891"/>
      <c r="AQ18" s="892"/>
      <c r="AR18" s="890">
        <f>SUM(AR13:AX17)</f>
        <v>0</v>
      </c>
      <c r="AS18" s="891"/>
      <c r="AT18" s="891"/>
      <c r="AU18" s="891"/>
      <c r="AV18" s="891"/>
      <c r="AW18" s="891"/>
      <c r="AX18" s="893"/>
    </row>
    <row r="19" spans="1:50" ht="24.75" customHeight="1">
      <c r="A19" s="629"/>
      <c r="B19" s="630"/>
      <c r="C19" s="630"/>
      <c r="D19" s="630"/>
      <c r="E19" s="630"/>
      <c r="F19" s="631"/>
      <c r="G19" s="888" t="s">
        <v>9</v>
      </c>
      <c r="H19" s="889"/>
      <c r="I19" s="889"/>
      <c r="J19" s="889"/>
      <c r="K19" s="889"/>
      <c r="L19" s="889"/>
      <c r="M19" s="889"/>
      <c r="N19" s="889"/>
      <c r="O19" s="889"/>
      <c r="P19" s="672">
        <v>1587</v>
      </c>
      <c r="Q19" s="673"/>
      <c r="R19" s="673"/>
      <c r="S19" s="673"/>
      <c r="T19" s="673"/>
      <c r="U19" s="673"/>
      <c r="V19" s="674"/>
      <c r="W19" s="672">
        <v>1586</v>
      </c>
      <c r="X19" s="673"/>
      <c r="Y19" s="673"/>
      <c r="Z19" s="673"/>
      <c r="AA19" s="673"/>
      <c r="AB19" s="673"/>
      <c r="AC19" s="674"/>
      <c r="AD19" s="672">
        <v>1595</v>
      </c>
      <c r="AE19" s="673"/>
      <c r="AF19" s="673"/>
      <c r="AG19" s="673"/>
      <c r="AH19" s="673"/>
      <c r="AI19" s="673"/>
      <c r="AJ19" s="674"/>
      <c r="AK19" s="329"/>
      <c r="AL19" s="329"/>
      <c r="AM19" s="329"/>
      <c r="AN19" s="329"/>
      <c r="AO19" s="329"/>
      <c r="AP19" s="329"/>
      <c r="AQ19" s="329"/>
      <c r="AR19" s="329"/>
      <c r="AS19" s="329"/>
      <c r="AT19" s="329"/>
      <c r="AU19" s="329"/>
      <c r="AV19" s="329"/>
      <c r="AW19" s="329"/>
      <c r="AX19" s="331"/>
    </row>
    <row r="20" spans="1:50" ht="24.75" customHeight="1">
      <c r="A20" s="629"/>
      <c r="B20" s="630"/>
      <c r="C20" s="630"/>
      <c r="D20" s="630"/>
      <c r="E20" s="630"/>
      <c r="F20" s="631"/>
      <c r="G20" s="888" t="s">
        <v>10</v>
      </c>
      <c r="H20" s="889"/>
      <c r="I20" s="889"/>
      <c r="J20" s="889"/>
      <c r="K20" s="889"/>
      <c r="L20" s="889"/>
      <c r="M20" s="889"/>
      <c r="N20" s="889"/>
      <c r="O20" s="889"/>
      <c r="P20" s="317">
        <f>IF(P18=0, "-", SUM(P19)/P18)</f>
        <v>0.97541487400122928</v>
      </c>
      <c r="Q20" s="317"/>
      <c r="R20" s="317"/>
      <c r="S20" s="317"/>
      <c r="T20" s="317"/>
      <c r="U20" s="317"/>
      <c r="V20" s="317"/>
      <c r="W20" s="317">
        <f t="shared" ref="W20" si="0">IF(W18=0, "-", SUM(W19)/W18)</f>
        <v>0.94180522565320668</v>
      </c>
      <c r="X20" s="317"/>
      <c r="Y20" s="317"/>
      <c r="Z20" s="317"/>
      <c r="AA20" s="317"/>
      <c r="AB20" s="317"/>
      <c r="AC20" s="317"/>
      <c r="AD20" s="317">
        <f t="shared" ref="AD20" si="1">IF(AD18=0, "-", SUM(AD19)/AD18)</f>
        <v>0.95623501199040772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64"/>
      <c r="B21" s="865"/>
      <c r="C21" s="865"/>
      <c r="D21" s="865"/>
      <c r="E21" s="865"/>
      <c r="F21" s="991"/>
      <c r="G21" s="315" t="s">
        <v>358</v>
      </c>
      <c r="H21" s="316"/>
      <c r="I21" s="316"/>
      <c r="J21" s="316"/>
      <c r="K21" s="316"/>
      <c r="L21" s="316"/>
      <c r="M21" s="316"/>
      <c r="N21" s="316"/>
      <c r="O21" s="316"/>
      <c r="P21" s="317">
        <f>IF(P19=0, "-", SUM(P19)/SUM(P13,P14))</f>
        <v>0.97541487400122928</v>
      </c>
      <c r="Q21" s="317"/>
      <c r="R21" s="317"/>
      <c r="S21" s="317"/>
      <c r="T21" s="317"/>
      <c r="U21" s="317"/>
      <c r="V21" s="317"/>
      <c r="W21" s="317">
        <f t="shared" ref="W21" si="2">IF(W19=0, "-", SUM(W19)/SUM(W13,W14))</f>
        <v>0.94180522565320668</v>
      </c>
      <c r="X21" s="317"/>
      <c r="Y21" s="317"/>
      <c r="Z21" s="317"/>
      <c r="AA21" s="317"/>
      <c r="AB21" s="317"/>
      <c r="AC21" s="317"/>
      <c r="AD21" s="317">
        <f t="shared" ref="AD21" si="3">IF(AD19=0, "-", SUM(AD19)/SUM(AD13,AD14))</f>
        <v>0.95623501199040772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8" t="s">
        <v>433</v>
      </c>
      <c r="B22" s="959"/>
      <c r="C22" s="959"/>
      <c r="D22" s="959"/>
      <c r="E22" s="959"/>
      <c r="F22" s="960"/>
      <c r="G22" s="996" t="s">
        <v>337</v>
      </c>
      <c r="H22" s="221"/>
      <c r="I22" s="221"/>
      <c r="J22" s="221"/>
      <c r="K22" s="221"/>
      <c r="L22" s="221"/>
      <c r="M22" s="221"/>
      <c r="N22" s="221"/>
      <c r="O22" s="222"/>
      <c r="P22" s="947" t="s">
        <v>434</v>
      </c>
      <c r="Q22" s="221"/>
      <c r="R22" s="221"/>
      <c r="S22" s="221"/>
      <c r="T22" s="221"/>
      <c r="U22" s="221"/>
      <c r="V22" s="222"/>
      <c r="W22" s="947" t="s">
        <v>435</v>
      </c>
      <c r="X22" s="221"/>
      <c r="Y22" s="221"/>
      <c r="Z22" s="221"/>
      <c r="AA22" s="221"/>
      <c r="AB22" s="221"/>
      <c r="AC22" s="222"/>
      <c r="AD22" s="947" t="s">
        <v>336</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c r="A23" s="961"/>
      <c r="B23" s="962"/>
      <c r="C23" s="962"/>
      <c r="D23" s="962"/>
      <c r="E23" s="962"/>
      <c r="F23" s="963"/>
      <c r="G23" s="997" t="s">
        <v>570</v>
      </c>
      <c r="H23" s="998"/>
      <c r="I23" s="998"/>
      <c r="J23" s="998"/>
      <c r="K23" s="998"/>
      <c r="L23" s="998"/>
      <c r="M23" s="998"/>
      <c r="N23" s="998"/>
      <c r="O23" s="999"/>
      <c r="P23" s="931">
        <v>1668</v>
      </c>
      <c r="Q23" s="932"/>
      <c r="R23" s="932"/>
      <c r="S23" s="932"/>
      <c r="T23" s="932"/>
      <c r="U23" s="932"/>
      <c r="V23" s="948"/>
      <c r="W23" s="931"/>
      <c r="X23" s="932"/>
      <c r="Y23" s="932"/>
      <c r="Z23" s="932"/>
      <c r="AA23" s="932"/>
      <c r="AB23" s="932"/>
      <c r="AC23" s="948"/>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c r="A24" s="961"/>
      <c r="B24" s="962"/>
      <c r="C24" s="962"/>
      <c r="D24" s="962"/>
      <c r="E24" s="962"/>
      <c r="F24" s="963"/>
      <c r="G24" s="949"/>
      <c r="H24" s="950"/>
      <c r="I24" s="950"/>
      <c r="J24" s="950"/>
      <c r="K24" s="950"/>
      <c r="L24" s="950"/>
      <c r="M24" s="950"/>
      <c r="N24" s="950"/>
      <c r="O24" s="951"/>
      <c r="P24" s="672"/>
      <c r="Q24" s="673"/>
      <c r="R24" s="673"/>
      <c r="S24" s="673"/>
      <c r="T24" s="673"/>
      <c r="U24" s="673"/>
      <c r="V24" s="674"/>
      <c r="W24" s="672"/>
      <c r="X24" s="673"/>
      <c r="Y24" s="673"/>
      <c r="Z24" s="673"/>
      <c r="AA24" s="673"/>
      <c r="AB24" s="673"/>
      <c r="AC24" s="674"/>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c r="A25" s="961"/>
      <c r="B25" s="962"/>
      <c r="C25" s="962"/>
      <c r="D25" s="962"/>
      <c r="E25" s="962"/>
      <c r="F25" s="963"/>
      <c r="G25" s="949"/>
      <c r="H25" s="950"/>
      <c r="I25" s="950"/>
      <c r="J25" s="950"/>
      <c r="K25" s="950"/>
      <c r="L25" s="950"/>
      <c r="M25" s="950"/>
      <c r="N25" s="950"/>
      <c r="O25" s="951"/>
      <c r="P25" s="672"/>
      <c r="Q25" s="673"/>
      <c r="R25" s="673"/>
      <c r="S25" s="673"/>
      <c r="T25" s="673"/>
      <c r="U25" s="673"/>
      <c r="V25" s="674"/>
      <c r="W25" s="672"/>
      <c r="X25" s="673"/>
      <c r="Y25" s="673"/>
      <c r="Z25" s="673"/>
      <c r="AA25" s="673"/>
      <c r="AB25" s="673"/>
      <c r="AC25" s="674"/>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c r="A26" s="961"/>
      <c r="B26" s="962"/>
      <c r="C26" s="962"/>
      <c r="D26" s="962"/>
      <c r="E26" s="962"/>
      <c r="F26" s="963"/>
      <c r="G26" s="949"/>
      <c r="H26" s="950"/>
      <c r="I26" s="950"/>
      <c r="J26" s="950"/>
      <c r="K26" s="950"/>
      <c r="L26" s="950"/>
      <c r="M26" s="950"/>
      <c r="N26" s="950"/>
      <c r="O26" s="951"/>
      <c r="P26" s="672"/>
      <c r="Q26" s="673"/>
      <c r="R26" s="673"/>
      <c r="S26" s="673"/>
      <c r="T26" s="673"/>
      <c r="U26" s="673"/>
      <c r="V26" s="674"/>
      <c r="W26" s="672"/>
      <c r="X26" s="673"/>
      <c r="Y26" s="673"/>
      <c r="Z26" s="673"/>
      <c r="AA26" s="673"/>
      <c r="AB26" s="673"/>
      <c r="AC26" s="674"/>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c r="A27" s="961"/>
      <c r="B27" s="962"/>
      <c r="C27" s="962"/>
      <c r="D27" s="962"/>
      <c r="E27" s="962"/>
      <c r="F27" s="963"/>
      <c r="G27" s="949"/>
      <c r="H27" s="950"/>
      <c r="I27" s="950"/>
      <c r="J27" s="950"/>
      <c r="K27" s="950"/>
      <c r="L27" s="950"/>
      <c r="M27" s="950"/>
      <c r="N27" s="950"/>
      <c r="O27" s="951"/>
      <c r="P27" s="672"/>
      <c r="Q27" s="673"/>
      <c r="R27" s="673"/>
      <c r="S27" s="673"/>
      <c r="T27" s="673"/>
      <c r="U27" s="673"/>
      <c r="V27" s="674"/>
      <c r="W27" s="672"/>
      <c r="X27" s="673"/>
      <c r="Y27" s="673"/>
      <c r="Z27" s="673"/>
      <c r="AA27" s="673"/>
      <c r="AB27" s="673"/>
      <c r="AC27" s="674"/>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c r="A28" s="961"/>
      <c r="B28" s="962"/>
      <c r="C28" s="962"/>
      <c r="D28" s="962"/>
      <c r="E28" s="962"/>
      <c r="F28" s="963"/>
      <c r="G28" s="952" t="s">
        <v>341</v>
      </c>
      <c r="H28" s="953"/>
      <c r="I28" s="953"/>
      <c r="J28" s="953"/>
      <c r="K28" s="953"/>
      <c r="L28" s="953"/>
      <c r="M28" s="953"/>
      <c r="N28" s="953"/>
      <c r="O28" s="954"/>
      <c r="P28" s="890">
        <f>P29-SUM(P23:P27)</f>
        <v>0</v>
      </c>
      <c r="Q28" s="891"/>
      <c r="R28" s="891"/>
      <c r="S28" s="891"/>
      <c r="T28" s="891"/>
      <c r="U28" s="891"/>
      <c r="V28" s="892"/>
      <c r="W28" s="890">
        <f>W29-SUM(W23:W27)</f>
        <v>0</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c r="A29" s="964"/>
      <c r="B29" s="965"/>
      <c r="C29" s="965"/>
      <c r="D29" s="965"/>
      <c r="E29" s="965"/>
      <c r="F29" s="966"/>
      <c r="G29" s="955" t="s">
        <v>338</v>
      </c>
      <c r="H29" s="956"/>
      <c r="I29" s="956"/>
      <c r="J29" s="956"/>
      <c r="K29" s="956"/>
      <c r="L29" s="956"/>
      <c r="M29" s="956"/>
      <c r="N29" s="956"/>
      <c r="O29" s="957"/>
      <c r="P29" s="672">
        <f>AK13</f>
        <v>1668</v>
      </c>
      <c r="Q29" s="673"/>
      <c r="R29" s="673"/>
      <c r="S29" s="673"/>
      <c r="T29" s="673"/>
      <c r="U29" s="673"/>
      <c r="V29" s="674"/>
      <c r="W29" s="979">
        <f>AR13</f>
        <v>0</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c r="A30" s="873" t="s">
        <v>353</v>
      </c>
      <c r="B30" s="874"/>
      <c r="C30" s="874"/>
      <c r="D30" s="874"/>
      <c r="E30" s="874"/>
      <c r="F30" s="875"/>
      <c r="G30" s="788" t="s">
        <v>146</v>
      </c>
      <c r="H30" s="789"/>
      <c r="I30" s="789"/>
      <c r="J30" s="789"/>
      <c r="K30" s="789"/>
      <c r="L30" s="789"/>
      <c r="M30" s="789"/>
      <c r="N30" s="789"/>
      <c r="O30" s="790"/>
      <c r="P30" s="869" t="s">
        <v>59</v>
      </c>
      <c r="Q30" s="789"/>
      <c r="R30" s="789"/>
      <c r="S30" s="789"/>
      <c r="T30" s="789"/>
      <c r="U30" s="789"/>
      <c r="V30" s="789"/>
      <c r="W30" s="789"/>
      <c r="X30" s="790"/>
      <c r="Y30" s="866"/>
      <c r="Z30" s="867"/>
      <c r="AA30" s="868"/>
      <c r="AB30" s="870" t="s">
        <v>11</v>
      </c>
      <c r="AC30" s="871"/>
      <c r="AD30" s="872"/>
      <c r="AE30" s="870" t="s">
        <v>397</v>
      </c>
      <c r="AF30" s="871"/>
      <c r="AG30" s="871"/>
      <c r="AH30" s="872"/>
      <c r="AI30" s="870" t="s">
        <v>419</v>
      </c>
      <c r="AJ30" s="871"/>
      <c r="AK30" s="871"/>
      <c r="AL30" s="872"/>
      <c r="AM30" s="927" t="s">
        <v>424</v>
      </c>
      <c r="AN30" s="927"/>
      <c r="AO30" s="927"/>
      <c r="AP30" s="870"/>
      <c r="AQ30" s="782" t="s">
        <v>235</v>
      </c>
      <c r="AR30" s="783"/>
      <c r="AS30" s="783"/>
      <c r="AT30" s="784"/>
      <c r="AU30" s="789" t="s">
        <v>134</v>
      </c>
      <c r="AV30" s="789"/>
      <c r="AW30" s="789"/>
      <c r="AX30" s="928"/>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6"/>
      <c r="AC31" s="247"/>
      <c r="AD31" s="248"/>
      <c r="AE31" s="246"/>
      <c r="AF31" s="247"/>
      <c r="AG31" s="247"/>
      <c r="AH31" s="248"/>
      <c r="AI31" s="246"/>
      <c r="AJ31" s="247"/>
      <c r="AK31" s="247"/>
      <c r="AL31" s="248"/>
      <c r="AM31" s="250"/>
      <c r="AN31" s="250"/>
      <c r="AO31" s="250"/>
      <c r="AP31" s="246"/>
      <c r="AQ31" s="605">
        <v>2</v>
      </c>
      <c r="AR31" s="200"/>
      <c r="AS31" s="133" t="s">
        <v>236</v>
      </c>
      <c r="AT31" s="134"/>
      <c r="AU31" s="199">
        <v>3</v>
      </c>
      <c r="AV31" s="199"/>
      <c r="AW31" s="413" t="s">
        <v>181</v>
      </c>
      <c r="AX31" s="414"/>
    </row>
    <row r="32" spans="1:50" ht="23.25" customHeight="1">
      <c r="A32" s="418"/>
      <c r="B32" s="416"/>
      <c r="C32" s="416"/>
      <c r="D32" s="416"/>
      <c r="E32" s="416"/>
      <c r="F32" s="417"/>
      <c r="G32" s="579" t="s">
        <v>571</v>
      </c>
      <c r="H32" s="580"/>
      <c r="I32" s="580"/>
      <c r="J32" s="580"/>
      <c r="K32" s="580"/>
      <c r="L32" s="580"/>
      <c r="M32" s="580"/>
      <c r="N32" s="580"/>
      <c r="O32" s="581"/>
      <c r="P32" s="105" t="s">
        <v>572</v>
      </c>
      <c r="Q32" s="105"/>
      <c r="R32" s="105"/>
      <c r="S32" s="105"/>
      <c r="T32" s="105"/>
      <c r="U32" s="105"/>
      <c r="V32" s="105"/>
      <c r="W32" s="105"/>
      <c r="X32" s="106"/>
      <c r="Y32" s="489" t="s">
        <v>12</v>
      </c>
      <c r="Z32" s="549"/>
      <c r="AA32" s="550"/>
      <c r="AB32" s="479" t="s">
        <v>573</v>
      </c>
      <c r="AC32" s="479"/>
      <c r="AD32" s="479"/>
      <c r="AE32" s="217">
        <v>456</v>
      </c>
      <c r="AF32" s="218"/>
      <c r="AG32" s="218"/>
      <c r="AH32" s="218"/>
      <c r="AI32" s="217">
        <v>476</v>
      </c>
      <c r="AJ32" s="218"/>
      <c r="AK32" s="218"/>
      <c r="AL32" s="218"/>
      <c r="AM32" s="217">
        <v>489</v>
      </c>
      <c r="AN32" s="218"/>
      <c r="AO32" s="218"/>
      <c r="AP32" s="218"/>
      <c r="AQ32" s="340"/>
      <c r="AR32" s="207"/>
      <c r="AS32" s="207"/>
      <c r="AT32" s="341"/>
      <c r="AU32" s="218"/>
      <c r="AV32" s="218"/>
      <c r="AW32" s="218"/>
      <c r="AX32" s="220"/>
    </row>
    <row r="33" spans="1:50" ht="23.25" customHeight="1">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3" t="s">
        <v>54</v>
      </c>
      <c r="Z33" s="434"/>
      <c r="AA33" s="435"/>
      <c r="AB33" s="541" t="s">
        <v>573</v>
      </c>
      <c r="AC33" s="541"/>
      <c r="AD33" s="541"/>
      <c r="AE33" s="217">
        <v>400</v>
      </c>
      <c r="AF33" s="218"/>
      <c r="AG33" s="218"/>
      <c r="AH33" s="218"/>
      <c r="AI33" s="217">
        <v>430</v>
      </c>
      <c r="AJ33" s="218"/>
      <c r="AK33" s="218"/>
      <c r="AL33" s="218"/>
      <c r="AM33" s="217">
        <v>450</v>
      </c>
      <c r="AN33" s="218"/>
      <c r="AO33" s="218"/>
      <c r="AP33" s="218"/>
      <c r="AQ33" s="340">
        <v>200</v>
      </c>
      <c r="AR33" s="207"/>
      <c r="AS33" s="207"/>
      <c r="AT33" s="341"/>
      <c r="AU33" s="218">
        <v>490</v>
      </c>
      <c r="AV33" s="218"/>
      <c r="AW33" s="218"/>
      <c r="AX33" s="220"/>
    </row>
    <row r="34" spans="1:50" ht="23.25" customHeight="1">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3" t="s">
        <v>13</v>
      </c>
      <c r="Z34" s="434"/>
      <c r="AA34" s="435"/>
      <c r="AB34" s="574" t="s">
        <v>182</v>
      </c>
      <c r="AC34" s="574"/>
      <c r="AD34" s="574"/>
      <c r="AE34" s="217">
        <v>114</v>
      </c>
      <c r="AF34" s="218"/>
      <c r="AG34" s="218"/>
      <c r="AH34" s="218"/>
      <c r="AI34" s="217">
        <v>111</v>
      </c>
      <c r="AJ34" s="218"/>
      <c r="AK34" s="218"/>
      <c r="AL34" s="218"/>
      <c r="AM34" s="217">
        <v>109</v>
      </c>
      <c r="AN34" s="218"/>
      <c r="AO34" s="218"/>
      <c r="AP34" s="218"/>
      <c r="AQ34" s="340"/>
      <c r="AR34" s="207"/>
      <c r="AS34" s="207"/>
      <c r="AT34" s="341"/>
      <c r="AU34" s="218"/>
      <c r="AV34" s="218"/>
      <c r="AW34" s="218"/>
      <c r="AX34" s="220"/>
    </row>
    <row r="35" spans="1:50" ht="23.25" customHeight="1">
      <c r="A35" s="225" t="s">
        <v>385</v>
      </c>
      <c r="B35" s="226"/>
      <c r="C35" s="226"/>
      <c r="D35" s="226"/>
      <c r="E35" s="226"/>
      <c r="F35" s="227"/>
      <c r="G35" s="231" t="s">
        <v>621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85" t="s">
        <v>353</v>
      </c>
      <c r="B37" s="786"/>
      <c r="C37" s="786"/>
      <c r="D37" s="786"/>
      <c r="E37" s="786"/>
      <c r="F37" s="787"/>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3" t="s">
        <v>397</v>
      </c>
      <c r="AF37" s="244"/>
      <c r="AG37" s="244"/>
      <c r="AH37" s="245"/>
      <c r="AI37" s="243" t="s">
        <v>395</v>
      </c>
      <c r="AJ37" s="244"/>
      <c r="AK37" s="244"/>
      <c r="AL37" s="245"/>
      <c r="AM37" s="249" t="s">
        <v>424</v>
      </c>
      <c r="AN37" s="249"/>
      <c r="AO37" s="249"/>
      <c r="AP37" s="249"/>
      <c r="AQ37" s="151" t="s">
        <v>235</v>
      </c>
      <c r="AR37" s="152"/>
      <c r="AS37" s="152"/>
      <c r="AT37" s="153"/>
      <c r="AU37" s="429" t="s">
        <v>134</v>
      </c>
      <c r="AV37" s="429"/>
      <c r="AW37" s="429"/>
      <c r="AX37" s="92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6"/>
      <c r="AC38" s="247"/>
      <c r="AD38" s="248"/>
      <c r="AE38" s="246"/>
      <c r="AF38" s="247"/>
      <c r="AG38" s="247"/>
      <c r="AH38" s="248"/>
      <c r="AI38" s="246"/>
      <c r="AJ38" s="247"/>
      <c r="AK38" s="247"/>
      <c r="AL38" s="248"/>
      <c r="AM38" s="250"/>
      <c r="AN38" s="250"/>
      <c r="AO38" s="250"/>
      <c r="AP38" s="250"/>
      <c r="AQ38" s="605">
        <v>2</v>
      </c>
      <c r="AR38" s="200"/>
      <c r="AS38" s="133" t="s">
        <v>236</v>
      </c>
      <c r="AT38" s="134"/>
      <c r="AU38" s="199">
        <v>3</v>
      </c>
      <c r="AV38" s="199"/>
      <c r="AW38" s="413" t="s">
        <v>181</v>
      </c>
      <c r="AX38" s="414"/>
    </row>
    <row r="39" spans="1:50" ht="23.25" customHeight="1">
      <c r="A39" s="418"/>
      <c r="B39" s="416"/>
      <c r="C39" s="416"/>
      <c r="D39" s="416"/>
      <c r="E39" s="416"/>
      <c r="F39" s="417"/>
      <c r="G39" s="579" t="s">
        <v>574</v>
      </c>
      <c r="H39" s="580"/>
      <c r="I39" s="580"/>
      <c r="J39" s="580"/>
      <c r="K39" s="580"/>
      <c r="L39" s="580"/>
      <c r="M39" s="580"/>
      <c r="N39" s="580"/>
      <c r="O39" s="581"/>
      <c r="P39" s="105" t="s">
        <v>575</v>
      </c>
      <c r="Q39" s="105"/>
      <c r="R39" s="105"/>
      <c r="S39" s="105"/>
      <c r="T39" s="105"/>
      <c r="U39" s="105"/>
      <c r="V39" s="105"/>
      <c r="W39" s="105"/>
      <c r="X39" s="106"/>
      <c r="Y39" s="489" t="s">
        <v>12</v>
      </c>
      <c r="Z39" s="549"/>
      <c r="AA39" s="550"/>
      <c r="AB39" s="479" t="s">
        <v>576</v>
      </c>
      <c r="AC39" s="479"/>
      <c r="AD39" s="479"/>
      <c r="AE39" s="217"/>
      <c r="AF39" s="218"/>
      <c r="AG39" s="218"/>
      <c r="AH39" s="218"/>
      <c r="AI39" s="217">
        <v>42136</v>
      </c>
      <c r="AJ39" s="218"/>
      <c r="AK39" s="218"/>
      <c r="AL39" s="218"/>
      <c r="AM39" s="217">
        <v>59000</v>
      </c>
      <c r="AN39" s="218"/>
      <c r="AO39" s="218"/>
      <c r="AP39" s="218"/>
      <c r="AQ39" s="340"/>
      <c r="AR39" s="207"/>
      <c r="AS39" s="207"/>
      <c r="AT39" s="341"/>
      <c r="AU39" s="218"/>
      <c r="AV39" s="218"/>
      <c r="AW39" s="218"/>
      <c r="AX39" s="220"/>
    </row>
    <row r="40" spans="1:50" ht="23.25" customHeight="1">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3" t="s">
        <v>54</v>
      </c>
      <c r="Z40" s="434"/>
      <c r="AA40" s="435"/>
      <c r="AB40" s="541" t="s">
        <v>576</v>
      </c>
      <c r="AC40" s="541"/>
      <c r="AD40" s="541"/>
      <c r="AE40" s="217"/>
      <c r="AF40" s="218"/>
      <c r="AG40" s="218"/>
      <c r="AH40" s="218"/>
      <c r="AI40" s="217">
        <v>30000</v>
      </c>
      <c r="AJ40" s="218"/>
      <c r="AK40" s="218"/>
      <c r="AL40" s="218"/>
      <c r="AM40" s="217">
        <v>45000</v>
      </c>
      <c r="AN40" s="218"/>
      <c r="AO40" s="218"/>
      <c r="AP40" s="218"/>
      <c r="AQ40" s="340">
        <v>60000</v>
      </c>
      <c r="AR40" s="207"/>
      <c r="AS40" s="207"/>
      <c r="AT40" s="341"/>
      <c r="AU40" s="218">
        <v>65000</v>
      </c>
      <c r="AV40" s="218"/>
      <c r="AW40" s="218"/>
      <c r="AX40" s="220"/>
    </row>
    <row r="41" spans="1:50" ht="23.25" customHeight="1">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3" t="s">
        <v>13</v>
      </c>
      <c r="Z41" s="434"/>
      <c r="AA41" s="435"/>
      <c r="AB41" s="574" t="s">
        <v>182</v>
      </c>
      <c r="AC41" s="574"/>
      <c r="AD41" s="574"/>
      <c r="AE41" s="217"/>
      <c r="AF41" s="218"/>
      <c r="AG41" s="218"/>
      <c r="AH41" s="218"/>
      <c r="AI41" s="217">
        <v>140</v>
      </c>
      <c r="AJ41" s="218"/>
      <c r="AK41" s="218"/>
      <c r="AL41" s="218"/>
      <c r="AM41" s="217">
        <v>131</v>
      </c>
      <c r="AN41" s="218"/>
      <c r="AO41" s="218"/>
      <c r="AP41" s="218"/>
      <c r="AQ41" s="340"/>
      <c r="AR41" s="207"/>
      <c r="AS41" s="207"/>
      <c r="AT41" s="341"/>
      <c r="AU41" s="218"/>
      <c r="AV41" s="218"/>
      <c r="AW41" s="218"/>
      <c r="AX41" s="220"/>
    </row>
    <row r="42" spans="1:50"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85" t="s">
        <v>353</v>
      </c>
      <c r="B44" s="786"/>
      <c r="C44" s="786"/>
      <c r="D44" s="786"/>
      <c r="E44" s="786"/>
      <c r="F44" s="787"/>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3" t="s">
        <v>397</v>
      </c>
      <c r="AF44" s="244"/>
      <c r="AG44" s="244"/>
      <c r="AH44" s="245"/>
      <c r="AI44" s="243" t="s">
        <v>395</v>
      </c>
      <c r="AJ44" s="244"/>
      <c r="AK44" s="244"/>
      <c r="AL44" s="245"/>
      <c r="AM44" s="249" t="s">
        <v>424</v>
      </c>
      <c r="AN44" s="249"/>
      <c r="AO44" s="249"/>
      <c r="AP44" s="249"/>
      <c r="AQ44" s="151" t="s">
        <v>235</v>
      </c>
      <c r="AR44" s="152"/>
      <c r="AS44" s="152"/>
      <c r="AT44" s="153"/>
      <c r="AU44" s="429" t="s">
        <v>134</v>
      </c>
      <c r="AV44" s="429"/>
      <c r="AW44" s="429"/>
      <c r="AX44" s="92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6"/>
      <c r="AC45" s="247"/>
      <c r="AD45" s="248"/>
      <c r="AE45" s="246"/>
      <c r="AF45" s="247"/>
      <c r="AG45" s="247"/>
      <c r="AH45" s="248"/>
      <c r="AI45" s="246"/>
      <c r="AJ45" s="247"/>
      <c r="AK45" s="247"/>
      <c r="AL45" s="248"/>
      <c r="AM45" s="250"/>
      <c r="AN45" s="250"/>
      <c r="AO45" s="250"/>
      <c r="AP45" s="250"/>
      <c r="AQ45" s="605">
        <v>2</v>
      </c>
      <c r="AR45" s="200"/>
      <c r="AS45" s="133" t="s">
        <v>236</v>
      </c>
      <c r="AT45" s="134"/>
      <c r="AU45" s="199">
        <v>3</v>
      </c>
      <c r="AV45" s="199"/>
      <c r="AW45" s="413" t="s">
        <v>181</v>
      </c>
      <c r="AX45" s="414"/>
    </row>
    <row r="46" spans="1:50" ht="23.25" customHeight="1">
      <c r="A46" s="418"/>
      <c r="B46" s="416"/>
      <c r="C46" s="416"/>
      <c r="D46" s="416"/>
      <c r="E46" s="416"/>
      <c r="F46" s="417"/>
      <c r="G46" s="579" t="s">
        <v>577</v>
      </c>
      <c r="H46" s="580"/>
      <c r="I46" s="580"/>
      <c r="J46" s="580"/>
      <c r="K46" s="580"/>
      <c r="L46" s="580"/>
      <c r="M46" s="580"/>
      <c r="N46" s="580"/>
      <c r="O46" s="581"/>
      <c r="P46" s="105" t="s">
        <v>578</v>
      </c>
      <c r="Q46" s="105"/>
      <c r="R46" s="105"/>
      <c r="S46" s="105"/>
      <c r="T46" s="105"/>
      <c r="U46" s="105"/>
      <c r="V46" s="105"/>
      <c r="W46" s="105"/>
      <c r="X46" s="106"/>
      <c r="Y46" s="489" t="s">
        <v>12</v>
      </c>
      <c r="Z46" s="549"/>
      <c r="AA46" s="550"/>
      <c r="AB46" s="479"/>
      <c r="AC46" s="479"/>
      <c r="AD46" s="479"/>
      <c r="AE46" s="217"/>
      <c r="AF46" s="218"/>
      <c r="AG46" s="218"/>
      <c r="AH46" s="218"/>
      <c r="AI46" s="217">
        <v>95.4</v>
      </c>
      <c r="AJ46" s="218"/>
      <c r="AK46" s="218"/>
      <c r="AL46" s="218"/>
      <c r="AM46" s="217">
        <v>97.5</v>
      </c>
      <c r="AN46" s="218"/>
      <c r="AO46" s="218"/>
      <c r="AP46" s="218"/>
      <c r="AQ46" s="340"/>
      <c r="AR46" s="207"/>
      <c r="AS46" s="207"/>
      <c r="AT46" s="341"/>
      <c r="AU46" s="218"/>
      <c r="AV46" s="218"/>
      <c r="AW46" s="218"/>
      <c r="AX46" s="220"/>
    </row>
    <row r="47" spans="1:50" ht="23.25" customHeight="1">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3" t="s">
        <v>54</v>
      </c>
      <c r="Z47" s="434"/>
      <c r="AA47" s="435"/>
      <c r="AB47" s="541"/>
      <c r="AC47" s="541"/>
      <c r="AD47" s="541"/>
      <c r="AE47" s="217"/>
      <c r="AF47" s="218"/>
      <c r="AG47" s="218"/>
      <c r="AH47" s="218"/>
      <c r="AI47" s="217">
        <v>80</v>
      </c>
      <c r="AJ47" s="218"/>
      <c r="AK47" s="218"/>
      <c r="AL47" s="218"/>
      <c r="AM47" s="217">
        <v>80</v>
      </c>
      <c r="AN47" s="218"/>
      <c r="AO47" s="218"/>
      <c r="AP47" s="218"/>
      <c r="AQ47" s="340">
        <v>80</v>
      </c>
      <c r="AR47" s="207"/>
      <c r="AS47" s="207"/>
      <c r="AT47" s="341"/>
      <c r="AU47" s="218">
        <v>80</v>
      </c>
      <c r="AV47" s="218"/>
      <c r="AW47" s="218"/>
      <c r="AX47" s="220"/>
    </row>
    <row r="48" spans="1:50" ht="23.25" customHeight="1">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3" t="s">
        <v>13</v>
      </c>
      <c r="Z48" s="434"/>
      <c r="AA48" s="435"/>
      <c r="AB48" s="574" t="s">
        <v>182</v>
      </c>
      <c r="AC48" s="574"/>
      <c r="AD48" s="574"/>
      <c r="AE48" s="217"/>
      <c r="AF48" s="218"/>
      <c r="AG48" s="218"/>
      <c r="AH48" s="218"/>
      <c r="AI48" s="217">
        <v>119</v>
      </c>
      <c r="AJ48" s="218"/>
      <c r="AK48" s="218"/>
      <c r="AL48" s="218"/>
      <c r="AM48" s="217">
        <v>122</v>
      </c>
      <c r="AN48" s="218"/>
      <c r="AO48" s="218"/>
      <c r="AP48" s="218"/>
      <c r="AQ48" s="340"/>
      <c r="AR48" s="207"/>
      <c r="AS48" s="207"/>
      <c r="AT48" s="341"/>
      <c r="AU48" s="218"/>
      <c r="AV48" s="218"/>
      <c r="AW48" s="218"/>
      <c r="AX48" s="220"/>
    </row>
    <row r="49" spans="1:50" ht="23.25" customHeight="1">
      <c r="A49" s="225" t="s">
        <v>385</v>
      </c>
      <c r="B49" s="226"/>
      <c r="C49" s="226"/>
      <c r="D49" s="226"/>
      <c r="E49" s="226"/>
      <c r="F49" s="227"/>
      <c r="G49" s="231" t="s">
        <v>579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15" t="s">
        <v>353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3" t="s">
        <v>397</v>
      </c>
      <c r="AF51" s="244"/>
      <c r="AG51" s="244"/>
      <c r="AH51" s="245"/>
      <c r="AI51" s="243" t="s">
        <v>395</v>
      </c>
      <c r="AJ51" s="244"/>
      <c r="AK51" s="244"/>
      <c r="AL51" s="245"/>
      <c r="AM51" s="249" t="s">
        <v>424</v>
      </c>
      <c r="AN51" s="249"/>
      <c r="AO51" s="249"/>
      <c r="AP51" s="249"/>
      <c r="AQ51" s="151" t="s">
        <v>235</v>
      </c>
      <c r="AR51" s="152"/>
      <c r="AS51" s="152"/>
      <c r="AT51" s="153"/>
      <c r="AU51" s="936" t="s">
        <v>134</v>
      </c>
      <c r="AV51" s="936"/>
      <c r="AW51" s="936"/>
      <c r="AX51" s="937"/>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6"/>
      <c r="AC52" s="247"/>
      <c r="AD52" s="248"/>
      <c r="AE52" s="246"/>
      <c r="AF52" s="247"/>
      <c r="AG52" s="247"/>
      <c r="AH52" s="248"/>
      <c r="AI52" s="246"/>
      <c r="AJ52" s="247"/>
      <c r="AK52" s="247"/>
      <c r="AL52" s="248"/>
      <c r="AM52" s="250"/>
      <c r="AN52" s="250"/>
      <c r="AO52" s="250"/>
      <c r="AP52" s="250"/>
      <c r="AQ52" s="605"/>
      <c r="AR52" s="200"/>
      <c r="AS52" s="133" t="s">
        <v>236</v>
      </c>
      <c r="AT52" s="134"/>
      <c r="AU52" s="199"/>
      <c r="AV52" s="199"/>
      <c r="AW52" s="413" t="s">
        <v>181</v>
      </c>
      <c r="AX52" s="414"/>
    </row>
    <row r="53" spans="1:50" ht="23.25" hidden="1" customHeight="1">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3" t="s">
        <v>54</v>
      </c>
      <c r="Z54" s="434"/>
      <c r="AA54" s="435"/>
      <c r="AB54" s="541"/>
      <c r="AC54" s="541"/>
      <c r="AD54" s="541"/>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3" t="s">
        <v>13</v>
      </c>
      <c r="Z55" s="434"/>
      <c r="AA55" s="435"/>
      <c r="AB55" s="609" t="s">
        <v>14</v>
      </c>
      <c r="AC55" s="609"/>
      <c r="AD55" s="609"/>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15" t="s">
        <v>353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3" t="s">
        <v>397</v>
      </c>
      <c r="AF58" s="244"/>
      <c r="AG58" s="244"/>
      <c r="AH58" s="245"/>
      <c r="AI58" s="243" t="s">
        <v>395</v>
      </c>
      <c r="AJ58" s="244"/>
      <c r="AK58" s="244"/>
      <c r="AL58" s="245"/>
      <c r="AM58" s="249" t="s">
        <v>424</v>
      </c>
      <c r="AN58" s="249"/>
      <c r="AO58" s="249"/>
      <c r="AP58" s="249"/>
      <c r="AQ58" s="151" t="s">
        <v>235</v>
      </c>
      <c r="AR58" s="152"/>
      <c r="AS58" s="152"/>
      <c r="AT58" s="153"/>
      <c r="AU58" s="936" t="s">
        <v>134</v>
      </c>
      <c r="AV58" s="936"/>
      <c r="AW58" s="936"/>
      <c r="AX58" s="937"/>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6"/>
      <c r="AC59" s="247"/>
      <c r="AD59" s="248"/>
      <c r="AE59" s="246"/>
      <c r="AF59" s="247"/>
      <c r="AG59" s="247"/>
      <c r="AH59" s="248"/>
      <c r="AI59" s="246"/>
      <c r="AJ59" s="247"/>
      <c r="AK59" s="247"/>
      <c r="AL59" s="248"/>
      <c r="AM59" s="250"/>
      <c r="AN59" s="250"/>
      <c r="AO59" s="250"/>
      <c r="AP59" s="250"/>
      <c r="AQ59" s="605"/>
      <c r="AR59" s="200"/>
      <c r="AS59" s="133" t="s">
        <v>236</v>
      </c>
      <c r="AT59" s="134"/>
      <c r="AU59" s="199"/>
      <c r="AV59" s="199"/>
      <c r="AW59" s="413" t="s">
        <v>181</v>
      </c>
      <c r="AX59" s="414"/>
    </row>
    <row r="60" spans="1:50" ht="23.25" hidden="1" customHeight="1">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3" t="s">
        <v>54</v>
      </c>
      <c r="Z61" s="434"/>
      <c r="AA61" s="435"/>
      <c r="AB61" s="541"/>
      <c r="AC61" s="541"/>
      <c r="AD61" s="541"/>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3" t="s">
        <v>13</v>
      </c>
      <c r="Z62" s="434"/>
      <c r="AA62" s="435"/>
      <c r="AB62" s="574" t="s">
        <v>14</v>
      </c>
      <c r="AC62" s="574"/>
      <c r="AD62" s="574"/>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0" t="s">
        <v>354</v>
      </c>
      <c r="B65" s="501"/>
      <c r="C65" s="501"/>
      <c r="D65" s="501"/>
      <c r="E65" s="501"/>
      <c r="F65" s="502"/>
      <c r="G65" s="503"/>
      <c r="H65" s="238" t="s">
        <v>146</v>
      </c>
      <c r="I65" s="238"/>
      <c r="J65" s="238"/>
      <c r="K65" s="238"/>
      <c r="L65" s="238"/>
      <c r="M65" s="238"/>
      <c r="N65" s="238"/>
      <c r="O65" s="239"/>
      <c r="P65" s="237" t="s">
        <v>59</v>
      </c>
      <c r="Q65" s="238"/>
      <c r="R65" s="238"/>
      <c r="S65" s="238"/>
      <c r="T65" s="238"/>
      <c r="U65" s="238"/>
      <c r="V65" s="239"/>
      <c r="W65" s="505" t="s">
        <v>349</v>
      </c>
      <c r="X65" s="506"/>
      <c r="Y65" s="509"/>
      <c r="Z65" s="509"/>
      <c r="AA65" s="510"/>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93"/>
      <c r="B66" s="494"/>
      <c r="C66" s="494"/>
      <c r="D66" s="494"/>
      <c r="E66" s="494"/>
      <c r="F66" s="495"/>
      <c r="G66" s="504"/>
      <c r="H66" s="241"/>
      <c r="I66" s="241"/>
      <c r="J66" s="241"/>
      <c r="K66" s="241"/>
      <c r="L66" s="241"/>
      <c r="M66" s="241"/>
      <c r="N66" s="241"/>
      <c r="O66" s="242"/>
      <c r="P66" s="240"/>
      <c r="Q66" s="241"/>
      <c r="R66" s="241"/>
      <c r="S66" s="241"/>
      <c r="T66" s="241"/>
      <c r="U66" s="241"/>
      <c r="V66" s="242"/>
      <c r="W66" s="507"/>
      <c r="X66" s="508"/>
      <c r="Y66" s="511"/>
      <c r="Z66" s="511"/>
      <c r="AA66" s="51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93"/>
      <c r="B67" s="494"/>
      <c r="C67" s="494"/>
      <c r="D67" s="494"/>
      <c r="E67" s="494"/>
      <c r="F67" s="49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93"/>
      <c r="B68" s="494"/>
      <c r="C68" s="494"/>
      <c r="D68" s="494"/>
      <c r="E68" s="494"/>
      <c r="F68" s="49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93"/>
      <c r="B69" s="494"/>
      <c r="C69" s="494"/>
      <c r="D69" s="494"/>
      <c r="E69" s="494"/>
      <c r="F69" s="49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93" t="s">
        <v>359</v>
      </c>
      <c r="B70" s="494"/>
      <c r="C70" s="494"/>
      <c r="D70" s="494"/>
      <c r="E70" s="494"/>
      <c r="F70" s="495"/>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93"/>
      <c r="B71" s="494"/>
      <c r="C71" s="494"/>
      <c r="D71" s="494"/>
      <c r="E71" s="494"/>
      <c r="F71" s="49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96"/>
      <c r="B72" s="497"/>
      <c r="C72" s="497"/>
      <c r="D72" s="497"/>
      <c r="E72" s="497"/>
      <c r="F72" s="49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24" t="s">
        <v>354</v>
      </c>
      <c r="B73" s="525"/>
      <c r="C73" s="525"/>
      <c r="D73" s="525"/>
      <c r="E73" s="525"/>
      <c r="F73" s="526"/>
      <c r="G73" s="597"/>
      <c r="H73" s="130" t="s">
        <v>146</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27"/>
      <c r="B74" s="528"/>
      <c r="C74" s="528"/>
      <c r="D74" s="528"/>
      <c r="E74" s="528"/>
      <c r="F74" s="529"/>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5"/>
      <c r="AR74" s="200"/>
      <c r="AS74" s="133" t="s">
        <v>236</v>
      </c>
      <c r="AT74" s="134"/>
      <c r="AU74" s="605"/>
      <c r="AV74" s="200"/>
      <c r="AW74" s="133" t="s">
        <v>181</v>
      </c>
      <c r="AX74" s="195"/>
    </row>
    <row r="75" spans="1:50" ht="23.25" hidden="1" customHeight="1">
      <c r="A75" s="527"/>
      <c r="B75" s="528"/>
      <c r="C75" s="528"/>
      <c r="D75" s="528"/>
      <c r="E75" s="528"/>
      <c r="F75" s="529"/>
      <c r="G75" s="62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27"/>
      <c r="B76" s="528"/>
      <c r="C76" s="528"/>
      <c r="D76" s="528"/>
      <c r="E76" s="528"/>
      <c r="F76" s="529"/>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27"/>
      <c r="B77" s="528"/>
      <c r="C77" s="528"/>
      <c r="D77" s="528"/>
      <c r="E77" s="528"/>
      <c r="F77" s="529"/>
      <c r="G77" s="626"/>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2"/>
      <c r="AF77" s="903"/>
      <c r="AG77" s="903"/>
      <c r="AH77" s="903"/>
      <c r="AI77" s="902"/>
      <c r="AJ77" s="903"/>
      <c r="AK77" s="903"/>
      <c r="AL77" s="903"/>
      <c r="AM77" s="902"/>
      <c r="AN77" s="903"/>
      <c r="AO77" s="903"/>
      <c r="AP77" s="903"/>
      <c r="AQ77" s="340"/>
      <c r="AR77" s="207"/>
      <c r="AS77" s="207"/>
      <c r="AT77" s="341"/>
      <c r="AU77" s="218"/>
      <c r="AV77" s="218"/>
      <c r="AW77" s="218"/>
      <c r="AX77" s="220"/>
    </row>
    <row r="78" spans="1:50" ht="69.75" hidden="1" customHeight="1">
      <c r="A78" s="334" t="s">
        <v>388</v>
      </c>
      <c r="B78" s="335"/>
      <c r="C78" s="335"/>
      <c r="D78" s="335"/>
      <c r="E78" s="332" t="s">
        <v>332</v>
      </c>
      <c r="F78" s="333"/>
      <c r="G78" s="56" t="s">
        <v>238</v>
      </c>
      <c r="H78" s="602"/>
      <c r="I78" s="603"/>
      <c r="J78" s="603"/>
      <c r="K78" s="603"/>
      <c r="L78" s="603"/>
      <c r="M78" s="603"/>
      <c r="N78" s="603"/>
      <c r="O78" s="604"/>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7" t="s">
        <v>348</v>
      </c>
      <c r="AP79" s="278"/>
      <c r="AQ79" s="278"/>
      <c r="AR79" s="80" t="s">
        <v>346</v>
      </c>
      <c r="AS79" s="277"/>
      <c r="AT79" s="278"/>
      <c r="AU79" s="278"/>
      <c r="AV79" s="278"/>
      <c r="AW79" s="278"/>
      <c r="AX79" s="992"/>
    </row>
    <row r="80" spans="1:50" ht="18.75" hidden="1" customHeight="1">
      <c r="A80" s="876" t="s">
        <v>147</v>
      </c>
      <c r="B80" s="542" t="s">
        <v>345</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436</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77"/>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77"/>
      <c r="B82" s="545"/>
      <c r="C82" s="446"/>
      <c r="D82" s="446"/>
      <c r="E82" s="446"/>
      <c r="F82" s="447"/>
      <c r="G82" s="691"/>
      <c r="H82" s="691"/>
      <c r="I82" s="691"/>
      <c r="J82" s="691"/>
      <c r="K82" s="691"/>
      <c r="L82" s="691"/>
      <c r="M82" s="691"/>
      <c r="N82" s="691"/>
      <c r="O82" s="691"/>
      <c r="P82" s="691"/>
      <c r="Q82" s="691"/>
      <c r="R82" s="691"/>
      <c r="S82" s="691"/>
      <c r="T82" s="691"/>
      <c r="U82" s="691"/>
      <c r="V82" s="691"/>
      <c r="W82" s="691"/>
      <c r="X82" s="691"/>
      <c r="Y82" s="691"/>
      <c r="Z82" s="691"/>
      <c r="AA82" s="692"/>
      <c r="AB82" s="89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row>
    <row r="83" spans="1:60" ht="22.5" hidden="1" customHeight="1">
      <c r="A83" s="877"/>
      <c r="B83" s="545"/>
      <c r="C83" s="446"/>
      <c r="D83" s="446"/>
      <c r="E83" s="446"/>
      <c r="F83" s="447"/>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row>
    <row r="84" spans="1:60" ht="19.5" hidden="1" customHeight="1">
      <c r="A84" s="877"/>
      <c r="B84" s="546"/>
      <c r="C84" s="547"/>
      <c r="D84" s="547"/>
      <c r="E84" s="547"/>
      <c r="F84" s="548"/>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1"/>
    </row>
    <row r="85" spans="1:60" ht="18.75" hidden="1" customHeight="1">
      <c r="A85" s="877"/>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51" t="s">
        <v>134</v>
      </c>
      <c r="AV85" s="551"/>
      <c r="AW85" s="551"/>
      <c r="AX85" s="552"/>
      <c r="AY85" s="10"/>
      <c r="AZ85" s="10"/>
      <c r="BA85" s="10"/>
      <c r="BB85" s="10"/>
      <c r="BC85" s="10"/>
    </row>
    <row r="86" spans="1:60" ht="18.75" hidden="1" customHeight="1">
      <c r="A86" s="877"/>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13" t="s">
        <v>181</v>
      </c>
      <c r="AX86" s="414"/>
      <c r="AY86" s="10"/>
      <c r="AZ86" s="10"/>
      <c r="BA86" s="10"/>
      <c r="BB86" s="10"/>
      <c r="BC86" s="10"/>
      <c r="BD86" s="10"/>
      <c r="BE86" s="10"/>
      <c r="BF86" s="10"/>
      <c r="BG86" s="10"/>
      <c r="BH86" s="10"/>
    </row>
    <row r="87" spans="1:60" ht="23.25" hidden="1" customHeight="1">
      <c r="A87" s="877"/>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77"/>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77"/>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09" t="s">
        <v>14</v>
      </c>
      <c r="AC89" s="609"/>
      <c r="AD89" s="609"/>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77"/>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51" t="s">
        <v>134</v>
      </c>
      <c r="AV90" s="551"/>
      <c r="AW90" s="551"/>
      <c r="AX90" s="552"/>
    </row>
    <row r="91" spans="1:60" ht="18.75" hidden="1" customHeight="1">
      <c r="A91" s="877"/>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3" t="s">
        <v>181</v>
      </c>
      <c r="AX91" s="414"/>
      <c r="AY91" s="10"/>
      <c r="AZ91" s="10"/>
      <c r="BA91" s="10"/>
      <c r="BB91" s="10"/>
      <c r="BC91" s="10"/>
    </row>
    <row r="92" spans="1:60" ht="23.25" hidden="1" customHeight="1">
      <c r="A92" s="877"/>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77"/>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77"/>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09" t="s">
        <v>14</v>
      </c>
      <c r="AC94" s="609"/>
      <c r="AD94" s="609"/>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77"/>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51" t="s">
        <v>134</v>
      </c>
      <c r="AV95" s="551"/>
      <c r="AW95" s="551"/>
      <c r="AX95" s="552"/>
      <c r="AY95" s="10"/>
      <c r="AZ95" s="10"/>
      <c r="BA95" s="10"/>
      <c r="BB95" s="10"/>
      <c r="BC95" s="10"/>
      <c r="BD95" s="10"/>
      <c r="BE95" s="10"/>
      <c r="BF95" s="10"/>
      <c r="BG95" s="10"/>
      <c r="BH95" s="10"/>
    </row>
    <row r="96" spans="1:60" ht="18.75" hidden="1" customHeight="1">
      <c r="A96" s="877"/>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3" t="s">
        <v>181</v>
      </c>
      <c r="AX96" s="414"/>
    </row>
    <row r="97" spans="1:60" ht="23.25" hidden="1" customHeight="1">
      <c r="A97" s="877"/>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77"/>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78"/>
      <c r="B99" s="448"/>
      <c r="C99" s="448"/>
      <c r="D99" s="448"/>
      <c r="E99" s="448"/>
      <c r="F99" s="449"/>
      <c r="G99" s="595"/>
      <c r="H99" s="215"/>
      <c r="I99" s="215"/>
      <c r="J99" s="215"/>
      <c r="K99" s="215"/>
      <c r="L99" s="215"/>
      <c r="M99" s="215"/>
      <c r="N99" s="215"/>
      <c r="O99" s="596"/>
      <c r="P99" s="536"/>
      <c r="Q99" s="536"/>
      <c r="R99" s="536"/>
      <c r="S99" s="536"/>
      <c r="T99" s="536"/>
      <c r="U99" s="536"/>
      <c r="V99" s="536"/>
      <c r="W99" s="536"/>
      <c r="X99" s="537"/>
      <c r="Y99" s="907" t="s">
        <v>13</v>
      </c>
      <c r="Z99" s="908"/>
      <c r="AA99" s="909"/>
      <c r="AB99" s="904" t="s">
        <v>14</v>
      </c>
      <c r="AC99" s="905"/>
      <c r="AD99" s="906"/>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6"/>
      <c r="Z100" s="867"/>
      <c r="AA100" s="868"/>
      <c r="AB100" s="499" t="s">
        <v>11</v>
      </c>
      <c r="AC100" s="499"/>
      <c r="AD100" s="499"/>
      <c r="AE100" s="557" t="s">
        <v>397</v>
      </c>
      <c r="AF100" s="558"/>
      <c r="AG100" s="558"/>
      <c r="AH100" s="559"/>
      <c r="AI100" s="557" t="s">
        <v>417</v>
      </c>
      <c r="AJ100" s="558"/>
      <c r="AK100" s="558"/>
      <c r="AL100" s="559"/>
      <c r="AM100" s="557" t="s">
        <v>424</v>
      </c>
      <c r="AN100" s="558"/>
      <c r="AO100" s="558"/>
      <c r="AP100" s="559"/>
      <c r="AQ100" s="319" t="s">
        <v>437</v>
      </c>
      <c r="AR100" s="320"/>
      <c r="AS100" s="320"/>
      <c r="AT100" s="321"/>
      <c r="AU100" s="319" t="s">
        <v>438</v>
      </c>
      <c r="AV100" s="320"/>
      <c r="AW100" s="320"/>
      <c r="AX100" s="322"/>
    </row>
    <row r="101" spans="1:60" ht="23.25" customHeight="1">
      <c r="A101" s="440"/>
      <c r="B101" s="441"/>
      <c r="C101" s="441"/>
      <c r="D101" s="441"/>
      <c r="E101" s="441"/>
      <c r="F101" s="442"/>
      <c r="G101" s="105" t="s">
        <v>580</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584</v>
      </c>
      <c r="AC101" s="479"/>
      <c r="AD101" s="479"/>
      <c r="AE101" s="217">
        <v>3</v>
      </c>
      <c r="AF101" s="218"/>
      <c r="AG101" s="218"/>
      <c r="AH101" s="219"/>
      <c r="AI101" s="217">
        <v>7</v>
      </c>
      <c r="AJ101" s="218"/>
      <c r="AK101" s="218"/>
      <c r="AL101" s="219"/>
      <c r="AM101" s="217">
        <v>4</v>
      </c>
      <c r="AN101" s="218"/>
      <c r="AO101" s="218"/>
      <c r="AP101" s="219"/>
      <c r="AQ101" s="217"/>
      <c r="AR101" s="218"/>
      <c r="AS101" s="218"/>
      <c r="AT101" s="219"/>
      <c r="AU101" s="217"/>
      <c r="AV101" s="218"/>
      <c r="AW101" s="218"/>
      <c r="AX101" s="219"/>
    </row>
    <row r="102" spans="1:60" ht="23.25" customHeight="1">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584</v>
      </c>
      <c r="AC102" s="479"/>
      <c r="AD102" s="479"/>
      <c r="AE102" s="436">
        <v>3</v>
      </c>
      <c r="AF102" s="436"/>
      <c r="AG102" s="436"/>
      <c r="AH102" s="436"/>
      <c r="AI102" s="436">
        <v>3</v>
      </c>
      <c r="AJ102" s="436"/>
      <c r="AK102" s="436"/>
      <c r="AL102" s="436"/>
      <c r="AM102" s="436">
        <v>3</v>
      </c>
      <c r="AN102" s="436"/>
      <c r="AO102" s="436"/>
      <c r="AP102" s="436"/>
      <c r="AQ102" s="272">
        <v>3</v>
      </c>
      <c r="AR102" s="273"/>
      <c r="AS102" s="273"/>
      <c r="AT102" s="318"/>
      <c r="AU102" s="272">
        <v>3</v>
      </c>
      <c r="AV102" s="273"/>
      <c r="AW102" s="273"/>
      <c r="AX102" s="318"/>
    </row>
    <row r="103" spans="1:60" ht="31.5" customHeight="1">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397</v>
      </c>
      <c r="AF103" s="434"/>
      <c r="AG103" s="434"/>
      <c r="AH103" s="435"/>
      <c r="AI103" s="433" t="s">
        <v>395</v>
      </c>
      <c r="AJ103" s="434"/>
      <c r="AK103" s="434"/>
      <c r="AL103" s="435"/>
      <c r="AM103" s="433" t="s">
        <v>424</v>
      </c>
      <c r="AN103" s="434"/>
      <c r="AO103" s="434"/>
      <c r="AP103" s="435"/>
      <c r="AQ103" s="283" t="s">
        <v>437</v>
      </c>
      <c r="AR103" s="284"/>
      <c r="AS103" s="284"/>
      <c r="AT103" s="323"/>
      <c r="AU103" s="283" t="s">
        <v>438</v>
      </c>
      <c r="AV103" s="284"/>
      <c r="AW103" s="284"/>
      <c r="AX103" s="285"/>
    </row>
    <row r="104" spans="1:60" ht="23.25" customHeight="1">
      <c r="A104" s="440"/>
      <c r="B104" s="441"/>
      <c r="C104" s="441"/>
      <c r="D104" s="441"/>
      <c r="E104" s="441"/>
      <c r="F104" s="442"/>
      <c r="G104" s="105" t="s">
        <v>628</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584</v>
      </c>
      <c r="AC104" s="564"/>
      <c r="AD104" s="565"/>
      <c r="AE104" s="217">
        <v>21154</v>
      </c>
      <c r="AF104" s="218"/>
      <c r="AG104" s="218"/>
      <c r="AH104" s="219"/>
      <c r="AI104" s="217">
        <v>22295</v>
      </c>
      <c r="AJ104" s="218"/>
      <c r="AK104" s="218"/>
      <c r="AL104" s="219"/>
      <c r="AM104" s="217">
        <v>22949</v>
      </c>
      <c r="AN104" s="218"/>
      <c r="AO104" s="218"/>
      <c r="AP104" s="219"/>
      <c r="AQ104" s="217"/>
      <c r="AR104" s="218"/>
      <c r="AS104" s="218"/>
      <c r="AT104" s="219"/>
      <c r="AU104" s="217"/>
      <c r="AV104" s="218"/>
      <c r="AW104" s="218"/>
      <c r="AX104" s="219"/>
    </row>
    <row r="105" spans="1:60" ht="23.25" customHeight="1">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584</v>
      </c>
      <c r="AC105" s="487"/>
      <c r="AD105" s="488"/>
      <c r="AE105" s="436">
        <v>18000</v>
      </c>
      <c r="AF105" s="436"/>
      <c r="AG105" s="436"/>
      <c r="AH105" s="436"/>
      <c r="AI105" s="436">
        <v>20000</v>
      </c>
      <c r="AJ105" s="436"/>
      <c r="AK105" s="436"/>
      <c r="AL105" s="436"/>
      <c r="AM105" s="436">
        <v>20000</v>
      </c>
      <c r="AN105" s="436"/>
      <c r="AO105" s="436"/>
      <c r="AP105" s="436"/>
      <c r="AQ105" s="217">
        <v>9000</v>
      </c>
      <c r="AR105" s="218"/>
      <c r="AS105" s="218"/>
      <c r="AT105" s="219"/>
      <c r="AU105" s="272">
        <v>21000</v>
      </c>
      <c r="AV105" s="273"/>
      <c r="AW105" s="273"/>
      <c r="AX105" s="318"/>
    </row>
    <row r="106" spans="1:60" ht="31.5" customHeight="1">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397</v>
      </c>
      <c r="AF106" s="434"/>
      <c r="AG106" s="434"/>
      <c r="AH106" s="435"/>
      <c r="AI106" s="433" t="s">
        <v>395</v>
      </c>
      <c r="AJ106" s="434"/>
      <c r="AK106" s="434"/>
      <c r="AL106" s="435"/>
      <c r="AM106" s="433" t="s">
        <v>424</v>
      </c>
      <c r="AN106" s="434"/>
      <c r="AO106" s="434"/>
      <c r="AP106" s="435"/>
      <c r="AQ106" s="283" t="s">
        <v>437</v>
      </c>
      <c r="AR106" s="284"/>
      <c r="AS106" s="284"/>
      <c r="AT106" s="323"/>
      <c r="AU106" s="283" t="s">
        <v>438</v>
      </c>
      <c r="AV106" s="284"/>
      <c r="AW106" s="284"/>
      <c r="AX106" s="285"/>
    </row>
    <row r="107" spans="1:60" ht="23.25" customHeight="1">
      <c r="A107" s="440"/>
      <c r="B107" s="441"/>
      <c r="C107" s="441"/>
      <c r="D107" s="441"/>
      <c r="E107" s="441"/>
      <c r="F107" s="442"/>
      <c r="G107" s="105" t="s">
        <v>581</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t="s">
        <v>576</v>
      </c>
      <c r="AC107" s="564"/>
      <c r="AD107" s="565"/>
      <c r="AE107" s="436">
        <v>15</v>
      </c>
      <c r="AF107" s="436"/>
      <c r="AG107" s="436"/>
      <c r="AH107" s="436"/>
      <c r="AI107" s="436">
        <v>24</v>
      </c>
      <c r="AJ107" s="436"/>
      <c r="AK107" s="436"/>
      <c r="AL107" s="436"/>
      <c r="AM107" s="436">
        <v>23</v>
      </c>
      <c r="AN107" s="436"/>
      <c r="AO107" s="436"/>
      <c r="AP107" s="436"/>
      <c r="AQ107" s="217"/>
      <c r="AR107" s="218"/>
      <c r="AS107" s="218"/>
      <c r="AT107" s="219"/>
      <c r="AU107" s="217"/>
      <c r="AV107" s="218"/>
      <c r="AW107" s="218"/>
      <c r="AX107" s="219"/>
    </row>
    <row r="108" spans="1:60" ht="23.25" customHeight="1">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t="s">
        <v>576</v>
      </c>
      <c r="AC108" s="487"/>
      <c r="AD108" s="488"/>
      <c r="AE108" s="436">
        <v>15</v>
      </c>
      <c r="AF108" s="436"/>
      <c r="AG108" s="436"/>
      <c r="AH108" s="436"/>
      <c r="AI108" s="436">
        <v>24</v>
      </c>
      <c r="AJ108" s="436"/>
      <c r="AK108" s="436"/>
      <c r="AL108" s="436"/>
      <c r="AM108" s="436">
        <v>24</v>
      </c>
      <c r="AN108" s="436"/>
      <c r="AO108" s="436"/>
      <c r="AP108" s="436"/>
      <c r="AQ108" s="217">
        <v>25</v>
      </c>
      <c r="AR108" s="218"/>
      <c r="AS108" s="218"/>
      <c r="AT108" s="219"/>
      <c r="AU108" s="272">
        <v>35</v>
      </c>
      <c r="AV108" s="273"/>
      <c r="AW108" s="273"/>
      <c r="AX108" s="318"/>
    </row>
    <row r="109" spans="1:60" ht="31.5" customHeight="1">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397</v>
      </c>
      <c r="AF109" s="434"/>
      <c r="AG109" s="434"/>
      <c r="AH109" s="435"/>
      <c r="AI109" s="433" t="s">
        <v>395</v>
      </c>
      <c r="AJ109" s="434"/>
      <c r="AK109" s="434"/>
      <c r="AL109" s="435"/>
      <c r="AM109" s="433" t="s">
        <v>424</v>
      </c>
      <c r="AN109" s="434"/>
      <c r="AO109" s="434"/>
      <c r="AP109" s="435"/>
      <c r="AQ109" s="283" t="s">
        <v>437</v>
      </c>
      <c r="AR109" s="284"/>
      <c r="AS109" s="284"/>
      <c r="AT109" s="323"/>
      <c r="AU109" s="283" t="s">
        <v>438</v>
      </c>
      <c r="AV109" s="284"/>
      <c r="AW109" s="284"/>
      <c r="AX109" s="285"/>
    </row>
    <row r="110" spans="1:60" ht="23.25" customHeight="1">
      <c r="A110" s="440"/>
      <c r="B110" s="441"/>
      <c r="C110" s="441"/>
      <c r="D110" s="441"/>
      <c r="E110" s="441"/>
      <c r="F110" s="442"/>
      <c r="G110" s="105" t="s">
        <v>582</v>
      </c>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t="s">
        <v>576</v>
      </c>
      <c r="AC110" s="564"/>
      <c r="AD110" s="565"/>
      <c r="AE110" s="436">
        <v>53</v>
      </c>
      <c r="AF110" s="436"/>
      <c r="AG110" s="436"/>
      <c r="AH110" s="436"/>
      <c r="AI110" s="436">
        <v>37</v>
      </c>
      <c r="AJ110" s="436"/>
      <c r="AK110" s="436"/>
      <c r="AL110" s="436"/>
      <c r="AM110" s="436">
        <v>45</v>
      </c>
      <c r="AN110" s="436"/>
      <c r="AO110" s="436"/>
      <c r="AP110" s="436"/>
      <c r="AQ110" s="217"/>
      <c r="AR110" s="218"/>
      <c r="AS110" s="218"/>
      <c r="AT110" s="219"/>
      <c r="AU110" s="217"/>
      <c r="AV110" s="218"/>
      <c r="AW110" s="218"/>
      <c r="AX110" s="219"/>
    </row>
    <row r="111" spans="1:60" ht="23.25" customHeight="1">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t="s">
        <v>576</v>
      </c>
      <c r="AC111" s="487"/>
      <c r="AD111" s="488"/>
      <c r="AE111" s="436">
        <v>53</v>
      </c>
      <c r="AF111" s="436"/>
      <c r="AG111" s="436"/>
      <c r="AH111" s="436"/>
      <c r="AI111" s="436">
        <v>45</v>
      </c>
      <c r="AJ111" s="436"/>
      <c r="AK111" s="436"/>
      <c r="AL111" s="436"/>
      <c r="AM111" s="436">
        <v>45</v>
      </c>
      <c r="AN111" s="436"/>
      <c r="AO111" s="436"/>
      <c r="AP111" s="436"/>
      <c r="AQ111" s="217">
        <v>45</v>
      </c>
      <c r="AR111" s="218"/>
      <c r="AS111" s="218"/>
      <c r="AT111" s="219"/>
      <c r="AU111" s="272">
        <v>45</v>
      </c>
      <c r="AV111" s="273"/>
      <c r="AW111" s="273"/>
      <c r="AX111" s="318"/>
    </row>
    <row r="112" spans="1:60" ht="31.5" customHeight="1">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397</v>
      </c>
      <c r="AF112" s="434"/>
      <c r="AG112" s="434"/>
      <c r="AH112" s="435"/>
      <c r="AI112" s="433" t="s">
        <v>395</v>
      </c>
      <c r="AJ112" s="434"/>
      <c r="AK112" s="434"/>
      <c r="AL112" s="435"/>
      <c r="AM112" s="433" t="s">
        <v>424</v>
      </c>
      <c r="AN112" s="434"/>
      <c r="AO112" s="434"/>
      <c r="AP112" s="435"/>
      <c r="AQ112" s="283" t="s">
        <v>437</v>
      </c>
      <c r="AR112" s="284"/>
      <c r="AS112" s="284"/>
      <c r="AT112" s="323"/>
      <c r="AU112" s="283" t="s">
        <v>438</v>
      </c>
      <c r="AV112" s="284"/>
      <c r="AW112" s="284"/>
      <c r="AX112" s="285"/>
    </row>
    <row r="113" spans="1:50" ht="23.25" customHeight="1">
      <c r="A113" s="440"/>
      <c r="B113" s="441"/>
      <c r="C113" s="441"/>
      <c r="D113" s="441"/>
      <c r="E113" s="441"/>
      <c r="F113" s="442"/>
      <c r="G113" s="105" t="s">
        <v>629</v>
      </c>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t="s">
        <v>584</v>
      </c>
      <c r="AC113" s="564"/>
      <c r="AD113" s="565"/>
      <c r="AE113" s="436">
        <v>15</v>
      </c>
      <c r="AF113" s="436"/>
      <c r="AG113" s="436"/>
      <c r="AH113" s="436"/>
      <c r="AI113" s="436">
        <v>18</v>
      </c>
      <c r="AJ113" s="436"/>
      <c r="AK113" s="436"/>
      <c r="AL113" s="436"/>
      <c r="AM113" s="436">
        <v>12</v>
      </c>
      <c r="AN113" s="436"/>
      <c r="AO113" s="436"/>
      <c r="AP113" s="436"/>
      <c r="AQ113" s="217"/>
      <c r="AR113" s="218"/>
      <c r="AS113" s="218"/>
      <c r="AT113" s="219"/>
      <c r="AU113" s="217"/>
      <c r="AV113" s="218"/>
      <c r="AW113" s="218"/>
      <c r="AX113" s="219"/>
    </row>
    <row r="114" spans="1:50" ht="23.25" customHeight="1">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t="s">
        <v>584</v>
      </c>
      <c r="AC114" s="487"/>
      <c r="AD114" s="488"/>
      <c r="AE114" s="436">
        <v>15</v>
      </c>
      <c r="AF114" s="436"/>
      <c r="AG114" s="436"/>
      <c r="AH114" s="436"/>
      <c r="AI114" s="436">
        <v>15</v>
      </c>
      <c r="AJ114" s="436"/>
      <c r="AK114" s="436"/>
      <c r="AL114" s="436"/>
      <c r="AM114" s="436">
        <v>15</v>
      </c>
      <c r="AN114" s="436"/>
      <c r="AO114" s="436"/>
      <c r="AP114" s="436"/>
      <c r="AQ114" s="217">
        <v>15</v>
      </c>
      <c r="AR114" s="218"/>
      <c r="AS114" s="218"/>
      <c r="AT114" s="219"/>
      <c r="AU114" s="217">
        <v>15</v>
      </c>
      <c r="AV114" s="218"/>
      <c r="AW114" s="218"/>
      <c r="AX114" s="219"/>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397</v>
      </c>
      <c r="AF115" s="434"/>
      <c r="AG115" s="434"/>
      <c r="AH115" s="435"/>
      <c r="AI115" s="433" t="s">
        <v>395</v>
      </c>
      <c r="AJ115" s="434"/>
      <c r="AK115" s="434"/>
      <c r="AL115" s="435"/>
      <c r="AM115" s="433" t="s">
        <v>424</v>
      </c>
      <c r="AN115" s="434"/>
      <c r="AO115" s="434"/>
      <c r="AP115" s="435"/>
      <c r="AQ115" s="606" t="s">
        <v>439</v>
      </c>
      <c r="AR115" s="607"/>
      <c r="AS115" s="607"/>
      <c r="AT115" s="607"/>
      <c r="AU115" s="607"/>
      <c r="AV115" s="607"/>
      <c r="AW115" s="607"/>
      <c r="AX115" s="608"/>
    </row>
    <row r="116" spans="1:50" ht="23.25" customHeight="1">
      <c r="A116" s="457"/>
      <c r="B116" s="458"/>
      <c r="C116" s="458"/>
      <c r="D116" s="458"/>
      <c r="E116" s="458"/>
      <c r="F116" s="459"/>
      <c r="G116" s="408" t="s">
        <v>583</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585</v>
      </c>
      <c r="AC116" s="481"/>
      <c r="AD116" s="482"/>
      <c r="AE116" s="436">
        <v>1.4</v>
      </c>
      <c r="AF116" s="436"/>
      <c r="AG116" s="436"/>
      <c r="AH116" s="436"/>
      <c r="AI116" s="436">
        <v>2</v>
      </c>
      <c r="AJ116" s="436"/>
      <c r="AK116" s="436"/>
      <c r="AL116" s="436"/>
      <c r="AM116" s="436">
        <v>3</v>
      </c>
      <c r="AN116" s="436"/>
      <c r="AO116" s="436"/>
      <c r="AP116" s="436"/>
      <c r="AQ116" s="217">
        <v>2.5</v>
      </c>
      <c r="AR116" s="218"/>
      <c r="AS116" s="218"/>
      <c r="AT116" s="218"/>
      <c r="AU116" s="218"/>
      <c r="AV116" s="218"/>
      <c r="AW116" s="218"/>
      <c r="AX116" s="220"/>
    </row>
    <row r="117" spans="1:50" ht="46.5" customHeigh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362</v>
      </c>
      <c r="AC117" s="491"/>
      <c r="AD117" s="492"/>
      <c r="AE117" s="569" t="s">
        <v>586</v>
      </c>
      <c r="AF117" s="569"/>
      <c r="AG117" s="569"/>
      <c r="AH117" s="569"/>
      <c r="AI117" s="569" t="s">
        <v>587</v>
      </c>
      <c r="AJ117" s="569"/>
      <c r="AK117" s="569"/>
      <c r="AL117" s="569"/>
      <c r="AM117" s="569" t="s">
        <v>746</v>
      </c>
      <c r="AN117" s="569"/>
      <c r="AO117" s="569"/>
      <c r="AP117" s="569"/>
      <c r="AQ117" s="569" t="s">
        <v>622</v>
      </c>
      <c r="AR117" s="569"/>
      <c r="AS117" s="569"/>
      <c r="AT117" s="569"/>
      <c r="AU117" s="569"/>
      <c r="AV117" s="569"/>
      <c r="AW117" s="569"/>
      <c r="AX117" s="570"/>
    </row>
    <row r="118" spans="1:50" ht="23.25"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397</v>
      </c>
      <c r="AF118" s="434"/>
      <c r="AG118" s="434"/>
      <c r="AH118" s="435"/>
      <c r="AI118" s="433" t="s">
        <v>395</v>
      </c>
      <c r="AJ118" s="434"/>
      <c r="AK118" s="434"/>
      <c r="AL118" s="435"/>
      <c r="AM118" s="433" t="s">
        <v>424</v>
      </c>
      <c r="AN118" s="434"/>
      <c r="AO118" s="434"/>
      <c r="AP118" s="435"/>
      <c r="AQ118" s="606" t="s">
        <v>439</v>
      </c>
      <c r="AR118" s="607"/>
      <c r="AS118" s="607"/>
      <c r="AT118" s="607"/>
      <c r="AU118" s="607"/>
      <c r="AV118" s="607"/>
      <c r="AW118" s="607"/>
      <c r="AX118" s="608"/>
    </row>
    <row r="119" spans="1:50" ht="23.25" customHeight="1">
      <c r="A119" s="457"/>
      <c r="B119" s="458"/>
      <c r="C119" s="458"/>
      <c r="D119" s="458"/>
      <c r="E119" s="458"/>
      <c r="F119" s="459"/>
      <c r="G119" s="408" t="s">
        <v>588</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t="s">
        <v>590</v>
      </c>
      <c r="AC119" s="481"/>
      <c r="AD119" s="482"/>
      <c r="AE119" s="436">
        <v>89</v>
      </c>
      <c r="AF119" s="436"/>
      <c r="AG119" s="436"/>
      <c r="AH119" s="436"/>
      <c r="AI119" s="436">
        <v>48</v>
      </c>
      <c r="AJ119" s="436"/>
      <c r="AK119" s="436"/>
      <c r="AL119" s="436"/>
      <c r="AM119" s="436">
        <v>77</v>
      </c>
      <c r="AN119" s="436"/>
      <c r="AO119" s="436"/>
      <c r="AP119" s="436"/>
      <c r="AQ119" s="436">
        <v>99</v>
      </c>
      <c r="AR119" s="436"/>
      <c r="AS119" s="436"/>
      <c r="AT119" s="436"/>
      <c r="AU119" s="436"/>
      <c r="AV119" s="436"/>
      <c r="AW119" s="436"/>
      <c r="AX119" s="568"/>
    </row>
    <row r="120" spans="1:50" ht="46.5"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362</v>
      </c>
      <c r="AC120" s="491"/>
      <c r="AD120" s="492"/>
      <c r="AE120" s="569" t="s">
        <v>592</v>
      </c>
      <c r="AF120" s="569"/>
      <c r="AG120" s="569"/>
      <c r="AH120" s="569"/>
      <c r="AI120" s="569" t="s">
        <v>591</v>
      </c>
      <c r="AJ120" s="569"/>
      <c r="AK120" s="569"/>
      <c r="AL120" s="569"/>
      <c r="AM120" s="569" t="s">
        <v>624</v>
      </c>
      <c r="AN120" s="569"/>
      <c r="AO120" s="569"/>
      <c r="AP120" s="569"/>
      <c r="AQ120" s="569" t="s">
        <v>623</v>
      </c>
      <c r="AR120" s="569"/>
      <c r="AS120" s="569"/>
      <c r="AT120" s="569"/>
      <c r="AU120" s="569"/>
      <c r="AV120" s="569"/>
      <c r="AW120" s="569"/>
      <c r="AX120" s="570"/>
    </row>
    <row r="121" spans="1:50" ht="23.25"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397</v>
      </c>
      <c r="AF121" s="434"/>
      <c r="AG121" s="434"/>
      <c r="AH121" s="435"/>
      <c r="AI121" s="433" t="s">
        <v>395</v>
      </c>
      <c r="AJ121" s="434"/>
      <c r="AK121" s="434"/>
      <c r="AL121" s="435"/>
      <c r="AM121" s="433" t="s">
        <v>424</v>
      </c>
      <c r="AN121" s="434"/>
      <c r="AO121" s="434"/>
      <c r="AP121" s="435"/>
      <c r="AQ121" s="606" t="s">
        <v>439</v>
      </c>
      <c r="AR121" s="607"/>
      <c r="AS121" s="607"/>
      <c r="AT121" s="607"/>
      <c r="AU121" s="607"/>
      <c r="AV121" s="607"/>
      <c r="AW121" s="607"/>
      <c r="AX121" s="608"/>
    </row>
    <row r="122" spans="1:50" ht="23.25" customHeight="1">
      <c r="A122" s="457"/>
      <c r="B122" s="458"/>
      <c r="C122" s="458"/>
      <c r="D122" s="458"/>
      <c r="E122" s="458"/>
      <c r="F122" s="459"/>
      <c r="G122" s="408" t="s">
        <v>589</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t="s">
        <v>590</v>
      </c>
      <c r="AC122" s="481"/>
      <c r="AD122" s="482"/>
      <c r="AE122" s="436">
        <v>171</v>
      </c>
      <c r="AF122" s="436"/>
      <c r="AG122" s="436"/>
      <c r="AH122" s="436"/>
      <c r="AI122" s="436">
        <v>101</v>
      </c>
      <c r="AJ122" s="436"/>
      <c r="AK122" s="436"/>
      <c r="AL122" s="436"/>
      <c r="AM122" s="436">
        <v>113</v>
      </c>
      <c r="AN122" s="436"/>
      <c r="AO122" s="436"/>
      <c r="AP122" s="436"/>
      <c r="AQ122" s="436">
        <v>142</v>
      </c>
      <c r="AR122" s="436"/>
      <c r="AS122" s="436"/>
      <c r="AT122" s="436"/>
      <c r="AU122" s="436"/>
      <c r="AV122" s="436"/>
      <c r="AW122" s="436"/>
      <c r="AX122" s="568"/>
    </row>
    <row r="123" spans="1:50" ht="46.5" customHeight="1" thickBo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364</v>
      </c>
      <c r="AC123" s="491"/>
      <c r="AD123" s="492"/>
      <c r="AE123" s="569" t="s">
        <v>593</v>
      </c>
      <c r="AF123" s="569"/>
      <c r="AG123" s="569"/>
      <c r="AH123" s="569"/>
      <c r="AI123" s="569" t="s">
        <v>594</v>
      </c>
      <c r="AJ123" s="569"/>
      <c r="AK123" s="569"/>
      <c r="AL123" s="569"/>
      <c r="AM123" s="569" t="s">
        <v>625</v>
      </c>
      <c r="AN123" s="569"/>
      <c r="AO123" s="569"/>
      <c r="AP123" s="569"/>
      <c r="AQ123" s="569" t="s">
        <v>626</v>
      </c>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397</v>
      </c>
      <c r="AF124" s="434"/>
      <c r="AG124" s="434"/>
      <c r="AH124" s="435"/>
      <c r="AI124" s="433" t="s">
        <v>395</v>
      </c>
      <c r="AJ124" s="434"/>
      <c r="AK124" s="434"/>
      <c r="AL124" s="435"/>
      <c r="AM124" s="433" t="s">
        <v>424</v>
      </c>
      <c r="AN124" s="434"/>
      <c r="AO124" s="434"/>
      <c r="AP124" s="435"/>
      <c r="AQ124" s="606" t="s">
        <v>439</v>
      </c>
      <c r="AR124" s="607"/>
      <c r="AS124" s="607"/>
      <c r="AT124" s="607"/>
      <c r="AU124" s="607"/>
      <c r="AV124" s="607"/>
      <c r="AW124" s="607"/>
      <c r="AX124" s="608"/>
    </row>
    <row r="125" spans="1:50" ht="23.25" hidden="1" customHeight="1">
      <c r="A125" s="457"/>
      <c r="B125" s="458"/>
      <c r="C125" s="458"/>
      <c r="D125" s="458"/>
      <c r="E125" s="458"/>
      <c r="F125" s="459"/>
      <c r="G125" s="408" t="s">
        <v>363</v>
      </c>
      <c r="H125" s="408"/>
      <c r="I125" s="408"/>
      <c r="J125" s="408"/>
      <c r="K125" s="408"/>
      <c r="L125" s="408"/>
      <c r="M125" s="408"/>
      <c r="N125" s="408"/>
      <c r="O125" s="408"/>
      <c r="P125" s="408"/>
      <c r="Q125" s="408"/>
      <c r="R125" s="408"/>
      <c r="S125" s="408"/>
      <c r="T125" s="408"/>
      <c r="U125" s="408"/>
      <c r="V125" s="408"/>
      <c r="W125" s="408"/>
      <c r="X125" s="941"/>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42"/>
      <c r="Y126" s="489" t="s">
        <v>49</v>
      </c>
      <c r="Z126" s="464"/>
      <c r="AA126" s="465"/>
      <c r="AB126" s="490" t="s">
        <v>362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46" t="s">
        <v>15</v>
      </c>
      <c r="B127" s="458"/>
      <c r="C127" s="458"/>
      <c r="D127" s="458"/>
      <c r="E127" s="458"/>
      <c r="F127" s="459"/>
      <c r="G127" s="247" t="s">
        <v>16</v>
      </c>
      <c r="H127" s="247"/>
      <c r="I127" s="247"/>
      <c r="J127" s="247"/>
      <c r="K127" s="247"/>
      <c r="L127" s="247"/>
      <c r="M127" s="247"/>
      <c r="N127" s="247"/>
      <c r="O127" s="247"/>
      <c r="P127" s="247"/>
      <c r="Q127" s="247"/>
      <c r="R127" s="247"/>
      <c r="S127" s="247"/>
      <c r="T127" s="247"/>
      <c r="U127" s="247"/>
      <c r="V127" s="247"/>
      <c r="W127" s="247"/>
      <c r="X127" s="248"/>
      <c r="Y127" s="938"/>
      <c r="Z127" s="939"/>
      <c r="AA127" s="940"/>
      <c r="AB127" s="246" t="s">
        <v>11</v>
      </c>
      <c r="AC127" s="247"/>
      <c r="AD127" s="248"/>
      <c r="AE127" s="433" t="s">
        <v>397</v>
      </c>
      <c r="AF127" s="434"/>
      <c r="AG127" s="434"/>
      <c r="AH127" s="435"/>
      <c r="AI127" s="433" t="s">
        <v>395</v>
      </c>
      <c r="AJ127" s="434"/>
      <c r="AK127" s="434"/>
      <c r="AL127" s="435"/>
      <c r="AM127" s="433" t="s">
        <v>424</v>
      </c>
      <c r="AN127" s="434"/>
      <c r="AO127" s="434"/>
      <c r="AP127" s="435"/>
      <c r="AQ127" s="606" t="s">
        <v>439</v>
      </c>
      <c r="AR127" s="607"/>
      <c r="AS127" s="607"/>
      <c r="AT127" s="607"/>
      <c r="AU127" s="607"/>
      <c r="AV127" s="607"/>
      <c r="AW127" s="607"/>
      <c r="AX127" s="608"/>
    </row>
    <row r="128" spans="1:50" ht="23.25" hidden="1" customHeight="1">
      <c r="A128" s="457"/>
      <c r="B128" s="458"/>
      <c r="C128" s="458"/>
      <c r="D128" s="458"/>
      <c r="E128" s="458"/>
      <c r="F128" s="459"/>
      <c r="G128" s="408" t="s">
        <v>363</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362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hidden="1" customHeight="1">
      <c r="A130" s="188" t="s">
        <v>412</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2"/>
      <c r="AB154" s="141"/>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2.7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43"/>
      <c r="E430" s="174" t="s">
        <v>405</v>
      </c>
      <c r="F430" s="910"/>
      <c r="G430" s="911" t="s">
        <v>255</v>
      </c>
      <c r="H430" s="123"/>
      <c r="I430" s="123"/>
      <c r="J430" s="912"/>
      <c r="K430" s="913"/>
      <c r="L430" s="913"/>
      <c r="M430" s="913"/>
      <c r="N430" s="913"/>
      <c r="O430" s="913"/>
      <c r="P430" s="913"/>
      <c r="Q430" s="913"/>
      <c r="R430" s="913"/>
      <c r="S430" s="913"/>
      <c r="T430" s="91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5"/>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418</v>
      </c>
      <c r="AJ431" s="339"/>
      <c r="AK431" s="339"/>
      <c r="AL431" s="159"/>
      <c r="AM431" s="339" t="s">
        <v>431</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05"/>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182</v>
      </c>
      <c r="AC435" s="594"/>
      <c r="AD435" s="59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418</v>
      </c>
      <c r="AJ436" s="339"/>
      <c r="AK436" s="339"/>
      <c r="AL436" s="159"/>
      <c r="AM436" s="339" t="s">
        <v>431</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5"/>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182</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418</v>
      </c>
      <c r="AJ441" s="339"/>
      <c r="AK441" s="339"/>
      <c r="AL441" s="159"/>
      <c r="AM441" s="339" t="s">
        <v>431</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5"/>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182</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418</v>
      </c>
      <c r="AJ446" s="339"/>
      <c r="AK446" s="339"/>
      <c r="AL446" s="159"/>
      <c r="AM446" s="339" t="s">
        <v>431</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5"/>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182</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418</v>
      </c>
      <c r="AJ451" s="339"/>
      <c r="AK451" s="339"/>
      <c r="AL451" s="159"/>
      <c r="AM451" s="339" t="s">
        <v>431</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5"/>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182</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418</v>
      </c>
      <c r="AJ456" s="339"/>
      <c r="AK456" s="339"/>
      <c r="AL456" s="159"/>
      <c r="AM456" s="339" t="s">
        <v>431</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05"/>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418</v>
      </c>
      <c r="AJ461" s="339"/>
      <c r="AK461" s="339"/>
      <c r="AL461" s="159"/>
      <c r="AM461" s="339" t="s">
        <v>431</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5"/>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418</v>
      </c>
      <c r="AJ466" s="339"/>
      <c r="AK466" s="339"/>
      <c r="AL466" s="159"/>
      <c r="AM466" s="339" t="s">
        <v>431</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5"/>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418</v>
      </c>
      <c r="AJ471" s="339"/>
      <c r="AK471" s="339"/>
      <c r="AL471" s="159"/>
      <c r="AM471" s="339" t="s">
        <v>431</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5"/>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418</v>
      </c>
      <c r="AJ476" s="339"/>
      <c r="AK476" s="339"/>
      <c r="AL476" s="159"/>
      <c r="AM476" s="339" t="s">
        <v>431</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5"/>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11" t="s">
        <v>255</v>
      </c>
      <c r="H484" s="123"/>
      <c r="I484" s="123"/>
      <c r="J484" s="912"/>
      <c r="K484" s="913"/>
      <c r="L484" s="913"/>
      <c r="M484" s="913"/>
      <c r="N484" s="913"/>
      <c r="O484" s="913"/>
      <c r="P484" s="913"/>
      <c r="Q484" s="913"/>
      <c r="R484" s="913"/>
      <c r="S484" s="913"/>
      <c r="T484" s="91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5"/>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418</v>
      </c>
      <c r="AJ485" s="339"/>
      <c r="AK485" s="339"/>
      <c r="AL485" s="159"/>
      <c r="AM485" s="339" t="s">
        <v>431</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5"/>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182</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418</v>
      </c>
      <c r="AJ490" s="339"/>
      <c r="AK490" s="339"/>
      <c r="AL490" s="159"/>
      <c r="AM490" s="339" t="s">
        <v>431</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5"/>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182</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418</v>
      </c>
      <c r="AJ495" s="339"/>
      <c r="AK495" s="339"/>
      <c r="AL495" s="159"/>
      <c r="AM495" s="339" t="s">
        <v>431</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5"/>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182</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418</v>
      </c>
      <c r="AJ500" s="339"/>
      <c r="AK500" s="339"/>
      <c r="AL500" s="159"/>
      <c r="AM500" s="339" t="s">
        <v>431</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5"/>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182</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418</v>
      </c>
      <c r="AJ505" s="339"/>
      <c r="AK505" s="339"/>
      <c r="AL505" s="159"/>
      <c r="AM505" s="339" t="s">
        <v>431</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5"/>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182</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418</v>
      </c>
      <c r="AJ510" s="339"/>
      <c r="AK510" s="339"/>
      <c r="AL510" s="159"/>
      <c r="AM510" s="339" t="s">
        <v>431</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5"/>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418</v>
      </c>
      <c r="AJ515" s="339"/>
      <c r="AK515" s="339"/>
      <c r="AL515" s="159"/>
      <c r="AM515" s="339" t="s">
        <v>431</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5"/>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418</v>
      </c>
      <c r="AJ520" s="339"/>
      <c r="AK520" s="339"/>
      <c r="AL520" s="159"/>
      <c r="AM520" s="339" t="s">
        <v>431</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5"/>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418</v>
      </c>
      <c r="AJ525" s="339"/>
      <c r="AK525" s="339"/>
      <c r="AL525" s="159"/>
      <c r="AM525" s="339" t="s">
        <v>431</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5"/>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418</v>
      </c>
      <c r="AJ530" s="339"/>
      <c r="AK530" s="339"/>
      <c r="AL530" s="159"/>
      <c r="AM530" s="339" t="s">
        <v>431</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5"/>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11" t="s">
        <v>255</v>
      </c>
      <c r="H538" s="123"/>
      <c r="I538" s="123"/>
      <c r="J538" s="912"/>
      <c r="K538" s="913"/>
      <c r="L538" s="913"/>
      <c r="M538" s="913"/>
      <c r="N538" s="913"/>
      <c r="O538" s="913"/>
      <c r="P538" s="913"/>
      <c r="Q538" s="913"/>
      <c r="R538" s="913"/>
      <c r="S538" s="913"/>
      <c r="T538" s="91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5"/>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418</v>
      </c>
      <c r="AJ539" s="339"/>
      <c r="AK539" s="339"/>
      <c r="AL539" s="159"/>
      <c r="AM539" s="339" t="s">
        <v>431</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5"/>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182</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418</v>
      </c>
      <c r="AJ544" s="339"/>
      <c r="AK544" s="339"/>
      <c r="AL544" s="159"/>
      <c r="AM544" s="339" t="s">
        <v>431</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5"/>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182</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418</v>
      </c>
      <c r="AJ549" s="339"/>
      <c r="AK549" s="339"/>
      <c r="AL549" s="159"/>
      <c r="AM549" s="339" t="s">
        <v>431</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5"/>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182</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418</v>
      </c>
      <c r="AJ554" s="339"/>
      <c r="AK554" s="339"/>
      <c r="AL554" s="159"/>
      <c r="AM554" s="339" t="s">
        <v>431</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5"/>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182</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418</v>
      </c>
      <c r="AJ559" s="339"/>
      <c r="AK559" s="339"/>
      <c r="AL559" s="159"/>
      <c r="AM559" s="339" t="s">
        <v>431</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5"/>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182</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418</v>
      </c>
      <c r="AJ564" s="339"/>
      <c r="AK564" s="339"/>
      <c r="AL564" s="159"/>
      <c r="AM564" s="339" t="s">
        <v>431</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5"/>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418</v>
      </c>
      <c r="AJ569" s="339"/>
      <c r="AK569" s="339"/>
      <c r="AL569" s="159"/>
      <c r="AM569" s="339" t="s">
        <v>431</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5"/>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418</v>
      </c>
      <c r="AJ574" s="339"/>
      <c r="AK574" s="339"/>
      <c r="AL574" s="159"/>
      <c r="AM574" s="339" t="s">
        <v>431</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5"/>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418</v>
      </c>
      <c r="AJ579" s="339"/>
      <c r="AK579" s="339"/>
      <c r="AL579" s="159"/>
      <c r="AM579" s="339" t="s">
        <v>431</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5"/>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418</v>
      </c>
      <c r="AJ584" s="339"/>
      <c r="AK584" s="339"/>
      <c r="AL584" s="159"/>
      <c r="AM584" s="339" t="s">
        <v>431</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5"/>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11" t="s">
        <v>255</v>
      </c>
      <c r="H592" s="123"/>
      <c r="I592" s="123"/>
      <c r="J592" s="912"/>
      <c r="K592" s="913"/>
      <c r="L592" s="913"/>
      <c r="M592" s="913"/>
      <c r="N592" s="913"/>
      <c r="O592" s="913"/>
      <c r="P592" s="913"/>
      <c r="Q592" s="913"/>
      <c r="R592" s="913"/>
      <c r="S592" s="913"/>
      <c r="T592" s="91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5"/>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418</v>
      </c>
      <c r="AJ593" s="339"/>
      <c r="AK593" s="339"/>
      <c r="AL593" s="159"/>
      <c r="AM593" s="339" t="s">
        <v>431</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5"/>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182</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418</v>
      </c>
      <c r="AJ598" s="339"/>
      <c r="AK598" s="339"/>
      <c r="AL598" s="159"/>
      <c r="AM598" s="339" t="s">
        <v>431</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5"/>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182</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418</v>
      </c>
      <c r="AJ603" s="339"/>
      <c r="AK603" s="339"/>
      <c r="AL603" s="159"/>
      <c r="AM603" s="339" t="s">
        <v>431</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5"/>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182</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418</v>
      </c>
      <c r="AJ608" s="339"/>
      <c r="AK608" s="339"/>
      <c r="AL608" s="159"/>
      <c r="AM608" s="339" t="s">
        <v>431</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5"/>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182</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418</v>
      </c>
      <c r="AJ613" s="339"/>
      <c r="AK613" s="339"/>
      <c r="AL613" s="159"/>
      <c r="AM613" s="339" t="s">
        <v>431</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5"/>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182</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418</v>
      </c>
      <c r="AJ618" s="339"/>
      <c r="AK618" s="339"/>
      <c r="AL618" s="159"/>
      <c r="AM618" s="339" t="s">
        <v>431</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5"/>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418</v>
      </c>
      <c r="AJ623" s="339"/>
      <c r="AK623" s="339"/>
      <c r="AL623" s="159"/>
      <c r="AM623" s="339" t="s">
        <v>431</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5"/>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418</v>
      </c>
      <c r="AJ628" s="339"/>
      <c r="AK628" s="339"/>
      <c r="AL628" s="159"/>
      <c r="AM628" s="339" t="s">
        <v>431</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5"/>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418</v>
      </c>
      <c r="AJ633" s="339"/>
      <c r="AK633" s="339"/>
      <c r="AL633" s="159"/>
      <c r="AM633" s="339" t="s">
        <v>431</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5"/>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418</v>
      </c>
      <c r="AJ638" s="339"/>
      <c r="AK638" s="339"/>
      <c r="AL638" s="159"/>
      <c r="AM638" s="339" t="s">
        <v>431</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5"/>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11" t="s">
        <v>255</v>
      </c>
      <c r="H646" s="123"/>
      <c r="I646" s="123"/>
      <c r="J646" s="912"/>
      <c r="K646" s="913"/>
      <c r="L646" s="913"/>
      <c r="M646" s="913"/>
      <c r="N646" s="913"/>
      <c r="O646" s="913"/>
      <c r="P646" s="913"/>
      <c r="Q646" s="913"/>
      <c r="R646" s="913"/>
      <c r="S646" s="913"/>
      <c r="T646" s="91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5"/>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418</v>
      </c>
      <c r="AJ647" s="339"/>
      <c r="AK647" s="339"/>
      <c r="AL647" s="159"/>
      <c r="AM647" s="339" t="s">
        <v>431</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5"/>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182</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418</v>
      </c>
      <c r="AJ652" s="339"/>
      <c r="AK652" s="339"/>
      <c r="AL652" s="159"/>
      <c r="AM652" s="339" t="s">
        <v>431</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5"/>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182</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418</v>
      </c>
      <c r="AJ657" s="339"/>
      <c r="AK657" s="339"/>
      <c r="AL657" s="159"/>
      <c r="AM657" s="339" t="s">
        <v>431</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5"/>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182</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418</v>
      </c>
      <c r="AJ662" s="339"/>
      <c r="AK662" s="339"/>
      <c r="AL662" s="159"/>
      <c r="AM662" s="339" t="s">
        <v>431</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5"/>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182</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418</v>
      </c>
      <c r="AJ667" s="339"/>
      <c r="AK667" s="339"/>
      <c r="AL667" s="159"/>
      <c r="AM667" s="339" t="s">
        <v>431</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5"/>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182</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418</v>
      </c>
      <c r="AJ672" s="339"/>
      <c r="AK672" s="339"/>
      <c r="AL672" s="159"/>
      <c r="AM672" s="339" t="s">
        <v>431</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5"/>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418</v>
      </c>
      <c r="AJ677" s="339"/>
      <c r="AK677" s="339"/>
      <c r="AL677" s="159"/>
      <c r="AM677" s="339" t="s">
        <v>431</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5"/>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418</v>
      </c>
      <c r="AJ682" s="339"/>
      <c r="AK682" s="339"/>
      <c r="AL682" s="159"/>
      <c r="AM682" s="339" t="s">
        <v>431</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5"/>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418</v>
      </c>
      <c r="AJ687" s="339"/>
      <c r="AK687" s="339"/>
      <c r="AL687" s="159"/>
      <c r="AM687" s="339" t="s">
        <v>431</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5"/>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418</v>
      </c>
      <c r="AJ692" s="339"/>
      <c r="AK692" s="339"/>
      <c r="AL692" s="159"/>
      <c r="AM692" s="339" t="s">
        <v>431</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5"/>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85.5" customHeight="1">
      <c r="A702" s="882" t="s">
        <v>140</v>
      </c>
      <c r="B702" s="883"/>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568</v>
      </c>
      <c r="AE702" s="346"/>
      <c r="AF702" s="346"/>
      <c r="AG702" s="400" t="s">
        <v>598</v>
      </c>
      <c r="AH702" s="401"/>
      <c r="AI702" s="401"/>
      <c r="AJ702" s="401"/>
      <c r="AK702" s="401"/>
      <c r="AL702" s="401"/>
      <c r="AM702" s="401"/>
      <c r="AN702" s="401"/>
      <c r="AO702" s="401"/>
      <c r="AP702" s="401"/>
      <c r="AQ702" s="401"/>
      <c r="AR702" s="401"/>
      <c r="AS702" s="401"/>
      <c r="AT702" s="401"/>
      <c r="AU702" s="401"/>
      <c r="AV702" s="401"/>
      <c r="AW702" s="401"/>
      <c r="AX702" s="402"/>
    </row>
    <row r="703" spans="1:50" ht="53.25" customHeight="1">
      <c r="A703" s="884"/>
      <c r="B703" s="88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27" t="s">
        <v>568</v>
      </c>
      <c r="AE703" s="328"/>
      <c r="AF703" s="328"/>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c r="A704" s="886"/>
      <c r="B704" s="887"/>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568</v>
      </c>
      <c r="AE704" s="798"/>
      <c r="AF704" s="798"/>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c r="AE705" s="730"/>
      <c r="AF705" s="730"/>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7"/>
      <c r="B706" s="658"/>
      <c r="C706" s="809"/>
      <c r="D706" s="810"/>
      <c r="E706" s="745" t="s">
        <v>386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7" t="s">
        <v>601</v>
      </c>
      <c r="AE706" s="328"/>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7"/>
      <c r="B707" s="658"/>
      <c r="C707" s="811"/>
      <c r="D707" s="812"/>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601</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568</v>
      </c>
      <c r="AE708" s="620"/>
      <c r="AF708" s="620"/>
      <c r="AG708" s="757" t="s">
        <v>602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568</v>
      </c>
      <c r="AE709" s="328"/>
      <c r="AF709" s="328"/>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568</v>
      </c>
      <c r="AE710" s="328"/>
      <c r="AF710" s="328"/>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7" t="s">
        <v>568</v>
      </c>
      <c r="AE711" s="328"/>
      <c r="AF711" s="328"/>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7"/>
      <c r="B712" s="659"/>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568</v>
      </c>
      <c r="AE712" s="798"/>
      <c r="AF712" s="798"/>
      <c r="AG712" s="825" t="s">
        <v>747</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7"/>
      <c r="B713" s="659"/>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7"/>
      <c r="AE713" s="328"/>
      <c r="AF713" s="67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0"/>
      <c r="B714" s="661"/>
      <c r="C714" s="662" t="s">
        <v>328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568</v>
      </c>
      <c r="AE714" s="823"/>
      <c r="AF714" s="824"/>
      <c r="AG714" s="751" t="s">
        <v>605</v>
      </c>
      <c r="AH714" s="752"/>
      <c r="AI714" s="752"/>
      <c r="AJ714" s="752"/>
      <c r="AK714" s="752"/>
      <c r="AL714" s="752"/>
      <c r="AM714" s="752"/>
      <c r="AN714" s="752"/>
      <c r="AO714" s="752"/>
      <c r="AP714" s="752"/>
      <c r="AQ714" s="752"/>
      <c r="AR714" s="752"/>
      <c r="AS714" s="752"/>
      <c r="AT714" s="752"/>
      <c r="AU714" s="752"/>
      <c r="AV714" s="752"/>
      <c r="AW714" s="752"/>
      <c r="AX714" s="753"/>
    </row>
    <row r="715" spans="1:50" ht="65.25" customHeight="1">
      <c r="A715" s="655" t="s">
        <v>40</v>
      </c>
      <c r="B715" s="799"/>
      <c r="C715" s="800" t="s">
        <v>329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568</v>
      </c>
      <c r="AE715" s="620"/>
      <c r="AF715" s="671"/>
      <c r="AG715" s="757" t="s">
        <v>606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568</v>
      </c>
      <c r="AE716" s="642"/>
      <c r="AF716" s="642"/>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7"/>
      <c r="B717" s="659"/>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568</v>
      </c>
      <c r="AE717" s="328"/>
      <c r="AF717" s="328"/>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568</v>
      </c>
      <c r="AE718" s="328"/>
      <c r="AF718" s="328"/>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3"/>
      <c r="B720" s="79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3"/>
      <c r="B721" s="794"/>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3"/>
      <c r="B722" s="79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3"/>
      <c r="B723" s="79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3"/>
      <c r="B724" s="79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5"/>
      <c r="B725" s="79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5" t="s">
        <v>48</v>
      </c>
      <c r="B726" s="817"/>
      <c r="C726" s="830" t="s">
        <v>53</v>
      </c>
      <c r="D726" s="852"/>
      <c r="E726" s="852"/>
      <c r="F726" s="853"/>
      <c r="G726" s="592" t="s">
        <v>610</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18"/>
      <c r="B727" s="819"/>
      <c r="C727" s="763" t="s">
        <v>57</v>
      </c>
      <c r="D727" s="764"/>
      <c r="E727" s="764"/>
      <c r="F727" s="765"/>
      <c r="G727" s="590" t="s">
        <v>611</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5" t="s">
        <v>356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0" t="s">
        <v>408</v>
      </c>
      <c r="B737" s="210"/>
      <c r="C737" s="210"/>
      <c r="D737" s="211"/>
      <c r="E737" s="1001" t="s">
        <v>612</v>
      </c>
      <c r="F737" s="1001"/>
      <c r="G737" s="1001"/>
      <c r="H737" s="1001"/>
      <c r="I737" s="1001"/>
      <c r="J737" s="1001"/>
      <c r="K737" s="1001"/>
      <c r="L737" s="1001"/>
      <c r="M737" s="1001"/>
      <c r="N737" s="366" t="s">
        <v>403</v>
      </c>
      <c r="O737" s="366"/>
      <c r="P737" s="366"/>
      <c r="Q737" s="366"/>
      <c r="R737" s="1001" t="s">
        <v>613</v>
      </c>
      <c r="S737" s="1001"/>
      <c r="T737" s="1001"/>
      <c r="U737" s="1001"/>
      <c r="V737" s="1001"/>
      <c r="W737" s="1001"/>
      <c r="X737" s="1001"/>
      <c r="Y737" s="1001"/>
      <c r="Z737" s="1001"/>
      <c r="AA737" s="366" t="s">
        <v>402</v>
      </c>
      <c r="AB737" s="366"/>
      <c r="AC737" s="366"/>
      <c r="AD737" s="366"/>
      <c r="AE737" s="1001" t="s">
        <v>614</v>
      </c>
      <c r="AF737" s="1001"/>
      <c r="AG737" s="1001"/>
      <c r="AH737" s="1001"/>
      <c r="AI737" s="1001"/>
      <c r="AJ737" s="1001"/>
      <c r="AK737" s="1001"/>
      <c r="AL737" s="1001"/>
      <c r="AM737" s="1001"/>
      <c r="AN737" s="366" t="s">
        <v>401</v>
      </c>
      <c r="AO737" s="366"/>
      <c r="AP737" s="366"/>
      <c r="AQ737" s="366"/>
      <c r="AR737" s="1007" t="s">
        <v>619</v>
      </c>
      <c r="AS737" s="1008"/>
      <c r="AT737" s="1008"/>
      <c r="AU737" s="1008"/>
      <c r="AV737" s="1008"/>
      <c r="AW737" s="1008"/>
      <c r="AX737" s="1009"/>
      <c r="AY737" s="88"/>
      <c r="AZ737" s="88"/>
    </row>
    <row r="738" spans="1:52" ht="24.75" customHeight="1">
      <c r="A738" s="1000" t="s">
        <v>400</v>
      </c>
      <c r="B738" s="210"/>
      <c r="C738" s="210"/>
      <c r="D738" s="211"/>
      <c r="E738" s="1001" t="s">
        <v>615</v>
      </c>
      <c r="F738" s="1001"/>
      <c r="G738" s="1001"/>
      <c r="H738" s="1001"/>
      <c r="I738" s="1001"/>
      <c r="J738" s="1001"/>
      <c r="K738" s="1001"/>
      <c r="L738" s="1001"/>
      <c r="M738" s="1001"/>
      <c r="N738" s="366" t="s">
        <v>399</v>
      </c>
      <c r="O738" s="366"/>
      <c r="P738" s="366"/>
      <c r="Q738" s="366"/>
      <c r="R738" s="1001" t="s">
        <v>617</v>
      </c>
      <c r="S738" s="1001"/>
      <c r="T738" s="1001"/>
      <c r="U738" s="1001"/>
      <c r="V738" s="1001"/>
      <c r="W738" s="1001"/>
      <c r="X738" s="1001"/>
      <c r="Y738" s="1001"/>
      <c r="Z738" s="1001"/>
      <c r="AA738" s="366" t="s">
        <v>398</v>
      </c>
      <c r="AB738" s="366"/>
      <c r="AC738" s="366"/>
      <c r="AD738" s="366"/>
      <c r="AE738" s="1001" t="s">
        <v>618</v>
      </c>
      <c r="AF738" s="1001"/>
      <c r="AG738" s="1001"/>
      <c r="AH738" s="1001"/>
      <c r="AI738" s="1001"/>
      <c r="AJ738" s="1001"/>
      <c r="AK738" s="1001"/>
      <c r="AL738" s="1001"/>
      <c r="AM738" s="1001"/>
      <c r="AN738" s="366" t="s">
        <v>397</v>
      </c>
      <c r="AO738" s="366"/>
      <c r="AP738" s="366"/>
      <c r="AQ738" s="366"/>
      <c r="AR738" s="1007" t="s">
        <v>620</v>
      </c>
      <c r="AS738" s="1008"/>
      <c r="AT738" s="1008"/>
      <c r="AU738" s="1008"/>
      <c r="AV738" s="1008"/>
      <c r="AW738" s="1008"/>
      <c r="AX738" s="1009"/>
    </row>
    <row r="739" spans="1:52" ht="24.75" customHeight="1">
      <c r="A739" s="1000" t="s">
        <v>396</v>
      </c>
      <c r="B739" s="210"/>
      <c r="C739" s="210"/>
      <c r="D739" s="211"/>
      <c r="E739" s="1001" t="s">
        <v>616</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c r="A740" s="982" t="s">
        <v>420</v>
      </c>
      <c r="B740" s="983"/>
      <c r="C740" s="983"/>
      <c r="D740" s="984"/>
      <c r="E740" s="985" t="s">
        <v>565</v>
      </c>
      <c r="F740" s="986"/>
      <c r="G740" s="986"/>
      <c r="H740" s="92" t="str">
        <f>IF(E740="", "", "(")</f>
        <v>(</v>
      </c>
      <c r="I740" s="986"/>
      <c r="J740" s="986"/>
      <c r="K740" s="92" t="str">
        <f>IF(OR(I740="　", I740=""), "", "-")</f>
        <v/>
      </c>
      <c r="L740" s="987">
        <v>7</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4" customHeight="1">
      <c r="A741" s="629" t="s">
        <v>389</v>
      </c>
      <c r="B741" s="630"/>
      <c r="C741" s="630"/>
      <c r="D741" s="630"/>
      <c r="E741" s="630"/>
      <c r="F741" s="63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100"/>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3" t="s">
        <v>391</v>
      </c>
      <c r="B780" s="644"/>
      <c r="C780" s="644"/>
      <c r="D780" s="644"/>
      <c r="E780" s="644"/>
      <c r="F780" s="645"/>
      <c r="G780" s="610" t="s">
        <v>365</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366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8"/>
    </row>
    <row r="781" spans="1:50" ht="24.75" customHeight="1">
      <c r="A781" s="646"/>
      <c r="B781" s="647"/>
      <c r="C781" s="647"/>
      <c r="D781" s="647"/>
      <c r="E781" s="647"/>
      <c r="F781" s="648"/>
      <c r="G781" s="830"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24.75" customHeight="1">
      <c r="A782" s="646"/>
      <c r="B782" s="647"/>
      <c r="C782" s="647"/>
      <c r="D782" s="647"/>
      <c r="E782" s="647"/>
      <c r="F782" s="648"/>
      <c r="G782" s="685" t="s">
        <v>630</v>
      </c>
      <c r="H782" s="686"/>
      <c r="I782" s="686"/>
      <c r="J782" s="686"/>
      <c r="K782" s="687"/>
      <c r="L782" s="679" t="s">
        <v>631</v>
      </c>
      <c r="M782" s="680"/>
      <c r="N782" s="680"/>
      <c r="O782" s="680"/>
      <c r="P782" s="680"/>
      <c r="Q782" s="680"/>
      <c r="R782" s="680"/>
      <c r="S782" s="680"/>
      <c r="T782" s="680"/>
      <c r="U782" s="680"/>
      <c r="V782" s="680"/>
      <c r="W782" s="680"/>
      <c r="X782" s="681"/>
      <c r="Y782" s="403">
        <v>893</v>
      </c>
      <c r="Z782" s="404"/>
      <c r="AA782" s="404"/>
      <c r="AB782" s="820"/>
      <c r="AC782" s="685" t="s">
        <v>632</v>
      </c>
      <c r="AD782" s="686"/>
      <c r="AE782" s="686"/>
      <c r="AF782" s="686"/>
      <c r="AG782" s="687"/>
      <c r="AH782" s="679" t="s">
        <v>633</v>
      </c>
      <c r="AI782" s="680"/>
      <c r="AJ782" s="680"/>
      <c r="AK782" s="680"/>
      <c r="AL782" s="680"/>
      <c r="AM782" s="680"/>
      <c r="AN782" s="680"/>
      <c r="AO782" s="680"/>
      <c r="AP782" s="680"/>
      <c r="AQ782" s="680"/>
      <c r="AR782" s="680"/>
      <c r="AS782" s="680"/>
      <c r="AT782" s="681"/>
      <c r="AU782" s="403">
        <v>171</v>
      </c>
      <c r="AV782" s="404"/>
      <c r="AW782" s="404"/>
      <c r="AX782" s="405"/>
    </row>
    <row r="783" spans="1:50" ht="24.75" customHeight="1">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c r="A792" s="646"/>
      <c r="B792" s="647"/>
      <c r="C792" s="647"/>
      <c r="D792" s="647"/>
      <c r="E792" s="647"/>
      <c r="F792" s="648"/>
      <c r="G792" s="841" t="s">
        <v>20</v>
      </c>
      <c r="H792" s="842"/>
      <c r="I792" s="842"/>
      <c r="J792" s="842"/>
      <c r="K792" s="842"/>
      <c r="L792" s="843"/>
      <c r="M792" s="844"/>
      <c r="N792" s="844"/>
      <c r="O792" s="844"/>
      <c r="P792" s="844"/>
      <c r="Q792" s="844"/>
      <c r="R792" s="844"/>
      <c r="S792" s="844"/>
      <c r="T792" s="844"/>
      <c r="U792" s="844"/>
      <c r="V792" s="844"/>
      <c r="W792" s="844"/>
      <c r="X792" s="845"/>
      <c r="Y792" s="846">
        <f>SUM(Y782:AB791)</f>
        <v>893</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171</v>
      </c>
      <c r="AV792" s="847"/>
      <c r="AW792" s="847"/>
      <c r="AX792" s="849"/>
    </row>
    <row r="793" spans="1:50" ht="24.75" customHeight="1">
      <c r="A793" s="646"/>
      <c r="B793" s="647"/>
      <c r="C793" s="647"/>
      <c r="D793" s="647"/>
      <c r="E793" s="647"/>
      <c r="F793" s="648"/>
      <c r="G793" s="610" t="s">
        <v>322</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8"/>
    </row>
    <row r="794" spans="1:50" ht="24.75" customHeight="1">
      <c r="A794" s="646"/>
      <c r="B794" s="647"/>
      <c r="C794" s="647"/>
      <c r="D794" s="647"/>
      <c r="E794" s="647"/>
      <c r="F794" s="648"/>
      <c r="G794" s="830"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customHeight="1">
      <c r="A795" s="646"/>
      <c r="B795" s="647"/>
      <c r="C795" s="647"/>
      <c r="D795" s="647"/>
      <c r="E795" s="647"/>
      <c r="F795" s="648"/>
      <c r="G795" s="685" t="s">
        <v>634</v>
      </c>
      <c r="H795" s="686"/>
      <c r="I795" s="686"/>
      <c r="J795" s="686"/>
      <c r="K795" s="687"/>
      <c r="L795" s="679" t="s">
        <v>635</v>
      </c>
      <c r="M795" s="680"/>
      <c r="N795" s="680"/>
      <c r="O795" s="680"/>
      <c r="P795" s="680"/>
      <c r="Q795" s="680"/>
      <c r="R795" s="680"/>
      <c r="S795" s="680"/>
      <c r="T795" s="680"/>
      <c r="U795" s="680"/>
      <c r="V795" s="680"/>
      <c r="W795" s="680"/>
      <c r="X795" s="681"/>
      <c r="Y795" s="403">
        <v>5</v>
      </c>
      <c r="Z795" s="404"/>
      <c r="AA795" s="404"/>
      <c r="AB795" s="820"/>
      <c r="AC795" s="685" t="s">
        <v>636</v>
      </c>
      <c r="AD795" s="686"/>
      <c r="AE795" s="686"/>
      <c r="AF795" s="686"/>
      <c r="AG795" s="687"/>
      <c r="AH795" s="679" t="s">
        <v>637</v>
      </c>
      <c r="AI795" s="680"/>
      <c r="AJ795" s="680"/>
      <c r="AK795" s="680"/>
      <c r="AL795" s="680"/>
      <c r="AM795" s="680"/>
      <c r="AN795" s="680"/>
      <c r="AO795" s="680"/>
      <c r="AP795" s="680"/>
      <c r="AQ795" s="680"/>
      <c r="AR795" s="680"/>
      <c r="AS795" s="680"/>
      <c r="AT795" s="681"/>
      <c r="AU795" s="403">
        <v>11</v>
      </c>
      <c r="AV795" s="404"/>
      <c r="AW795" s="404"/>
      <c r="AX795" s="405"/>
    </row>
    <row r="796" spans="1:50" ht="24.75" customHeight="1">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c r="A805" s="646"/>
      <c r="B805" s="647"/>
      <c r="C805" s="647"/>
      <c r="D805" s="647"/>
      <c r="E805" s="647"/>
      <c r="F805" s="648"/>
      <c r="G805" s="841" t="s">
        <v>20</v>
      </c>
      <c r="H805" s="842"/>
      <c r="I805" s="842"/>
      <c r="J805" s="842"/>
      <c r="K805" s="842"/>
      <c r="L805" s="843"/>
      <c r="M805" s="844"/>
      <c r="N805" s="844"/>
      <c r="O805" s="844"/>
      <c r="P805" s="844"/>
      <c r="Q805" s="844"/>
      <c r="R805" s="844"/>
      <c r="S805" s="844"/>
      <c r="T805" s="844"/>
      <c r="U805" s="844"/>
      <c r="V805" s="844"/>
      <c r="W805" s="844"/>
      <c r="X805" s="845"/>
      <c r="Y805" s="846">
        <f>SUM(Y795:AB804)</f>
        <v>5</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11</v>
      </c>
      <c r="AV805" s="847"/>
      <c r="AW805" s="847"/>
      <c r="AX805" s="849"/>
    </row>
    <row r="806" spans="1:50" ht="24.75" customHeight="1">
      <c r="A806" s="646"/>
      <c r="B806" s="647"/>
      <c r="C806" s="647"/>
      <c r="D806" s="647"/>
      <c r="E806" s="647"/>
      <c r="F806" s="648"/>
      <c r="G806" s="610" t="s">
        <v>323</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324</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8"/>
    </row>
    <row r="807" spans="1:50" ht="24.75" customHeight="1">
      <c r="A807" s="646"/>
      <c r="B807" s="647"/>
      <c r="C807" s="647"/>
      <c r="D807" s="647"/>
      <c r="E807" s="647"/>
      <c r="F807" s="648"/>
      <c r="G807" s="830"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customHeight="1">
      <c r="A808" s="646"/>
      <c r="B808" s="647"/>
      <c r="C808" s="647"/>
      <c r="D808" s="647"/>
      <c r="E808" s="647"/>
      <c r="F808" s="648"/>
      <c r="G808" s="685" t="s">
        <v>638</v>
      </c>
      <c r="H808" s="686"/>
      <c r="I808" s="686"/>
      <c r="J808" s="686"/>
      <c r="K808" s="687"/>
      <c r="L808" s="679" t="s">
        <v>639</v>
      </c>
      <c r="M808" s="680"/>
      <c r="N808" s="680"/>
      <c r="O808" s="680"/>
      <c r="P808" s="680"/>
      <c r="Q808" s="680"/>
      <c r="R808" s="680"/>
      <c r="S808" s="680"/>
      <c r="T808" s="680"/>
      <c r="U808" s="680"/>
      <c r="V808" s="680"/>
      <c r="W808" s="680"/>
      <c r="X808" s="681"/>
      <c r="Y808" s="403">
        <v>11</v>
      </c>
      <c r="Z808" s="404"/>
      <c r="AA808" s="404"/>
      <c r="AB808" s="820"/>
      <c r="AC808" s="685" t="s">
        <v>640</v>
      </c>
      <c r="AD808" s="686"/>
      <c r="AE808" s="686"/>
      <c r="AF808" s="686"/>
      <c r="AG808" s="687"/>
      <c r="AH808" s="679" t="s">
        <v>641</v>
      </c>
      <c r="AI808" s="680"/>
      <c r="AJ808" s="680"/>
      <c r="AK808" s="680"/>
      <c r="AL808" s="680"/>
      <c r="AM808" s="680"/>
      <c r="AN808" s="680"/>
      <c r="AO808" s="680"/>
      <c r="AP808" s="680"/>
      <c r="AQ808" s="680"/>
      <c r="AR808" s="680"/>
      <c r="AS808" s="680"/>
      <c r="AT808" s="681"/>
      <c r="AU808" s="403">
        <v>19</v>
      </c>
      <c r="AV808" s="404"/>
      <c r="AW808" s="404"/>
      <c r="AX808" s="405"/>
    </row>
    <row r="809" spans="1:50" ht="24.75" customHeight="1">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thickBot="1">
      <c r="A818" s="646"/>
      <c r="B818" s="647"/>
      <c r="C818" s="647"/>
      <c r="D818" s="647"/>
      <c r="E818" s="647"/>
      <c r="F818" s="648"/>
      <c r="G818" s="841" t="s">
        <v>20</v>
      </c>
      <c r="H818" s="842"/>
      <c r="I818" s="842"/>
      <c r="J818" s="842"/>
      <c r="K818" s="842"/>
      <c r="L818" s="843"/>
      <c r="M818" s="844"/>
      <c r="N818" s="844"/>
      <c r="O818" s="844"/>
      <c r="P818" s="844"/>
      <c r="Q818" s="844"/>
      <c r="R818" s="844"/>
      <c r="S818" s="844"/>
      <c r="T818" s="844"/>
      <c r="U818" s="844"/>
      <c r="V818" s="844"/>
      <c r="W818" s="844"/>
      <c r="X818" s="845"/>
      <c r="Y818" s="846">
        <f>SUM(Y808:AB817)</f>
        <v>11</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19</v>
      </c>
      <c r="AV818" s="847"/>
      <c r="AW818" s="847"/>
      <c r="AX818" s="849"/>
    </row>
    <row r="819" spans="1:50" ht="24.75" customHeight="1">
      <c r="A819" s="646"/>
      <c r="B819" s="647"/>
      <c r="C819" s="647"/>
      <c r="D819" s="647"/>
      <c r="E819" s="647"/>
      <c r="F819" s="648"/>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8"/>
    </row>
    <row r="820" spans="1:50" ht="24.75" customHeight="1">
      <c r="A820" s="646"/>
      <c r="B820" s="647"/>
      <c r="C820" s="647"/>
      <c r="D820" s="647"/>
      <c r="E820" s="647"/>
      <c r="F820" s="648"/>
      <c r="G820" s="830"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customHeight="1">
      <c r="A821" s="646"/>
      <c r="B821" s="647"/>
      <c r="C821" s="647"/>
      <c r="D821" s="647"/>
      <c r="E821" s="647"/>
      <c r="F821" s="648"/>
      <c r="G821" s="685" t="s">
        <v>642</v>
      </c>
      <c r="H821" s="686"/>
      <c r="I821" s="686"/>
      <c r="J821" s="686"/>
      <c r="K821" s="687"/>
      <c r="L821" s="679" t="s">
        <v>643</v>
      </c>
      <c r="M821" s="680"/>
      <c r="N821" s="680"/>
      <c r="O821" s="680"/>
      <c r="P821" s="680"/>
      <c r="Q821" s="680"/>
      <c r="R821" s="680"/>
      <c r="S821" s="680"/>
      <c r="T821" s="680"/>
      <c r="U821" s="680"/>
      <c r="V821" s="680"/>
      <c r="W821" s="680"/>
      <c r="X821" s="681"/>
      <c r="Y821" s="403">
        <v>17</v>
      </c>
      <c r="Z821" s="404"/>
      <c r="AA821" s="404"/>
      <c r="AB821" s="820"/>
      <c r="AC821" s="685" t="s">
        <v>80</v>
      </c>
      <c r="AD821" s="686"/>
      <c r="AE821" s="686"/>
      <c r="AF821" s="686"/>
      <c r="AG821" s="687"/>
      <c r="AH821" s="679" t="s">
        <v>644</v>
      </c>
      <c r="AI821" s="680"/>
      <c r="AJ821" s="680"/>
      <c r="AK821" s="680"/>
      <c r="AL821" s="680"/>
      <c r="AM821" s="680"/>
      <c r="AN821" s="680"/>
      <c r="AO821" s="680"/>
      <c r="AP821" s="680"/>
      <c r="AQ821" s="680"/>
      <c r="AR821" s="680"/>
      <c r="AS821" s="680"/>
      <c r="AT821" s="681"/>
      <c r="AU821" s="403">
        <v>18</v>
      </c>
      <c r="AV821" s="404"/>
      <c r="AW821" s="404"/>
      <c r="AX821" s="405"/>
    </row>
    <row r="822" spans="1:50" ht="24.75" customHeight="1">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customHeight="1">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customHeight="1">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customHeight="1">
      <c r="A831" s="646"/>
      <c r="B831" s="647"/>
      <c r="C831" s="647"/>
      <c r="D831" s="647"/>
      <c r="E831" s="647"/>
      <c r="F831" s="648"/>
      <c r="G831" s="841" t="s">
        <v>20</v>
      </c>
      <c r="H831" s="842"/>
      <c r="I831" s="842"/>
      <c r="J831" s="842"/>
      <c r="K831" s="842"/>
      <c r="L831" s="843"/>
      <c r="M831" s="844"/>
      <c r="N831" s="844"/>
      <c r="O831" s="844"/>
      <c r="P831" s="844"/>
      <c r="Q831" s="844"/>
      <c r="R831" s="844"/>
      <c r="S831" s="844"/>
      <c r="T831" s="844"/>
      <c r="U831" s="844"/>
      <c r="V831" s="844"/>
      <c r="W831" s="844"/>
      <c r="X831" s="845"/>
      <c r="Y831" s="846">
        <f>SUM(Y821:AB830)</f>
        <v>17</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18</v>
      </c>
      <c r="AV831" s="847"/>
      <c r="AW831" s="847"/>
      <c r="AX831" s="849"/>
    </row>
    <row r="832" spans="1:50" ht="24.75" customHeight="1" thickBot="1">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91">
        <v>1</v>
      </c>
      <c r="B838" s="391">
        <v>1</v>
      </c>
      <c r="C838" s="361" t="s">
        <v>645</v>
      </c>
      <c r="D838" s="347"/>
      <c r="E838" s="347"/>
      <c r="F838" s="347"/>
      <c r="G838" s="347"/>
      <c r="H838" s="347"/>
      <c r="I838" s="347"/>
      <c r="J838" s="348"/>
      <c r="K838" s="349"/>
      <c r="L838" s="349"/>
      <c r="M838" s="349"/>
      <c r="N838" s="349"/>
      <c r="O838" s="349"/>
      <c r="P838" s="362" t="s">
        <v>630</v>
      </c>
      <c r="Q838" s="350"/>
      <c r="R838" s="350"/>
      <c r="S838" s="350"/>
      <c r="T838" s="350"/>
      <c r="U838" s="350"/>
      <c r="V838" s="350"/>
      <c r="W838" s="350"/>
      <c r="X838" s="350"/>
      <c r="Y838" s="351">
        <v>893</v>
      </c>
      <c r="Z838" s="352"/>
      <c r="AA838" s="352"/>
      <c r="AB838" s="353"/>
      <c r="AC838" s="363"/>
      <c r="AD838" s="364"/>
      <c r="AE838" s="364"/>
      <c r="AF838" s="364"/>
      <c r="AG838" s="364"/>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91">
        <v>2</v>
      </c>
      <c r="B839" s="39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91">
        <v>3</v>
      </c>
      <c r="B840" s="39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91">
        <v>4</v>
      </c>
      <c r="B841" s="391">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91">
        <v>5</v>
      </c>
      <c r="B842" s="39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91">
        <v>6</v>
      </c>
      <c r="B843" s="3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91">
        <v>7</v>
      </c>
      <c r="B844" s="3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91">
        <v>8</v>
      </c>
      <c r="B845" s="3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91">
        <v>9</v>
      </c>
      <c r="B846" s="3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91">
        <v>10</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91">
        <v>11</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91">
        <v>12</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91">
        <v>13</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91">
        <v>14</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91">
        <v>15</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91">
        <v>16</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91">
        <v>17</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91">
        <v>18</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91">
        <v>19</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91">
        <v>20</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91">
        <v>21</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91">
        <v>22</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91">
        <v>23</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91">
        <v>24</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91">
        <v>25</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91">
        <v>26</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91">
        <v>27</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91">
        <v>28</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91">
        <v>29</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91">
        <v>30</v>
      </c>
      <c r="B867" s="39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91">
        <v>1</v>
      </c>
      <c r="B871" s="391">
        <v>1</v>
      </c>
      <c r="C871" s="374" t="s">
        <v>646</v>
      </c>
      <c r="D871" s="375"/>
      <c r="E871" s="375"/>
      <c r="F871" s="375"/>
      <c r="G871" s="375"/>
      <c r="H871" s="375"/>
      <c r="I871" s="376"/>
      <c r="J871" s="348"/>
      <c r="K871" s="349"/>
      <c r="L871" s="349"/>
      <c r="M871" s="349"/>
      <c r="N871" s="349"/>
      <c r="O871" s="349"/>
      <c r="P871" s="362" t="s">
        <v>647</v>
      </c>
      <c r="Q871" s="350"/>
      <c r="R871" s="350"/>
      <c r="S871" s="350"/>
      <c r="T871" s="350"/>
      <c r="U871" s="350"/>
      <c r="V871" s="350"/>
      <c r="W871" s="350"/>
      <c r="X871" s="350"/>
      <c r="Y871" s="351">
        <v>171</v>
      </c>
      <c r="Z871" s="352"/>
      <c r="AA871" s="352"/>
      <c r="AB871" s="353"/>
      <c r="AC871" s="363" t="s">
        <v>384</v>
      </c>
      <c r="AD871" s="364"/>
      <c r="AE871" s="364"/>
      <c r="AF871" s="364"/>
      <c r="AG871" s="364"/>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91">
        <v>2</v>
      </c>
      <c r="B872" s="391">
        <v>1</v>
      </c>
      <c r="C872" s="374" t="s">
        <v>648</v>
      </c>
      <c r="D872" s="375"/>
      <c r="E872" s="375"/>
      <c r="F872" s="375"/>
      <c r="G872" s="375"/>
      <c r="H872" s="375"/>
      <c r="I872" s="376"/>
      <c r="J872" s="348"/>
      <c r="K872" s="349"/>
      <c r="L872" s="349"/>
      <c r="M872" s="349"/>
      <c r="N872" s="349"/>
      <c r="O872" s="349"/>
      <c r="P872" s="362" t="s">
        <v>649</v>
      </c>
      <c r="Q872" s="350"/>
      <c r="R872" s="350"/>
      <c r="S872" s="350"/>
      <c r="T872" s="350"/>
      <c r="U872" s="350"/>
      <c r="V872" s="350"/>
      <c r="W872" s="350"/>
      <c r="X872" s="350"/>
      <c r="Y872" s="351">
        <v>44</v>
      </c>
      <c r="Z872" s="352"/>
      <c r="AA872" s="352"/>
      <c r="AB872" s="353"/>
      <c r="AC872" s="363" t="s">
        <v>384</v>
      </c>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91">
        <v>3</v>
      </c>
      <c r="B873" s="391">
        <v>1</v>
      </c>
      <c r="C873" s="374" t="s">
        <v>650</v>
      </c>
      <c r="D873" s="385"/>
      <c r="E873" s="385"/>
      <c r="F873" s="385"/>
      <c r="G873" s="385"/>
      <c r="H873" s="385"/>
      <c r="I873" s="386"/>
      <c r="J873" s="348"/>
      <c r="K873" s="349"/>
      <c r="L873" s="349"/>
      <c r="M873" s="349"/>
      <c r="N873" s="349"/>
      <c r="O873" s="349"/>
      <c r="P873" s="362" t="s">
        <v>651</v>
      </c>
      <c r="Q873" s="350"/>
      <c r="R873" s="350"/>
      <c r="S873" s="350"/>
      <c r="T873" s="350"/>
      <c r="U873" s="350"/>
      <c r="V873" s="350"/>
      <c r="W873" s="350"/>
      <c r="X873" s="350"/>
      <c r="Y873" s="351">
        <v>25</v>
      </c>
      <c r="Z873" s="352"/>
      <c r="AA873" s="352"/>
      <c r="AB873" s="353"/>
      <c r="AC873" s="363" t="s">
        <v>384</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91">
        <v>4</v>
      </c>
      <c r="B874" s="391">
        <v>1</v>
      </c>
      <c r="C874" s="374" t="s">
        <v>652</v>
      </c>
      <c r="D874" s="385"/>
      <c r="E874" s="385"/>
      <c r="F874" s="385"/>
      <c r="G874" s="385"/>
      <c r="H874" s="385"/>
      <c r="I874" s="386"/>
      <c r="J874" s="348"/>
      <c r="K874" s="349"/>
      <c r="L874" s="349"/>
      <c r="M874" s="349"/>
      <c r="N874" s="349"/>
      <c r="O874" s="349"/>
      <c r="P874" s="362" t="s">
        <v>653</v>
      </c>
      <c r="Q874" s="350"/>
      <c r="R874" s="350"/>
      <c r="S874" s="350"/>
      <c r="T874" s="350"/>
      <c r="U874" s="350"/>
      <c r="V874" s="350"/>
      <c r="W874" s="350"/>
      <c r="X874" s="350"/>
      <c r="Y874" s="351">
        <v>12</v>
      </c>
      <c r="Z874" s="352"/>
      <c r="AA874" s="352"/>
      <c r="AB874" s="353"/>
      <c r="AC874" s="363" t="s">
        <v>384</v>
      </c>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91">
        <v>5</v>
      </c>
      <c r="B875" s="391">
        <v>1</v>
      </c>
      <c r="C875" s="374" t="s">
        <v>655</v>
      </c>
      <c r="D875" s="375"/>
      <c r="E875" s="375"/>
      <c r="F875" s="375"/>
      <c r="G875" s="375"/>
      <c r="H875" s="375"/>
      <c r="I875" s="376"/>
      <c r="J875" s="348"/>
      <c r="K875" s="349"/>
      <c r="L875" s="349"/>
      <c r="M875" s="349"/>
      <c r="N875" s="349"/>
      <c r="O875" s="349"/>
      <c r="P875" s="362" t="s">
        <v>656</v>
      </c>
      <c r="Q875" s="350"/>
      <c r="R875" s="350"/>
      <c r="S875" s="350"/>
      <c r="T875" s="350"/>
      <c r="U875" s="350"/>
      <c r="V875" s="350"/>
      <c r="W875" s="350"/>
      <c r="X875" s="350"/>
      <c r="Y875" s="351">
        <v>6</v>
      </c>
      <c r="Z875" s="352"/>
      <c r="AA875" s="352"/>
      <c r="AB875" s="353"/>
      <c r="AC875" s="363" t="s">
        <v>382</v>
      </c>
      <c r="AD875" s="363"/>
      <c r="AE875" s="363"/>
      <c r="AF875" s="363"/>
      <c r="AG875" s="363"/>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91">
        <v>6</v>
      </c>
      <c r="B876" s="391">
        <v>1</v>
      </c>
      <c r="C876" s="374" t="s">
        <v>657</v>
      </c>
      <c r="D876" s="375"/>
      <c r="E876" s="375"/>
      <c r="F876" s="375"/>
      <c r="G876" s="375"/>
      <c r="H876" s="375"/>
      <c r="I876" s="376"/>
      <c r="J876" s="348"/>
      <c r="K876" s="349"/>
      <c r="L876" s="349"/>
      <c r="M876" s="349"/>
      <c r="N876" s="349"/>
      <c r="O876" s="349"/>
      <c r="P876" s="362" t="s">
        <v>658</v>
      </c>
      <c r="Q876" s="350"/>
      <c r="R876" s="350"/>
      <c r="S876" s="350"/>
      <c r="T876" s="350"/>
      <c r="U876" s="350"/>
      <c r="V876" s="350"/>
      <c r="W876" s="350"/>
      <c r="X876" s="350"/>
      <c r="Y876" s="351">
        <v>2</v>
      </c>
      <c r="Z876" s="352"/>
      <c r="AA876" s="352"/>
      <c r="AB876" s="353"/>
      <c r="AC876" s="206" t="s">
        <v>383</v>
      </c>
      <c r="AD876" s="383"/>
      <c r="AE876" s="383"/>
      <c r="AF876" s="383"/>
      <c r="AG876" s="38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91">
        <v>7</v>
      </c>
      <c r="B877" s="391">
        <v>1</v>
      </c>
      <c r="C877" s="374" t="s">
        <v>659</v>
      </c>
      <c r="D877" s="375"/>
      <c r="E877" s="375"/>
      <c r="F877" s="375"/>
      <c r="G877" s="375"/>
      <c r="H877" s="375"/>
      <c r="I877" s="376"/>
      <c r="J877" s="348"/>
      <c r="K877" s="349"/>
      <c r="L877" s="349"/>
      <c r="M877" s="349"/>
      <c r="N877" s="349"/>
      <c r="O877" s="349"/>
      <c r="P877" s="362" t="s">
        <v>658</v>
      </c>
      <c r="Q877" s="350"/>
      <c r="R877" s="350"/>
      <c r="S877" s="350"/>
      <c r="T877" s="350"/>
      <c r="U877" s="350"/>
      <c r="V877" s="350"/>
      <c r="W877" s="350"/>
      <c r="X877" s="350"/>
      <c r="Y877" s="351">
        <v>1</v>
      </c>
      <c r="Z877" s="352"/>
      <c r="AA877" s="352"/>
      <c r="AB877" s="353"/>
      <c r="AC877" s="363" t="s">
        <v>382</v>
      </c>
      <c r="AD877" s="363"/>
      <c r="AE877" s="363"/>
      <c r="AF877" s="363"/>
      <c r="AG877" s="363"/>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91">
        <v>8</v>
      </c>
      <c r="B878" s="391">
        <v>1</v>
      </c>
      <c r="C878" s="374" t="s">
        <v>660</v>
      </c>
      <c r="D878" s="375"/>
      <c r="E878" s="375"/>
      <c r="F878" s="375"/>
      <c r="G878" s="375"/>
      <c r="H878" s="375"/>
      <c r="I878" s="376"/>
      <c r="J878" s="348"/>
      <c r="K878" s="349"/>
      <c r="L878" s="349"/>
      <c r="M878" s="349"/>
      <c r="N878" s="349"/>
      <c r="O878" s="349"/>
      <c r="P878" s="362" t="s">
        <v>656</v>
      </c>
      <c r="Q878" s="350"/>
      <c r="R878" s="350"/>
      <c r="S878" s="350"/>
      <c r="T878" s="350"/>
      <c r="U878" s="350"/>
      <c r="V878" s="350"/>
      <c r="W878" s="350"/>
      <c r="X878" s="350"/>
      <c r="Y878" s="351">
        <v>0.5</v>
      </c>
      <c r="Z878" s="352"/>
      <c r="AA878" s="352"/>
      <c r="AB878" s="353"/>
      <c r="AC878" s="206" t="s">
        <v>383</v>
      </c>
      <c r="AD878" s="383"/>
      <c r="AE878" s="383"/>
      <c r="AF878" s="383"/>
      <c r="AG878" s="38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91">
        <v>9</v>
      </c>
      <c r="B879" s="391">
        <v>1</v>
      </c>
      <c r="C879" s="374" t="s">
        <v>661</v>
      </c>
      <c r="D879" s="375"/>
      <c r="E879" s="375"/>
      <c r="F879" s="375"/>
      <c r="G879" s="375"/>
      <c r="H879" s="375"/>
      <c r="I879" s="376"/>
      <c r="J879" s="348"/>
      <c r="K879" s="349"/>
      <c r="L879" s="349"/>
      <c r="M879" s="349"/>
      <c r="N879" s="349"/>
      <c r="O879" s="349"/>
      <c r="P879" s="362" t="s">
        <v>656</v>
      </c>
      <c r="Q879" s="350"/>
      <c r="R879" s="350"/>
      <c r="S879" s="350"/>
      <c r="T879" s="350"/>
      <c r="U879" s="350"/>
      <c r="V879" s="350"/>
      <c r="W879" s="350"/>
      <c r="X879" s="350"/>
      <c r="Y879" s="351">
        <v>0.4</v>
      </c>
      <c r="Z879" s="352"/>
      <c r="AA879" s="352"/>
      <c r="AB879" s="353"/>
      <c r="AC879" s="206" t="s">
        <v>383</v>
      </c>
      <c r="AD879" s="383"/>
      <c r="AE879" s="383"/>
      <c r="AF879" s="383"/>
      <c r="AG879" s="38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91">
        <v>10</v>
      </c>
      <c r="B880" s="391">
        <v>1</v>
      </c>
      <c r="C880" s="374" t="s">
        <v>662</v>
      </c>
      <c r="D880" s="375"/>
      <c r="E880" s="375"/>
      <c r="F880" s="375"/>
      <c r="G880" s="375"/>
      <c r="H880" s="375"/>
      <c r="I880" s="376"/>
      <c r="J880" s="348"/>
      <c r="K880" s="349"/>
      <c r="L880" s="349"/>
      <c r="M880" s="349"/>
      <c r="N880" s="349"/>
      <c r="O880" s="349"/>
      <c r="P880" s="362" t="s">
        <v>658</v>
      </c>
      <c r="Q880" s="350"/>
      <c r="R880" s="350"/>
      <c r="S880" s="350"/>
      <c r="T880" s="350"/>
      <c r="U880" s="350"/>
      <c r="V880" s="350"/>
      <c r="W880" s="350"/>
      <c r="X880" s="350"/>
      <c r="Y880" s="351">
        <v>0.3</v>
      </c>
      <c r="Z880" s="352"/>
      <c r="AA880" s="352"/>
      <c r="AB880" s="353"/>
      <c r="AC880" s="206" t="s">
        <v>383</v>
      </c>
      <c r="AD880" s="383"/>
      <c r="AE880" s="383"/>
      <c r="AF880" s="383"/>
      <c r="AG880" s="38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91">
        <v>11</v>
      </c>
      <c r="B881" s="3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91">
        <v>12</v>
      </c>
      <c r="B882" s="3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91">
        <v>13</v>
      </c>
      <c r="B883" s="3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91">
        <v>14</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91">
        <v>15</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91">
        <v>16</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91">
        <v>17</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91">
        <v>18</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91">
        <v>19</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91">
        <v>20</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91">
        <v>21</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91">
        <v>22</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91">
        <v>23</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91">
        <v>24</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91">
        <v>25</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91">
        <v>26</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91">
        <v>27</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91">
        <v>28</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91">
        <v>29</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91">
        <v>30</v>
      </c>
      <c r="B900" s="39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91">
        <v>1</v>
      </c>
      <c r="B904" s="391">
        <v>1</v>
      </c>
      <c r="C904" s="361" t="s">
        <v>663</v>
      </c>
      <c r="D904" s="347"/>
      <c r="E904" s="347"/>
      <c r="F904" s="347"/>
      <c r="G904" s="347"/>
      <c r="H904" s="347"/>
      <c r="I904" s="347"/>
      <c r="J904" s="348"/>
      <c r="K904" s="349"/>
      <c r="L904" s="349"/>
      <c r="M904" s="349"/>
      <c r="N904" s="349"/>
      <c r="O904" s="349"/>
      <c r="P904" s="362" t="s">
        <v>664</v>
      </c>
      <c r="Q904" s="350"/>
      <c r="R904" s="350"/>
      <c r="S904" s="350"/>
      <c r="T904" s="350"/>
      <c r="U904" s="350"/>
      <c r="V904" s="350"/>
      <c r="W904" s="350"/>
      <c r="X904" s="350"/>
      <c r="Y904" s="351">
        <v>5</v>
      </c>
      <c r="Z904" s="352"/>
      <c r="AA904" s="352"/>
      <c r="AB904" s="353"/>
      <c r="AC904" s="363" t="s">
        <v>384</v>
      </c>
      <c r="AD904" s="364"/>
      <c r="AE904" s="364"/>
      <c r="AF904" s="364"/>
      <c r="AG904" s="364"/>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91">
        <v>2</v>
      </c>
      <c r="B905" s="391">
        <v>1</v>
      </c>
      <c r="C905" s="361" t="s">
        <v>665</v>
      </c>
      <c r="D905" s="347"/>
      <c r="E905" s="347"/>
      <c r="F905" s="347"/>
      <c r="G905" s="347"/>
      <c r="H905" s="347"/>
      <c r="I905" s="347"/>
      <c r="J905" s="348"/>
      <c r="K905" s="349"/>
      <c r="L905" s="349"/>
      <c r="M905" s="349"/>
      <c r="N905" s="349"/>
      <c r="O905" s="349"/>
      <c r="P905" s="362" t="s">
        <v>666</v>
      </c>
      <c r="Q905" s="350"/>
      <c r="R905" s="350"/>
      <c r="S905" s="350"/>
      <c r="T905" s="350"/>
      <c r="U905" s="350"/>
      <c r="V905" s="350"/>
      <c r="W905" s="350"/>
      <c r="X905" s="350"/>
      <c r="Y905" s="351">
        <v>3</v>
      </c>
      <c r="Z905" s="352"/>
      <c r="AA905" s="352"/>
      <c r="AB905" s="353"/>
      <c r="AC905" s="363" t="s">
        <v>382</v>
      </c>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91">
        <v>3</v>
      </c>
      <c r="B906" s="391">
        <v>1</v>
      </c>
      <c r="C906" s="361" t="s">
        <v>667</v>
      </c>
      <c r="D906" s="347"/>
      <c r="E906" s="347"/>
      <c r="F906" s="347"/>
      <c r="G906" s="347"/>
      <c r="H906" s="347"/>
      <c r="I906" s="347"/>
      <c r="J906" s="348"/>
      <c r="K906" s="349"/>
      <c r="L906" s="349"/>
      <c r="M906" s="349"/>
      <c r="N906" s="349"/>
      <c r="O906" s="349"/>
      <c r="P906" s="362" t="s">
        <v>666</v>
      </c>
      <c r="Q906" s="350"/>
      <c r="R906" s="350"/>
      <c r="S906" s="350"/>
      <c r="T906" s="350"/>
      <c r="U906" s="350"/>
      <c r="V906" s="350"/>
      <c r="W906" s="350"/>
      <c r="X906" s="350"/>
      <c r="Y906" s="351">
        <v>3</v>
      </c>
      <c r="Z906" s="352"/>
      <c r="AA906" s="352"/>
      <c r="AB906" s="353"/>
      <c r="AC906" s="363" t="s">
        <v>384</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91">
        <v>4</v>
      </c>
      <c r="B907" s="391">
        <v>1</v>
      </c>
      <c r="C907" s="361" t="s">
        <v>668</v>
      </c>
      <c r="D907" s="347"/>
      <c r="E907" s="347"/>
      <c r="F907" s="347"/>
      <c r="G907" s="347"/>
      <c r="H907" s="347"/>
      <c r="I907" s="347"/>
      <c r="J907" s="348"/>
      <c r="K907" s="349"/>
      <c r="L907" s="349"/>
      <c r="M907" s="349"/>
      <c r="N907" s="349"/>
      <c r="O907" s="349"/>
      <c r="P907" s="362" t="s">
        <v>666</v>
      </c>
      <c r="Q907" s="350"/>
      <c r="R907" s="350"/>
      <c r="S907" s="350"/>
      <c r="T907" s="350"/>
      <c r="U907" s="350"/>
      <c r="V907" s="350"/>
      <c r="W907" s="350"/>
      <c r="X907" s="350"/>
      <c r="Y907" s="351">
        <v>3</v>
      </c>
      <c r="Z907" s="352"/>
      <c r="AA907" s="352"/>
      <c r="AB907" s="353"/>
      <c r="AC907" s="363" t="s">
        <v>384</v>
      </c>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91">
        <v>5</v>
      </c>
      <c r="B908" s="391">
        <v>1</v>
      </c>
      <c r="C908" s="361" t="s">
        <v>669</v>
      </c>
      <c r="D908" s="347"/>
      <c r="E908" s="347"/>
      <c r="F908" s="347"/>
      <c r="G908" s="347"/>
      <c r="H908" s="347"/>
      <c r="I908" s="347"/>
      <c r="J908" s="348"/>
      <c r="K908" s="349"/>
      <c r="L908" s="349"/>
      <c r="M908" s="349"/>
      <c r="N908" s="349"/>
      <c r="O908" s="349"/>
      <c r="P908" s="362" t="s">
        <v>670</v>
      </c>
      <c r="Q908" s="350"/>
      <c r="R908" s="350"/>
      <c r="S908" s="350"/>
      <c r="T908" s="350"/>
      <c r="U908" s="350"/>
      <c r="V908" s="350"/>
      <c r="W908" s="350"/>
      <c r="X908" s="350"/>
      <c r="Y908" s="351">
        <v>3</v>
      </c>
      <c r="Z908" s="352"/>
      <c r="AA908" s="352"/>
      <c r="AB908" s="353"/>
      <c r="AC908" s="354" t="s">
        <v>384</v>
      </c>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91">
        <v>6</v>
      </c>
      <c r="B909" s="391">
        <v>1</v>
      </c>
      <c r="C909" s="361" t="s">
        <v>671</v>
      </c>
      <c r="D909" s="347"/>
      <c r="E909" s="347"/>
      <c r="F909" s="347"/>
      <c r="G909" s="347"/>
      <c r="H909" s="347"/>
      <c r="I909" s="347"/>
      <c r="J909" s="348"/>
      <c r="K909" s="349"/>
      <c r="L909" s="349"/>
      <c r="M909" s="349"/>
      <c r="N909" s="349"/>
      <c r="O909" s="349"/>
      <c r="P909" s="362" t="s">
        <v>672</v>
      </c>
      <c r="Q909" s="350"/>
      <c r="R909" s="350"/>
      <c r="S909" s="350"/>
      <c r="T909" s="350"/>
      <c r="U909" s="350"/>
      <c r="V909" s="350"/>
      <c r="W909" s="350"/>
      <c r="X909" s="350"/>
      <c r="Y909" s="351">
        <v>2</v>
      </c>
      <c r="Z909" s="352"/>
      <c r="AA909" s="352"/>
      <c r="AB909" s="353"/>
      <c r="AC909" s="354" t="s">
        <v>384</v>
      </c>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91">
        <v>7</v>
      </c>
      <c r="B910" s="391">
        <v>1</v>
      </c>
      <c r="C910" s="361" t="s">
        <v>673</v>
      </c>
      <c r="D910" s="347"/>
      <c r="E910" s="347"/>
      <c r="F910" s="347"/>
      <c r="G910" s="347"/>
      <c r="H910" s="347"/>
      <c r="I910" s="347"/>
      <c r="J910" s="348"/>
      <c r="K910" s="349"/>
      <c r="L910" s="349"/>
      <c r="M910" s="349"/>
      <c r="N910" s="349"/>
      <c r="O910" s="349"/>
      <c r="P910" s="362" t="s">
        <v>674</v>
      </c>
      <c r="Q910" s="350"/>
      <c r="R910" s="350"/>
      <c r="S910" s="350"/>
      <c r="T910" s="350"/>
      <c r="U910" s="350"/>
      <c r="V910" s="350"/>
      <c r="W910" s="350"/>
      <c r="X910" s="350"/>
      <c r="Y910" s="351">
        <v>1</v>
      </c>
      <c r="Z910" s="352"/>
      <c r="AA910" s="352"/>
      <c r="AB910" s="353"/>
      <c r="AC910" s="354" t="s">
        <v>384</v>
      </c>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91">
        <v>8</v>
      </c>
      <c r="B911" s="391">
        <v>1</v>
      </c>
      <c r="C911" s="361" t="s">
        <v>675</v>
      </c>
      <c r="D911" s="347"/>
      <c r="E911" s="347"/>
      <c r="F911" s="347"/>
      <c r="G911" s="347"/>
      <c r="H911" s="347"/>
      <c r="I911" s="347"/>
      <c r="J911" s="348"/>
      <c r="K911" s="349"/>
      <c r="L911" s="349"/>
      <c r="M911" s="349"/>
      <c r="N911" s="349"/>
      <c r="O911" s="349"/>
      <c r="P911" s="362" t="s">
        <v>674</v>
      </c>
      <c r="Q911" s="350"/>
      <c r="R911" s="350"/>
      <c r="S911" s="350"/>
      <c r="T911" s="350"/>
      <c r="U911" s="350"/>
      <c r="V911" s="350"/>
      <c r="W911" s="350"/>
      <c r="X911" s="350"/>
      <c r="Y911" s="351">
        <v>1</v>
      </c>
      <c r="Z911" s="352"/>
      <c r="AA911" s="352"/>
      <c r="AB911" s="353"/>
      <c r="AC911" s="354" t="s">
        <v>384</v>
      </c>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91">
        <v>9</v>
      </c>
      <c r="B912" s="391">
        <v>1</v>
      </c>
      <c r="C912" s="361" t="s">
        <v>676</v>
      </c>
      <c r="D912" s="347"/>
      <c r="E912" s="347"/>
      <c r="F912" s="347"/>
      <c r="G912" s="347"/>
      <c r="H912" s="347"/>
      <c r="I912" s="347"/>
      <c r="J912" s="348"/>
      <c r="K912" s="349"/>
      <c r="L912" s="349"/>
      <c r="M912" s="349"/>
      <c r="N912" s="349"/>
      <c r="O912" s="349"/>
      <c r="P912" s="362" t="s">
        <v>664</v>
      </c>
      <c r="Q912" s="350"/>
      <c r="R912" s="350"/>
      <c r="S912" s="350"/>
      <c r="T912" s="350"/>
      <c r="U912" s="350"/>
      <c r="V912" s="350"/>
      <c r="W912" s="350"/>
      <c r="X912" s="350"/>
      <c r="Y912" s="351">
        <v>1</v>
      </c>
      <c r="Z912" s="352"/>
      <c r="AA912" s="352"/>
      <c r="AB912" s="353"/>
      <c r="AC912" s="354" t="s">
        <v>384</v>
      </c>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91">
        <v>10</v>
      </c>
      <c r="B913" s="391">
        <v>1</v>
      </c>
      <c r="C913" s="361" t="s">
        <v>677</v>
      </c>
      <c r="D913" s="347"/>
      <c r="E913" s="347"/>
      <c r="F913" s="347"/>
      <c r="G913" s="347"/>
      <c r="H913" s="347"/>
      <c r="I913" s="347"/>
      <c r="J913" s="348"/>
      <c r="K913" s="349"/>
      <c r="L913" s="349"/>
      <c r="M913" s="349"/>
      <c r="N913" s="349"/>
      <c r="O913" s="349"/>
      <c r="P913" s="362" t="s">
        <v>664</v>
      </c>
      <c r="Q913" s="350"/>
      <c r="R913" s="350"/>
      <c r="S913" s="350"/>
      <c r="T913" s="350"/>
      <c r="U913" s="350"/>
      <c r="V913" s="350"/>
      <c r="W913" s="350"/>
      <c r="X913" s="350"/>
      <c r="Y913" s="351">
        <v>1</v>
      </c>
      <c r="Z913" s="352"/>
      <c r="AA913" s="352"/>
      <c r="AB913" s="353"/>
      <c r="AC913" s="354" t="s">
        <v>384</v>
      </c>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91">
        <v>11</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91">
        <v>12</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91">
        <v>13</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91">
        <v>14</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91">
        <v>15</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91">
        <v>16</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91">
        <v>17</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91">
        <v>18</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91">
        <v>19</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91">
        <v>20</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91">
        <v>21</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91">
        <v>22</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91">
        <v>23</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91">
        <v>24</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91">
        <v>25</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91">
        <v>26</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91">
        <v>27</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91">
        <v>28</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91">
        <v>29</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91">
        <v>30</v>
      </c>
      <c r="B933" s="39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91">
        <v>1</v>
      </c>
      <c r="B937" s="391">
        <v>1</v>
      </c>
      <c r="C937" s="361" t="s">
        <v>678</v>
      </c>
      <c r="D937" s="347"/>
      <c r="E937" s="347"/>
      <c r="F937" s="347"/>
      <c r="G937" s="347"/>
      <c r="H937" s="347"/>
      <c r="I937" s="347"/>
      <c r="J937" s="348"/>
      <c r="K937" s="349"/>
      <c r="L937" s="349"/>
      <c r="M937" s="349"/>
      <c r="N937" s="349"/>
      <c r="O937" s="349"/>
      <c r="P937" s="362" t="s">
        <v>637</v>
      </c>
      <c r="Q937" s="350"/>
      <c r="R937" s="350"/>
      <c r="S937" s="350"/>
      <c r="T937" s="350"/>
      <c r="U937" s="350"/>
      <c r="V937" s="350"/>
      <c r="W937" s="350"/>
      <c r="X937" s="350"/>
      <c r="Y937" s="351">
        <v>11</v>
      </c>
      <c r="Z937" s="352"/>
      <c r="AA937" s="352"/>
      <c r="AB937" s="353"/>
      <c r="AC937" s="363" t="s">
        <v>382</v>
      </c>
      <c r="AD937" s="364"/>
      <c r="AE937" s="364"/>
      <c r="AF937" s="364"/>
      <c r="AG937" s="364"/>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91">
        <v>2</v>
      </c>
      <c r="B938" s="391">
        <v>1</v>
      </c>
      <c r="C938" s="374" t="s">
        <v>679</v>
      </c>
      <c r="D938" s="385"/>
      <c r="E938" s="385"/>
      <c r="F938" s="385"/>
      <c r="G938" s="385"/>
      <c r="H938" s="385"/>
      <c r="I938" s="386"/>
      <c r="J938" s="348"/>
      <c r="K938" s="349"/>
      <c r="L938" s="349"/>
      <c r="M938" s="349"/>
      <c r="N938" s="349"/>
      <c r="O938" s="349"/>
      <c r="P938" s="362" t="s">
        <v>637</v>
      </c>
      <c r="Q938" s="350"/>
      <c r="R938" s="350"/>
      <c r="S938" s="350"/>
      <c r="T938" s="350"/>
      <c r="U938" s="350"/>
      <c r="V938" s="350"/>
      <c r="W938" s="350"/>
      <c r="X938" s="350"/>
      <c r="Y938" s="351">
        <v>3</v>
      </c>
      <c r="Z938" s="352"/>
      <c r="AA938" s="352"/>
      <c r="AB938" s="353"/>
      <c r="AC938" s="363" t="s">
        <v>382</v>
      </c>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91">
        <v>3</v>
      </c>
      <c r="B939" s="391">
        <v>1</v>
      </c>
      <c r="C939" s="361" t="s">
        <v>680</v>
      </c>
      <c r="D939" s="347"/>
      <c r="E939" s="347"/>
      <c r="F939" s="347"/>
      <c r="G939" s="347"/>
      <c r="H939" s="347"/>
      <c r="I939" s="347"/>
      <c r="J939" s="348"/>
      <c r="K939" s="349"/>
      <c r="L939" s="349"/>
      <c r="M939" s="349"/>
      <c r="N939" s="349"/>
      <c r="O939" s="349"/>
      <c r="P939" s="362" t="s">
        <v>637</v>
      </c>
      <c r="Q939" s="350"/>
      <c r="R939" s="350"/>
      <c r="S939" s="350"/>
      <c r="T939" s="350"/>
      <c r="U939" s="350"/>
      <c r="V939" s="350"/>
      <c r="W939" s="350"/>
      <c r="X939" s="350"/>
      <c r="Y939" s="351">
        <v>2</v>
      </c>
      <c r="Z939" s="352"/>
      <c r="AA939" s="352"/>
      <c r="AB939" s="353"/>
      <c r="AC939" s="363" t="s">
        <v>384</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91">
        <v>4</v>
      </c>
      <c r="B940" s="391">
        <v>1</v>
      </c>
      <c r="C940" s="361" t="s">
        <v>681</v>
      </c>
      <c r="D940" s="347"/>
      <c r="E940" s="347"/>
      <c r="F940" s="347"/>
      <c r="G940" s="347"/>
      <c r="H940" s="347"/>
      <c r="I940" s="347"/>
      <c r="J940" s="348"/>
      <c r="K940" s="349"/>
      <c r="L940" s="349"/>
      <c r="M940" s="349"/>
      <c r="N940" s="349"/>
      <c r="O940" s="349"/>
      <c r="P940" s="362" t="s">
        <v>637</v>
      </c>
      <c r="Q940" s="350"/>
      <c r="R940" s="350"/>
      <c r="S940" s="350"/>
      <c r="T940" s="350"/>
      <c r="U940" s="350"/>
      <c r="V940" s="350"/>
      <c r="W940" s="350"/>
      <c r="X940" s="350"/>
      <c r="Y940" s="351">
        <v>2</v>
      </c>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91">
        <v>5</v>
      </c>
      <c r="B941" s="391">
        <v>1</v>
      </c>
      <c r="C941" s="361" t="s">
        <v>682</v>
      </c>
      <c r="D941" s="347"/>
      <c r="E941" s="347"/>
      <c r="F941" s="347"/>
      <c r="G941" s="347"/>
      <c r="H941" s="347"/>
      <c r="I941" s="347"/>
      <c r="J941" s="348"/>
      <c r="K941" s="349"/>
      <c r="L941" s="349"/>
      <c r="M941" s="349"/>
      <c r="N941" s="349"/>
      <c r="O941" s="349"/>
      <c r="P941" s="362" t="s">
        <v>637</v>
      </c>
      <c r="Q941" s="350"/>
      <c r="R941" s="350"/>
      <c r="S941" s="350"/>
      <c r="T941" s="350"/>
      <c r="U941" s="350"/>
      <c r="V941" s="350"/>
      <c r="W941" s="350"/>
      <c r="X941" s="350"/>
      <c r="Y941" s="351">
        <v>2</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91">
        <v>6</v>
      </c>
      <c r="B942" s="391">
        <v>1</v>
      </c>
      <c r="C942" s="361" t="s">
        <v>683</v>
      </c>
      <c r="D942" s="347"/>
      <c r="E942" s="347"/>
      <c r="F942" s="347"/>
      <c r="G942" s="347"/>
      <c r="H942" s="347"/>
      <c r="I942" s="347"/>
      <c r="J942" s="348"/>
      <c r="K942" s="349"/>
      <c r="L942" s="349"/>
      <c r="M942" s="349"/>
      <c r="N942" s="349"/>
      <c r="O942" s="349"/>
      <c r="P942" s="362" t="s">
        <v>637</v>
      </c>
      <c r="Q942" s="350"/>
      <c r="R942" s="350"/>
      <c r="S942" s="350"/>
      <c r="T942" s="350"/>
      <c r="U942" s="350"/>
      <c r="V942" s="350"/>
      <c r="W942" s="350"/>
      <c r="X942" s="350"/>
      <c r="Y942" s="351">
        <v>2</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91">
        <v>7</v>
      </c>
      <c r="B943" s="391">
        <v>1</v>
      </c>
      <c r="C943" s="361" t="s">
        <v>684</v>
      </c>
      <c r="D943" s="347"/>
      <c r="E943" s="347"/>
      <c r="F943" s="347"/>
      <c r="G943" s="347"/>
      <c r="H943" s="347"/>
      <c r="I943" s="347"/>
      <c r="J943" s="348"/>
      <c r="K943" s="349"/>
      <c r="L943" s="349"/>
      <c r="M943" s="349"/>
      <c r="N943" s="349"/>
      <c r="O943" s="349"/>
      <c r="P943" s="362" t="s">
        <v>637</v>
      </c>
      <c r="Q943" s="350"/>
      <c r="R943" s="350"/>
      <c r="S943" s="350"/>
      <c r="T943" s="350"/>
      <c r="U943" s="350"/>
      <c r="V943" s="350"/>
      <c r="W943" s="350"/>
      <c r="X943" s="350"/>
      <c r="Y943" s="351">
        <v>2</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91">
        <v>8</v>
      </c>
      <c r="B944" s="391">
        <v>1</v>
      </c>
      <c r="C944" s="361" t="s">
        <v>685</v>
      </c>
      <c r="D944" s="347"/>
      <c r="E944" s="347"/>
      <c r="F944" s="347"/>
      <c r="G944" s="347"/>
      <c r="H944" s="347"/>
      <c r="I944" s="347"/>
      <c r="J944" s="348"/>
      <c r="K944" s="349"/>
      <c r="L944" s="349"/>
      <c r="M944" s="349"/>
      <c r="N944" s="349"/>
      <c r="O944" s="349"/>
      <c r="P944" s="362" t="s">
        <v>637</v>
      </c>
      <c r="Q944" s="350"/>
      <c r="R944" s="350"/>
      <c r="S944" s="350"/>
      <c r="T944" s="350"/>
      <c r="U944" s="350"/>
      <c r="V944" s="350"/>
      <c r="W944" s="350"/>
      <c r="X944" s="350"/>
      <c r="Y944" s="351">
        <v>1</v>
      </c>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91">
        <v>9</v>
      </c>
      <c r="B945" s="391">
        <v>1</v>
      </c>
      <c r="C945" s="361" t="s">
        <v>686</v>
      </c>
      <c r="D945" s="347"/>
      <c r="E945" s="347"/>
      <c r="F945" s="347"/>
      <c r="G945" s="347"/>
      <c r="H945" s="347"/>
      <c r="I945" s="347"/>
      <c r="J945" s="348"/>
      <c r="K945" s="349"/>
      <c r="L945" s="349"/>
      <c r="M945" s="349"/>
      <c r="N945" s="349"/>
      <c r="O945" s="349"/>
      <c r="P945" s="362" t="s">
        <v>637</v>
      </c>
      <c r="Q945" s="350"/>
      <c r="R945" s="350"/>
      <c r="S945" s="350"/>
      <c r="T945" s="350"/>
      <c r="U945" s="350"/>
      <c r="V945" s="350"/>
      <c r="W945" s="350"/>
      <c r="X945" s="350"/>
      <c r="Y945" s="351">
        <v>1</v>
      </c>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91">
        <v>10</v>
      </c>
      <c r="B946" s="391">
        <v>1</v>
      </c>
      <c r="C946" s="361" t="s">
        <v>687</v>
      </c>
      <c r="D946" s="347"/>
      <c r="E946" s="347"/>
      <c r="F946" s="347"/>
      <c r="G946" s="347"/>
      <c r="H946" s="347"/>
      <c r="I946" s="347"/>
      <c r="J946" s="348"/>
      <c r="K946" s="349"/>
      <c r="L946" s="349"/>
      <c r="M946" s="349"/>
      <c r="N946" s="349"/>
      <c r="O946" s="349"/>
      <c r="P946" s="362" t="s">
        <v>637</v>
      </c>
      <c r="Q946" s="350"/>
      <c r="R946" s="350"/>
      <c r="S946" s="350"/>
      <c r="T946" s="350"/>
      <c r="U946" s="350"/>
      <c r="V946" s="350"/>
      <c r="W946" s="350"/>
      <c r="X946" s="350"/>
      <c r="Y946" s="351">
        <v>0.9</v>
      </c>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91">
        <v>11</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91">
        <v>12</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91">
        <v>13</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91">
        <v>14</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91">
        <v>15</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91">
        <v>16</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91">
        <v>17</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91">
        <v>18</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91">
        <v>19</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91">
        <v>20</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91">
        <v>21</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91">
        <v>22</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91">
        <v>23</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91">
        <v>24</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91">
        <v>25</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91">
        <v>26</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91">
        <v>27</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91">
        <v>28</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91">
        <v>29</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91">
        <v>30</v>
      </c>
      <c r="B966" s="39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c r="A970" s="391">
        <v>1</v>
      </c>
      <c r="B970" s="391">
        <v>1</v>
      </c>
      <c r="C970" s="361" t="s">
        <v>688</v>
      </c>
      <c r="D970" s="347"/>
      <c r="E970" s="347"/>
      <c r="F970" s="347"/>
      <c r="G970" s="347"/>
      <c r="H970" s="347"/>
      <c r="I970" s="347"/>
      <c r="J970" s="348"/>
      <c r="K970" s="349"/>
      <c r="L970" s="349"/>
      <c r="M970" s="349"/>
      <c r="N970" s="349"/>
      <c r="O970" s="349"/>
      <c r="P970" s="362" t="s">
        <v>689</v>
      </c>
      <c r="Q970" s="350"/>
      <c r="R970" s="350"/>
      <c r="S970" s="350"/>
      <c r="T970" s="350"/>
      <c r="U970" s="350"/>
      <c r="V970" s="350"/>
      <c r="W970" s="350"/>
      <c r="X970" s="350"/>
      <c r="Y970" s="351">
        <v>11</v>
      </c>
      <c r="Z970" s="352"/>
      <c r="AA970" s="352"/>
      <c r="AB970" s="353"/>
      <c r="AC970" s="363" t="s">
        <v>382</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91">
        <v>2</v>
      </c>
      <c r="B971" s="391">
        <v>1</v>
      </c>
      <c r="C971" s="361" t="s">
        <v>690</v>
      </c>
      <c r="D971" s="347"/>
      <c r="E971" s="347"/>
      <c r="F971" s="347"/>
      <c r="G971" s="347"/>
      <c r="H971" s="347"/>
      <c r="I971" s="347"/>
      <c r="J971" s="348"/>
      <c r="K971" s="349"/>
      <c r="L971" s="349"/>
      <c r="M971" s="349"/>
      <c r="N971" s="349"/>
      <c r="O971" s="349"/>
      <c r="P971" s="362" t="s">
        <v>691</v>
      </c>
      <c r="Q971" s="350"/>
      <c r="R971" s="350"/>
      <c r="S971" s="350"/>
      <c r="T971" s="350"/>
      <c r="U971" s="350"/>
      <c r="V971" s="350"/>
      <c r="W971" s="350"/>
      <c r="X971" s="350"/>
      <c r="Y971" s="351">
        <v>6</v>
      </c>
      <c r="Z971" s="352"/>
      <c r="AA971" s="352"/>
      <c r="AB971" s="353"/>
      <c r="AC971" s="363" t="s">
        <v>381</v>
      </c>
      <c r="AD971" s="364"/>
      <c r="AE971" s="364"/>
      <c r="AF971" s="364"/>
      <c r="AG971" s="364"/>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91">
        <v>3</v>
      </c>
      <c r="B972" s="391">
        <v>1</v>
      </c>
      <c r="C972" s="361" t="s">
        <v>692</v>
      </c>
      <c r="D972" s="347"/>
      <c r="E972" s="347"/>
      <c r="F972" s="347"/>
      <c r="G972" s="347"/>
      <c r="H972" s="347"/>
      <c r="I972" s="347"/>
      <c r="J972" s="348"/>
      <c r="K972" s="349"/>
      <c r="L972" s="349"/>
      <c r="M972" s="349"/>
      <c r="N972" s="349"/>
      <c r="O972" s="349"/>
      <c r="P972" s="362" t="s">
        <v>693</v>
      </c>
      <c r="Q972" s="350"/>
      <c r="R972" s="350"/>
      <c r="S972" s="350"/>
      <c r="T972" s="350"/>
      <c r="U972" s="350"/>
      <c r="V972" s="350"/>
      <c r="W972" s="350"/>
      <c r="X972" s="350"/>
      <c r="Y972" s="351">
        <v>6</v>
      </c>
      <c r="Z972" s="352"/>
      <c r="AA972" s="352"/>
      <c r="AB972" s="353"/>
      <c r="AC972" s="206" t="s">
        <v>384</v>
      </c>
      <c r="AD972" s="383"/>
      <c r="AE972" s="383"/>
      <c r="AF972" s="383"/>
      <c r="AG972" s="384"/>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91">
        <v>4</v>
      </c>
      <c r="B973" s="391">
        <v>1</v>
      </c>
      <c r="C973" s="361" t="s">
        <v>694</v>
      </c>
      <c r="D973" s="347"/>
      <c r="E973" s="347"/>
      <c r="F973" s="347"/>
      <c r="G973" s="347"/>
      <c r="H973" s="347"/>
      <c r="I973" s="347"/>
      <c r="J973" s="377"/>
      <c r="K973" s="378"/>
      <c r="L973" s="378"/>
      <c r="M973" s="378"/>
      <c r="N973" s="378"/>
      <c r="O973" s="379"/>
      <c r="P973" s="362" t="s">
        <v>695</v>
      </c>
      <c r="Q973" s="350"/>
      <c r="R973" s="350"/>
      <c r="S973" s="350"/>
      <c r="T973" s="350"/>
      <c r="U973" s="350"/>
      <c r="V973" s="350"/>
      <c r="W973" s="350"/>
      <c r="X973" s="350"/>
      <c r="Y973" s="351">
        <v>5</v>
      </c>
      <c r="Z973" s="352"/>
      <c r="AA973" s="352"/>
      <c r="AB973" s="353"/>
      <c r="AC973" s="363" t="s">
        <v>382</v>
      </c>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91">
        <v>5</v>
      </c>
      <c r="B974" s="391">
        <v>1</v>
      </c>
      <c r="C974" s="374" t="s">
        <v>696</v>
      </c>
      <c r="D974" s="385"/>
      <c r="E974" s="385"/>
      <c r="F974" s="385"/>
      <c r="G974" s="385"/>
      <c r="H974" s="385"/>
      <c r="I974" s="386"/>
      <c r="J974" s="377"/>
      <c r="K974" s="378"/>
      <c r="L974" s="378"/>
      <c r="M974" s="378"/>
      <c r="N974" s="378"/>
      <c r="O974" s="379"/>
      <c r="P974" s="380" t="s">
        <v>697</v>
      </c>
      <c r="Q974" s="387"/>
      <c r="R974" s="387"/>
      <c r="S974" s="387"/>
      <c r="T974" s="387"/>
      <c r="U974" s="387"/>
      <c r="V974" s="387"/>
      <c r="W974" s="387"/>
      <c r="X974" s="388"/>
      <c r="Y974" s="351">
        <v>3</v>
      </c>
      <c r="Z974" s="352"/>
      <c r="AA974" s="352"/>
      <c r="AB974" s="353"/>
      <c r="AC974" s="206" t="s">
        <v>384</v>
      </c>
      <c r="AD974" s="383"/>
      <c r="AE974" s="383"/>
      <c r="AF974" s="383"/>
      <c r="AG974" s="38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91">
        <v>6</v>
      </c>
      <c r="B975" s="391">
        <v>1</v>
      </c>
      <c r="C975" s="374" t="s">
        <v>698</v>
      </c>
      <c r="D975" s="385"/>
      <c r="E975" s="385"/>
      <c r="F975" s="385"/>
      <c r="G975" s="385"/>
      <c r="H975" s="385"/>
      <c r="I975" s="386"/>
      <c r="J975" s="377"/>
      <c r="K975" s="378"/>
      <c r="L975" s="378"/>
      <c r="M975" s="378"/>
      <c r="N975" s="378"/>
      <c r="O975" s="379"/>
      <c r="P975" s="380" t="s">
        <v>699</v>
      </c>
      <c r="Q975" s="387"/>
      <c r="R975" s="387"/>
      <c r="S975" s="387"/>
      <c r="T975" s="387"/>
      <c r="U975" s="387"/>
      <c r="V975" s="387"/>
      <c r="W975" s="387"/>
      <c r="X975" s="388"/>
      <c r="Y975" s="351">
        <v>3</v>
      </c>
      <c r="Z975" s="352"/>
      <c r="AA975" s="352"/>
      <c r="AB975" s="353"/>
      <c r="AC975" s="206" t="s">
        <v>382</v>
      </c>
      <c r="AD975" s="383"/>
      <c r="AE975" s="383"/>
      <c r="AF975" s="383"/>
      <c r="AG975" s="38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91">
        <v>7</v>
      </c>
      <c r="B976" s="391">
        <v>1</v>
      </c>
      <c r="C976" s="374" t="s">
        <v>700</v>
      </c>
      <c r="D976" s="385"/>
      <c r="E976" s="385"/>
      <c r="F976" s="385"/>
      <c r="G976" s="385"/>
      <c r="H976" s="385"/>
      <c r="I976" s="386"/>
      <c r="J976" s="377"/>
      <c r="K976" s="378"/>
      <c r="L976" s="378"/>
      <c r="M976" s="378"/>
      <c r="N976" s="378"/>
      <c r="O976" s="379"/>
      <c r="P976" s="362" t="s">
        <v>701</v>
      </c>
      <c r="Q976" s="350"/>
      <c r="R976" s="350"/>
      <c r="S976" s="350"/>
      <c r="T976" s="350"/>
      <c r="U976" s="350"/>
      <c r="V976" s="350"/>
      <c r="W976" s="350"/>
      <c r="X976" s="350"/>
      <c r="Y976" s="351">
        <v>2</v>
      </c>
      <c r="Z976" s="352"/>
      <c r="AA976" s="352"/>
      <c r="AB976" s="353"/>
      <c r="AC976" s="206" t="s">
        <v>384</v>
      </c>
      <c r="AD976" s="383"/>
      <c r="AE976" s="383"/>
      <c r="AF976" s="383"/>
      <c r="AG976" s="38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91">
        <v>8</v>
      </c>
      <c r="B977" s="391">
        <v>1</v>
      </c>
      <c r="C977" s="374" t="s">
        <v>702</v>
      </c>
      <c r="D977" s="385"/>
      <c r="E977" s="385"/>
      <c r="F977" s="385"/>
      <c r="G977" s="385"/>
      <c r="H977" s="385"/>
      <c r="I977" s="386"/>
      <c r="J977" s="377"/>
      <c r="K977" s="378"/>
      <c r="L977" s="378"/>
      <c r="M977" s="378"/>
      <c r="N977" s="378"/>
      <c r="O977" s="379"/>
      <c r="P977" s="380" t="s">
        <v>703</v>
      </c>
      <c r="Q977" s="387"/>
      <c r="R977" s="387"/>
      <c r="S977" s="387"/>
      <c r="T977" s="387"/>
      <c r="U977" s="387"/>
      <c r="V977" s="387"/>
      <c r="W977" s="387"/>
      <c r="X977" s="388"/>
      <c r="Y977" s="351">
        <v>2</v>
      </c>
      <c r="Z977" s="352"/>
      <c r="AA977" s="352"/>
      <c r="AB977" s="353"/>
      <c r="AC977" s="206" t="s">
        <v>384</v>
      </c>
      <c r="AD977" s="383"/>
      <c r="AE977" s="383"/>
      <c r="AF977" s="383"/>
      <c r="AG977" s="38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91">
        <v>9</v>
      </c>
      <c r="B978" s="391">
        <v>1</v>
      </c>
      <c r="C978" s="374" t="s">
        <v>704</v>
      </c>
      <c r="D978" s="385"/>
      <c r="E978" s="385"/>
      <c r="F978" s="385"/>
      <c r="G978" s="385"/>
      <c r="H978" s="385"/>
      <c r="I978" s="386"/>
      <c r="J978" s="377"/>
      <c r="K978" s="378"/>
      <c r="L978" s="378"/>
      <c r="M978" s="378"/>
      <c r="N978" s="378"/>
      <c r="O978" s="379"/>
      <c r="P978" s="380" t="s">
        <v>705</v>
      </c>
      <c r="Q978" s="387"/>
      <c r="R978" s="387"/>
      <c r="S978" s="387"/>
      <c r="T978" s="387"/>
      <c r="U978" s="387"/>
      <c r="V978" s="387"/>
      <c r="W978" s="387"/>
      <c r="X978" s="388"/>
      <c r="Y978" s="351">
        <v>2</v>
      </c>
      <c r="Z978" s="352"/>
      <c r="AA978" s="352"/>
      <c r="AB978" s="353"/>
      <c r="AC978" s="206" t="s">
        <v>384</v>
      </c>
      <c r="AD978" s="383"/>
      <c r="AE978" s="383"/>
      <c r="AF978" s="383"/>
      <c r="AG978" s="38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91">
        <v>10</v>
      </c>
      <c r="B979" s="391">
        <v>1</v>
      </c>
      <c r="C979" s="374" t="s">
        <v>706</v>
      </c>
      <c r="D979" s="375"/>
      <c r="E979" s="375"/>
      <c r="F979" s="375"/>
      <c r="G979" s="375"/>
      <c r="H979" s="375"/>
      <c r="I979" s="376"/>
      <c r="J979" s="377"/>
      <c r="K979" s="378"/>
      <c r="L979" s="378"/>
      <c r="M979" s="378"/>
      <c r="N979" s="378"/>
      <c r="O979" s="379"/>
      <c r="P979" s="380" t="s">
        <v>707</v>
      </c>
      <c r="Q979" s="381"/>
      <c r="R979" s="381"/>
      <c r="S979" s="381"/>
      <c r="T979" s="381"/>
      <c r="U979" s="381"/>
      <c r="V979" s="381"/>
      <c r="W979" s="381"/>
      <c r="X979" s="382"/>
      <c r="Y979" s="351">
        <v>2</v>
      </c>
      <c r="Z979" s="352"/>
      <c r="AA979" s="352"/>
      <c r="AB979" s="353"/>
      <c r="AC979" s="206" t="s">
        <v>384</v>
      </c>
      <c r="AD979" s="383"/>
      <c r="AE979" s="383"/>
      <c r="AF979" s="383"/>
      <c r="AG979" s="38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91">
        <v>11</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91">
        <v>12</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91">
        <v>13</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91">
        <v>14</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91">
        <v>15</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91">
        <v>16</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91">
        <v>17</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91">
        <v>18</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91">
        <v>19</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91">
        <v>20</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91">
        <v>21</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91">
        <v>22</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91">
        <v>23</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91">
        <v>24</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91">
        <v>25</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91">
        <v>26</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91">
        <v>27</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91">
        <v>28</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91">
        <v>29</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91">
        <v>30</v>
      </c>
      <c r="B999" s="39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customHeight="1">
      <c r="A1003" s="391">
        <v>1</v>
      </c>
      <c r="B1003" s="391">
        <v>1</v>
      </c>
      <c r="C1003" s="361" t="s">
        <v>690</v>
      </c>
      <c r="D1003" s="347"/>
      <c r="E1003" s="347"/>
      <c r="F1003" s="347"/>
      <c r="G1003" s="347"/>
      <c r="H1003" s="347"/>
      <c r="I1003" s="347"/>
      <c r="J1003" s="348"/>
      <c r="K1003" s="349"/>
      <c r="L1003" s="349"/>
      <c r="M1003" s="349"/>
      <c r="N1003" s="349"/>
      <c r="O1003" s="349"/>
      <c r="P1003" s="362" t="s">
        <v>691</v>
      </c>
      <c r="Q1003" s="350"/>
      <c r="R1003" s="350"/>
      <c r="S1003" s="350"/>
      <c r="T1003" s="350"/>
      <c r="U1003" s="350"/>
      <c r="V1003" s="350"/>
      <c r="W1003" s="350"/>
      <c r="X1003" s="350"/>
      <c r="Y1003" s="351">
        <v>19</v>
      </c>
      <c r="Z1003" s="352"/>
      <c r="AA1003" s="352"/>
      <c r="AB1003" s="353"/>
      <c r="AC1003" s="363" t="s">
        <v>381</v>
      </c>
      <c r="AD1003" s="364"/>
      <c r="AE1003" s="364"/>
      <c r="AF1003" s="364"/>
      <c r="AG1003" s="364"/>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91">
        <v>2</v>
      </c>
      <c r="B1004" s="391">
        <v>1</v>
      </c>
      <c r="C1004" s="361" t="s">
        <v>708</v>
      </c>
      <c r="D1004" s="347"/>
      <c r="E1004" s="347"/>
      <c r="F1004" s="347"/>
      <c r="G1004" s="347"/>
      <c r="H1004" s="347"/>
      <c r="I1004" s="347"/>
      <c r="J1004" s="348"/>
      <c r="K1004" s="349"/>
      <c r="L1004" s="349"/>
      <c r="M1004" s="349"/>
      <c r="N1004" s="349"/>
      <c r="O1004" s="349"/>
      <c r="P1004" s="362" t="s">
        <v>709</v>
      </c>
      <c r="Q1004" s="350"/>
      <c r="R1004" s="350"/>
      <c r="S1004" s="350"/>
      <c r="T1004" s="350"/>
      <c r="U1004" s="350"/>
      <c r="V1004" s="350"/>
      <c r="W1004" s="350"/>
      <c r="X1004" s="350"/>
      <c r="Y1004" s="351">
        <v>2</v>
      </c>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91">
        <v>3</v>
      </c>
      <c r="B1005" s="391">
        <v>1</v>
      </c>
      <c r="C1005" s="361" t="s">
        <v>710</v>
      </c>
      <c r="D1005" s="347"/>
      <c r="E1005" s="347"/>
      <c r="F1005" s="347"/>
      <c r="G1005" s="347"/>
      <c r="H1005" s="347"/>
      <c r="I1005" s="347"/>
      <c r="J1005" s="348"/>
      <c r="K1005" s="349"/>
      <c r="L1005" s="349"/>
      <c r="M1005" s="349"/>
      <c r="N1005" s="349"/>
      <c r="O1005" s="349"/>
      <c r="P1005" s="362" t="s">
        <v>711</v>
      </c>
      <c r="Q1005" s="350"/>
      <c r="R1005" s="350"/>
      <c r="S1005" s="350"/>
      <c r="T1005" s="350"/>
      <c r="U1005" s="350"/>
      <c r="V1005" s="350"/>
      <c r="W1005" s="350"/>
      <c r="X1005" s="350"/>
      <c r="Y1005" s="351">
        <v>2</v>
      </c>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91">
        <v>4</v>
      </c>
      <c r="B1006" s="391">
        <v>1</v>
      </c>
      <c r="C1006" s="361" t="s">
        <v>712</v>
      </c>
      <c r="D1006" s="347"/>
      <c r="E1006" s="347"/>
      <c r="F1006" s="347"/>
      <c r="G1006" s="347"/>
      <c r="H1006" s="347"/>
      <c r="I1006" s="347"/>
      <c r="J1006" s="348"/>
      <c r="K1006" s="349"/>
      <c r="L1006" s="349"/>
      <c r="M1006" s="349"/>
      <c r="N1006" s="349"/>
      <c r="O1006" s="349"/>
      <c r="P1006" s="362" t="s">
        <v>711</v>
      </c>
      <c r="Q1006" s="350"/>
      <c r="R1006" s="350"/>
      <c r="S1006" s="350"/>
      <c r="T1006" s="350"/>
      <c r="U1006" s="350"/>
      <c r="V1006" s="350"/>
      <c r="W1006" s="350"/>
      <c r="X1006" s="350"/>
      <c r="Y1006" s="351">
        <v>1</v>
      </c>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91">
        <v>5</v>
      </c>
      <c r="B1007" s="391">
        <v>1</v>
      </c>
      <c r="C1007" s="361" t="s">
        <v>713</v>
      </c>
      <c r="D1007" s="347"/>
      <c r="E1007" s="347"/>
      <c r="F1007" s="347"/>
      <c r="G1007" s="347"/>
      <c r="H1007" s="347"/>
      <c r="I1007" s="347"/>
      <c r="J1007" s="348"/>
      <c r="K1007" s="349"/>
      <c r="L1007" s="349"/>
      <c r="M1007" s="349"/>
      <c r="N1007" s="349"/>
      <c r="O1007" s="349"/>
      <c r="P1007" s="362" t="s">
        <v>711</v>
      </c>
      <c r="Q1007" s="350"/>
      <c r="R1007" s="350"/>
      <c r="S1007" s="350"/>
      <c r="T1007" s="350"/>
      <c r="U1007" s="350"/>
      <c r="V1007" s="350"/>
      <c r="W1007" s="350"/>
      <c r="X1007" s="350"/>
      <c r="Y1007" s="351">
        <v>1</v>
      </c>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91">
        <v>6</v>
      </c>
      <c r="B1008" s="391">
        <v>1</v>
      </c>
      <c r="C1008" s="361" t="s">
        <v>714</v>
      </c>
      <c r="D1008" s="347"/>
      <c r="E1008" s="347"/>
      <c r="F1008" s="347"/>
      <c r="G1008" s="347"/>
      <c r="H1008" s="347"/>
      <c r="I1008" s="347"/>
      <c r="J1008" s="348"/>
      <c r="K1008" s="349"/>
      <c r="L1008" s="349"/>
      <c r="M1008" s="349"/>
      <c r="N1008" s="349"/>
      <c r="O1008" s="349"/>
      <c r="P1008" s="362" t="s">
        <v>709</v>
      </c>
      <c r="Q1008" s="350"/>
      <c r="R1008" s="350"/>
      <c r="S1008" s="350"/>
      <c r="T1008" s="350"/>
      <c r="U1008" s="350"/>
      <c r="V1008" s="350"/>
      <c r="W1008" s="350"/>
      <c r="X1008" s="350"/>
      <c r="Y1008" s="351">
        <v>1</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91">
        <v>7</v>
      </c>
      <c r="B1009" s="391">
        <v>1</v>
      </c>
      <c r="C1009" s="361" t="s">
        <v>654</v>
      </c>
      <c r="D1009" s="347"/>
      <c r="E1009" s="347"/>
      <c r="F1009" s="347"/>
      <c r="G1009" s="347"/>
      <c r="H1009" s="347"/>
      <c r="I1009" s="347"/>
      <c r="J1009" s="348"/>
      <c r="K1009" s="349"/>
      <c r="L1009" s="349"/>
      <c r="M1009" s="349"/>
      <c r="N1009" s="349"/>
      <c r="O1009" s="349"/>
      <c r="P1009" s="362" t="s">
        <v>715</v>
      </c>
      <c r="Q1009" s="350"/>
      <c r="R1009" s="350"/>
      <c r="S1009" s="350"/>
      <c r="T1009" s="350"/>
      <c r="U1009" s="350"/>
      <c r="V1009" s="350"/>
      <c r="W1009" s="350"/>
      <c r="X1009" s="350"/>
      <c r="Y1009" s="351">
        <v>1</v>
      </c>
      <c r="Z1009" s="352"/>
      <c r="AA1009" s="352"/>
      <c r="AB1009" s="353"/>
      <c r="AC1009" s="354" t="s">
        <v>382</v>
      </c>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91">
        <v>8</v>
      </c>
      <c r="B1010" s="391">
        <v>1</v>
      </c>
      <c r="C1010" s="361" t="s">
        <v>716</v>
      </c>
      <c r="D1010" s="347"/>
      <c r="E1010" s="347"/>
      <c r="F1010" s="347"/>
      <c r="G1010" s="347"/>
      <c r="H1010" s="347"/>
      <c r="I1010" s="347"/>
      <c r="J1010" s="348"/>
      <c r="K1010" s="349"/>
      <c r="L1010" s="349"/>
      <c r="M1010" s="349"/>
      <c r="N1010" s="349"/>
      <c r="O1010" s="349"/>
      <c r="P1010" s="362" t="s">
        <v>717</v>
      </c>
      <c r="Q1010" s="350"/>
      <c r="R1010" s="350"/>
      <c r="S1010" s="350"/>
      <c r="T1010" s="350"/>
      <c r="U1010" s="350"/>
      <c r="V1010" s="350"/>
      <c r="W1010" s="350"/>
      <c r="X1010" s="350"/>
      <c r="Y1010" s="351">
        <v>0.5</v>
      </c>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91">
        <v>9</v>
      </c>
      <c r="B1011" s="391">
        <v>1</v>
      </c>
      <c r="C1011" s="361" t="s">
        <v>718</v>
      </c>
      <c r="D1011" s="347"/>
      <c r="E1011" s="347"/>
      <c r="F1011" s="347"/>
      <c r="G1011" s="347"/>
      <c r="H1011" s="347"/>
      <c r="I1011" s="347"/>
      <c r="J1011" s="348"/>
      <c r="K1011" s="349"/>
      <c r="L1011" s="349"/>
      <c r="M1011" s="349"/>
      <c r="N1011" s="349"/>
      <c r="O1011" s="349"/>
      <c r="P1011" s="362" t="s">
        <v>709</v>
      </c>
      <c r="Q1011" s="350"/>
      <c r="R1011" s="350"/>
      <c r="S1011" s="350"/>
      <c r="T1011" s="350"/>
      <c r="U1011" s="350"/>
      <c r="V1011" s="350"/>
      <c r="W1011" s="350"/>
      <c r="X1011" s="350"/>
      <c r="Y1011" s="351">
        <v>0.5</v>
      </c>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91">
        <v>10</v>
      </c>
      <c r="B1012" s="391">
        <v>1</v>
      </c>
      <c r="C1012" s="361" t="s">
        <v>719</v>
      </c>
      <c r="D1012" s="347"/>
      <c r="E1012" s="347"/>
      <c r="F1012" s="347"/>
      <c r="G1012" s="347"/>
      <c r="H1012" s="347"/>
      <c r="I1012" s="347"/>
      <c r="J1012" s="348"/>
      <c r="K1012" s="349"/>
      <c r="L1012" s="349"/>
      <c r="M1012" s="349"/>
      <c r="N1012" s="349"/>
      <c r="O1012" s="349"/>
      <c r="P1012" s="362" t="s">
        <v>711</v>
      </c>
      <c r="Q1012" s="350"/>
      <c r="R1012" s="350"/>
      <c r="S1012" s="350"/>
      <c r="T1012" s="350"/>
      <c r="U1012" s="350"/>
      <c r="V1012" s="350"/>
      <c r="W1012" s="350"/>
      <c r="X1012" s="350"/>
      <c r="Y1012" s="351">
        <v>0.5</v>
      </c>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91">
        <v>11</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91">
        <v>12</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91">
        <v>13</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91">
        <v>14</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91">
        <v>15</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91">
        <v>16</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91">
        <v>17</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91">
        <v>18</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91">
        <v>19</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91">
        <v>20</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91">
        <v>21</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91">
        <v>22</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91">
        <v>23</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91">
        <v>24</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91">
        <v>25</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91">
        <v>26</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91">
        <v>27</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91">
        <v>28</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91">
        <v>29</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91">
        <v>30</v>
      </c>
      <c r="B1032" s="39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customHeight="1">
      <c r="A1036" s="391">
        <v>1</v>
      </c>
      <c r="B1036" s="391">
        <v>1</v>
      </c>
      <c r="C1036" s="361" t="s">
        <v>720</v>
      </c>
      <c r="D1036" s="347"/>
      <c r="E1036" s="347"/>
      <c r="F1036" s="347"/>
      <c r="G1036" s="347"/>
      <c r="H1036" s="347"/>
      <c r="I1036" s="347"/>
      <c r="J1036" s="348"/>
      <c r="K1036" s="349"/>
      <c r="L1036" s="349"/>
      <c r="M1036" s="349"/>
      <c r="N1036" s="349"/>
      <c r="O1036" s="349"/>
      <c r="P1036" s="362" t="s">
        <v>721</v>
      </c>
      <c r="Q1036" s="350"/>
      <c r="R1036" s="350"/>
      <c r="S1036" s="350"/>
      <c r="T1036" s="350"/>
      <c r="U1036" s="350"/>
      <c r="V1036" s="350"/>
      <c r="W1036" s="350"/>
      <c r="X1036" s="350"/>
      <c r="Y1036" s="351">
        <v>17</v>
      </c>
      <c r="Z1036" s="352"/>
      <c r="AA1036" s="352"/>
      <c r="AB1036" s="353"/>
      <c r="AC1036" s="363" t="s">
        <v>384</v>
      </c>
      <c r="AD1036" s="364"/>
      <c r="AE1036" s="364"/>
      <c r="AF1036" s="364"/>
      <c r="AG1036" s="364"/>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91">
        <v>2</v>
      </c>
      <c r="B1037" s="391">
        <v>1</v>
      </c>
      <c r="C1037" s="361" t="s">
        <v>722</v>
      </c>
      <c r="D1037" s="347"/>
      <c r="E1037" s="347"/>
      <c r="F1037" s="347"/>
      <c r="G1037" s="347"/>
      <c r="H1037" s="347"/>
      <c r="I1037" s="347"/>
      <c r="J1037" s="348"/>
      <c r="K1037" s="349"/>
      <c r="L1037" s="349"/>
      <c r="M1037" s="349"/>
      <c r="N1037" s="349"/>
      <c r="O1037" s="349"/>
      <c r="P1037" s="362" t="s">
        <v>723</v>
      </c>
      <c r="Q1037" s="350"/>
      <c r="R1037" s="350"/>
      <c r="S1037" s="350"/>
      <c r="T1037" s="350"/>
      <c r="U1037" s="350"/>
      <c r="V1037" s="350"/>
      <c r="W1037" s="350"/>
      <c r="X1037" s="350"/>
      <c r="Y1037" s="351">
        <v>16</v>
      </c>
      <c r="Z1037" s="352"/>
      <c r="AA1037" s="352"/>
      <c r="AB1037" s="353"/>
      <c r="AC1037" s="363" t="s">
        <v>384</v>
      </c>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91">
        <v>3</v>
      </c>
      <c r="B1038" s="391">
        <v>1</v>
      </c>
      <c r="C1038" s="361" t="s">
        <v>724</v>
      </c>
      <c r="D1038" s="347"/>
      <c r="E1038" s="347"/>
      <c r="F1038" s="347"/>
      <c r="G1038" s="347"/>
      <c r="H1038" s="347"/>
      <c r="I1038" s="347"/>
      <c r="J1038" s="348"/>
      <c r="K1038" s="349"/>
      <c r="L1038" s="349"/>
      <c r="M1038" s="349"/>
      <c r="N1038" s="349"/>
      <c r="O1038" s="349"/>
      <c r="P1038" s="362" t="s">
        <v>725</v>
      </c>
      <c r="Q1038" s="350"/>
      <c r="R1038" s="350"/>
      <c r="S1038" s="350"/>
      <c r="T1038" s="350"/>
      <c r="U1038" s="350"/>
      <c r="V1038" s="350"/>
      <c r="W1038" s="350"/>
      <c r="X1038" s="350"/>
      <c r="Y1038" s="351">
        <v>4</v>
      </c>
      <c r="Z1038" s="352"/>
      <c r="AA1038" s="352"/>
      <c r="AB1038" s="353"/>
      <c r="AC1038" s="363" t="s">
        <v>384</v>
      </c>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91">
        <v>4</v>
      </c>
      <c r="B1039" s="391">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91">
        <v>5</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91">
        <v>6</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91">
        <v>7</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91">
        <v>8</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91">
        <v>9</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91">
        <v>10</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91">
        <v>11</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91">
        <v>12</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91">
        <v>13</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91">
        <v>14</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91">
        <v>15</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91">
        <v>16</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91">
        <v>17</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91">
        <v>18</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91">
        <v>19</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91">
        <v>20</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91">
        <v>21</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91">
        <v>22</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91">
        <v>23</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91">
        <v>24</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91">
        <v>25</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91">
        <v>26</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91">
        <v>27</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91">
        <v>28</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91">
        <v>29</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91">
        <v>30</v>
      </c>
      <c r="B1065" s="39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customHeight="1">
      <c r="A1069" s="391">
        <v>1</v>
      </c>
      <c r="B1069" s="391">
        <v>1</v>
      </c>
      <c r="C1069" s="361" t="s">
        <v>726</v>
      </c>
      <c r="D1069" s="347"/>
      <c r="E1069" s="347"/>
      <c r="F1069" s="347"/>
      <c r="G1069" s="347"/>
      <c r="H1069" s="347"/>
      <c r="I1069" s="347"/>
      <c r="J1069" s="348"/>
      <c r="K1069" s="349"/>
      <c r="L1069" s="349"/>
      <c r="M1069" s="349"/>
      <c r="N1069" s="349"/>
      <c r="O1069" s="349"/>
      <c r="P1069" s="362" t="s">
        <v>727</v>
      </c>
      <c r="Q1069" s="350"/>
      <c r="R1069" s="350"/>
      <c r="S1069" s="350"/>
      <c r="T1069" s="350"/>
      <c r="U1069" s="350"/>
      <c r="V1069" s="350"/>
      <c r="W1069" s="350"/>
      <c r="X1069" s="350"/>
      <c r="Y1069" s="351">
        <v>18</v>
      </c>
      <c r="Z1069" s="352"/>
      <c r="AA1069" s="352"/>
      <c r="AB1069" s="353"/>
      <c r="AC1069" s="363" t="s">
        <v>384</v>
      </c>
      <c r="AD1069" s="364"/>
      <c r="AE1069" s="364"/>
      <c r="AF1069" s="364"/>
      <c r="AG1069" s="364"/>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91">
        <v>2</v>
      </c>
      <c r="B1070" s="391">
        <v>1</v>
      </c>
      <c r="C1070" s="361" t="s">
        <v>728</v>
      </c>
      <c r="D1070" s="347"/>
      <c r="E1070" s="347"/>
      <c r="F1070" s="347"/>
      <c r="G1070" s="347"/>
      <c r="H1070" s="347"/>
      <c r="I1070" s="347"/>
      <c r="J1070" s="348"/>
      <c r="K1070" s="349"/>
      <c r="L1070" s="349"/>
      <c r="M1070" s="349"/>
      <c r="N1070" s="349"/>
      <c r="O1070" s="349"/>
      <c r="P1070" s="362" t="s">
        <v>729</v>
      </c>
      <c r="Q1070" s="350"/>
      <c r="R1070" s="350"/>
      <c r="S1070" s="350"/>
      <c r="T1070" s="350"/>
      <c r="U1070" s="350"/>
      <c r="V1070" s="350"/>
      <c r="W1070" s="350"/>
      <c r="X1070" s="350"/>
      <c r="Y1070" s="351">
        <v>14</v>
      </c>
      <c r="Z1070" s="352"/>
      <c r="AA1070" s="352"/>
      <c r="AB1070" s="353"/>
      <c r="AC1070" s="363" t="s">
        <v>382</v>
      </c>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91">
        <v>3</v>
      </c>
      <c r="B1071" s="391">
        <v>1</v>
      </c>
      <c r="C1071" s="361" t="s">
        <v>730</v>
      </c>
      <c r="D1071" s="347"/>
      <c r="E1071" s="347"/>
      <c r="F1071" s="347"/>
      <c r="G1071" s="347"/>
      <c r="H1071" s="347"/>
      <c r="I1071" s="347"/>
      <c r="J1071" s="348"/>
      <c r="K1071" s="349"/>
      <c r="L1071" s="349"/>
      <c r="M1071" s="349"/>
      <c r="N1071" s="349"/>
      <c r="O1071" s="349"/>
      <c r="P1071" s="362" t="s">
        <v>731</v>
      </c>
      <c r="Q1071" s="350"/>
      <c r="R1071" s="350"/>
      <c r="S1071" s="350"/>
      <c r="T1071" s="350"/>
      <c r="U1071" s="350"/>
      <c r="V1071" s="350"/>
      <c r="W1071" s="350"/>
      <c r="X1071" s="350"/>
      <c r="Y1071" s="351">
        <v>11</v>
      </c>
      <c r="Z1071" s="352"/>
      <c r="AA1071" s="352"/>
      <c r="AB1071" s="353"/>
      <c r="AC1071" s="363" t="s">
        <v>384</v>
      </c>
      <c r="AD1071" s="364"/>
      <c r="AE1071" s="364"/>
      <c r="AF1071" s="364"/>
      <c r="AG1071" s="36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91">
        <v>4</v>
      </c>
      <c r="B1072" s="391">
        <v>1</v>
      </c>
      <c r="C1072" s="361" t="s">
        <v>732</v>
      </c>
      <c r="D1072" s="347"/>
      <c r="E1072" s="347"/>
      <c r="F1072" s="347"/>
      <c r="G1072" s="347"/>
      <c r="H1072" s="347"/>
      <c r="I1072" s="347"/>
      <c r="J1072" s="348"/>
      <c r="K1072" s="349"/>
      <c r="L1072" s="349"/>
      <c r="M1072" s="349"/>
      <c r="N1072" s="349"/>
      <c r="O1072" s="349"/>
      <c r="P1072" s="362" t="s">
        <v>733</v>
      </c>
      <c r="Q1072" s="350"/>
      <c r="R1072" s="350"/>
      <c r="S1072" s="350"/>
      <c r="T1072" s="350"/>
      <c r="U1072" s="350"/>
      <c r="V1072" s="350"/>
      <c r="W1072" s="350"/>
      <c r="X1072" s="350"/>
      <c r="Y1072" s="351">
        <v>9</v>
      </c>
      <c r="Z1072" s="352"/>
      <c r="AA1072" s="352"/>
      <c r="AB1072" s="353"/>
      <c r="AC1072" s="363" t="s">
        <v>382</v>
      </c>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91">
        <v>5</v>
      </c>
      <c r="B1073" s="391">
        <v>1</v>
      </c>
      <c r="C1073" s="361" t="s">
        <v>734</v>
      </c>
      <c r="D1073" s="347"/>
      <c r="E1073" s="347"/>
      <c r="F1073" s="347"/>
      <c r="G1073" s="347"/>
      <c r="H1073" s="347"/>
      <c r="I1073" s="347"/>
      <c r="J1073" s="348"/>
      <c r="K1073" s="349"/>
      <c r="L1073" s="349"/>
      <c r="M1073" s="349"/>
      <c r="N1073" s="349"/>
      <c r="O1073" s="349"/>
      <c r="P1073" s="362" t="s">
        <v>735</v>
      </c>
      <c r="Q1073" s="350"/>
      <c r="R1073" s="350"/>
      <c r="S1073" s="350"/>
      <c r="T1073" s="350"/>
      <c r="U1073" s="350"/>
      <c r="V1073" s="350"/>
      <c r="W1073" s="350"/>
      <c r="X1073" s="350"/>
      <c r="Y1073" s="351">
        <v>7</v>
      </c>
      <c r="Z1073" s="352"/>
      <c r="AA1073" s="352"/>
      <c r="AB1073" s="353"/>
      <c r="AC1073" s="354" t="s">
        <v>384</v>
      </c>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91">
        <v>6</v>
      </c>
      <c r="B1074" s="391">
        <v>1</v>
      </c>
      <c r="C1074" s="361" t="s">
        <v>736</v>
      </c>
      <c r="D1074" s="347"/>
      <c r="E1074" s="347"/>
      <c r="F1074" s="347"/>
      <c r="G1074" s="347"/>
      <c r="H1074" s="347"/>
      <c r="I1074" s="347"/>
      <c r="J1074" s="348"/>
      <c r="K1074" s="349"/>
      <c r="L1074" s="349"/>
      <c r="M1074" s="349"/>
      <c r="N1074" s="349"/>
      <c r="O1074" s="349"/>
      <c r="P1074" s="362" t="s">
        <v>737</v>
      </c>
      <c r="Q1074" s="350"/>
      <c r="R1074" s="350"/>
      <c r="S1074" s="350"/>
      <c r="T1074" s="350"/>
      <c r="U1074" s="350"/>
      <c r="V1074" s="350"/>
      <c r="W1074" s="350"/>
      <c r="X1074" s="350"/>
      <c r="Y1074" s="351">
        <v>7</v>
      </c>
      <c r="Z1074" s="352"/>
      <c r="AA1074" s="352"/>
      <c r="AB1074" s="353"/>
      <c r="AC1074" s="354" t="s">
        <v>384</v>
      </c>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91">
        <v>7</v>
      </c>
      <c r="B1075" s="391">
        <v>1</v>
      </c>
      <c r="C1075" s="361" t="s">
        <v>738</v>
      </c>
      <c r="D1075" s="347"/>
      <c r="E1075" s="347"/>
      <c r="F1075" s="347"/>
      <c r="G1075" s="347"/>
      <c r="H1075" s="347"/>
      <c r="I1075" s="347"/>
      <c r="J1075" s="348"/>
      <c r="K1075" s="349"/>
      <c r="L1075" s="349"/>
      <c r="M1075" s="349"/>
      <c r="N1075" s="349"/>
      <c r="O1075" s="349"/>
      <c r="P1075" s="362" t="s">
        <v>739</v>
      </c>
      <c r="Q1075" s="350"/>
      <c r="R1075" s="350"/>
      <c r="S1075" s="350"/>
      <c r="T1075" s="350"/>
      <c r="U1075" s="350"/>
      <c r="V1075" s="350"/>
      <c r="W1075" s="350"/>
      <c r="X1075" s="350"/>
      <c r="Y1075" s="351">
        <v>6</v>
      </c>
      <c r="Z1075" s="352"/>
      <c r="AA1075" s="352"/>
      <c r="AB1075" s="353"/>
      <c r="AC1075" s="354" t="s">
        <v>382</v>
      </c>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91">
        <v>8</v>
      </c>
      <c r="B1076" s="391">
        <v>1</v>
      </c>
      <c r="C1076" s="361" t="s">
        <v>740</v>
      </c>
      <c r="D1076" s="347"/>
      <c r="E1076" s="347"/>
      <c r="F1076" s="347"/>
      <c r="G1076" s="347"/>
      <c r="H1076" s="347"/>
      <c r="I1076" s="347"/>
      <c r="J1076" s="348"/>
      <c r="K1076" s="349"/>
      <c r="L1076" s="349"/>
      <c r="M1076" s="349"/>
      <c r="N1076" s="349"/>
      <c r="O1076" s="349"/>
      <c r="P1076" s="362" t="s">
        <v>741</v>
      </c>
      <c r="Q1076" s="350"/>
      <c r="R1076" s="350"/>
      <c r="S1076" s="350"/>
      <c r="T1076" s="350"/>
      <c r="U1076" s="350"/>
      <c r="V1076" s="350"/>
      <c r="W1076" s="350"/>
      <c r="X1076" s="350"/>
      <c r="Y1076" s="351">
        <v>5</v>
      </c>
      <c r="Z1076" s="352"/>
      <c r="AA1076" s="352"/>
      <c r="AB1076" s="353"/>
      <c r="AC1076" s="354" t="s">
        <v>384</v>
      </c>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91">
        <v>9</v>
      </c>
      <c r="B1077" s="391">
        <v>1</v>
      </c>
      <c r="C1077" s="361" t="s">
        <v>742</v>
      </c>
      <c r="D1077" s="347"/>
      <c r="E1077" s="347"/>
      <c r="F1077" s="347"/>
      <c r="G1077" s="347"/>
      <c r="H1077" s="347"/>
      <c r="I1077" s="347"/>
      <c r="J1077" s="348"/>
      <c r="K1077" s="349"/>
      <c r="L1077" s="349"/>
      <c r="M1077" s="349"/>
      <c r="N1077" s="349"/>
      <c r="O1077" s="349"/>
      <c r="P1077" s="362" t="s">
        <v>743</v>
      </c>
      <c r="Q1077" s="350"/>
      <c r="R1077" s="350"/>
      <c r="S1077" s="350"/>
      <c r="T1077" s="350"/>
      <c r="U1077" s="350"/>
      <c r="V1077" s="350"/>
      <c r="W1077" s="350"/>
      <c r="X1077" s="350"/>
      <c r="Y1077" s="351">
        <v>5</v>
      </c>
      <c r="Z1077" s="352"/>
      <c r="AA1077" s="352"/>
      <c r="AB1077" s="353"/>
      <c r="AC1077" s="354" t="s">
        <v>384</v>
      </c>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91">
        <v>10</v>
      </c>
      <c r="B1078" s="391">
        <v>1</v>
      </c>
      <c r="C1078" s="361" t="s">
        <v>744</v>
      </c>
      <c r="D1078" s="347"/>
      <c r="E1078" s="347"/>
      <c r="F1078" s="347"/>
      <c r="G1078" s="347"/>
      <c r="H1078" s="347"/>
      <c r="I1078" s="347"/>
      <c r="J1078" s="348"/>
      <c r="K1078" s="349"/>
      <c r="L1078" s="349"/>
      <c r="M1078" s="349"/>
      <c r="N1078" s="349"/>
      <c r="O1078" s="349"/>
      <c r="P1078" s="380" t="s">
        <v>745</v>
      </c>
      <c r="Q1078" s="387"/>
      <c r="R1078" s="387"/>
      <c r="S1078" s="387"/>
      <c r="T1078" s="387"/>
      <c r="U1078" s="387"/>
      <c r="V1078" s="387"/>
      <c r="W1078" s="387"/>
      <c r="X1078" s="388"/>
      <c r="Y1078" s="351">
        <v>3</v>
      </c>
      <c r="Z1078" s="352"/>
      <c r="AA1078" s="352"/>
      <c r="AB1078" s="353"/>
      <c r="AC1078" s="354" t="s">
        <v>384</v>
      </c>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91">
        <v>11</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91">
        <v>12</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91">
        <v>13</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91">
        <v>14</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91">
        <v>15</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91">
        <v>16</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91">
        <v>17</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91">
        <v>18</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91">
        <v>19</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91">
        <v>20</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91">
        <v>21</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91">
        <v>22</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91">
        <v>23</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91">
        <v>24</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91">
        <v>25</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91">
        <v>26</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91">
        <v>27</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91">
        <v>28</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91">
        <v>29</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91">
        <v>30</v>
      </c>
      <c r="B1098" s="39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1"/>
      <c r="B1102" s="391"/>
      <c r="C1102" s="149" t="s">
        <v>266</v>
      </c>
      <c r="D1102" s="395"/>
      <c r="E1102" s="149" t="s">
        <v>265</v>
      </c>
      <c r="F1102" s="395"/>
      <c r="G1102" s="395"/>
      <c r="H1102" s="395"/>
      <c r="I1102" s="395"/>
      <c r="J1102" s="149" t="s">
        <v>300</v>
      </c>
      <c r="K1102" s="149"/>
      <c r="L1102" s="149"/>
      <c r="M1102" s="149"/>
      <c r="N1102" s="149"/>
      <c r="O1102" s="149"/>
      <c r="P1102" s="368" t="s">
        <v>27</v>
      </c>
      <c r="Q1102" s="368"/>
      <c r="R1102" s="368"/>
      <c r="S1102" s="368"/>
      <c r="T1102" s="368"/>
      <c r="U1102" s="368"/>
      <c r="V1102" s="368"/>
      <c r="W1102" s="368"/>
      <c r="X1102" s="368"/>
      <c r="Y1102" s="149" t="s">
        <v>302</v>
      </c>
      <c r="Z1102" s="395"/>
      <c r="AA1102" s="395"/>
      <c r="AB1102" s="395"/>
      <c r="AC1102" s="149" t="s">
        <v>248</v>
      </c>
      <c r="AD1102" s="149"/>
      <c r="AE1102" s="149"/>
      <c r="AF1102" s="149"/>
      <c r="AG1102" s="149"/>
      <c r="AH1102" s="368" t="s">
        <v>261</v>
      </c>
      <c r="AI1102" s="369"/>
      <c r="AJ1102" s="369"/>
      <c r="AK1102" s="369"/>
      <c r="AL1102" s="369" t="s">
        <v>21</v>
      </c>
      <c r="AM1102" s="369"/>
      <c r="AN1102" s="369"/>
      <c r="AO1102" s="396"/>
      <c r="AP1102" s="371" t="s">
        <v>334</v>
      </c>
      <c r="AQ1102" s="371"/>
      <c r="AR1102" s="371"/>
      <c r="AS1102" s="371"/>
      <c r="AT1102" s="371"/>
      <c r="AU1102" s="371"/>
      <c r="AV1102" s="371"/>
      <c r="AW1102" s="371"/>
      <c r="AX1102" s="371"/>
    </row>
    <row r="1103" spans="1:50" ht="30" customHeight="1">
      <c r="A1103" s="391">
        <v>1</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91">
        <v>2</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91">
        <v>3</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91">
        <v>4</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91">
        <v>5</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91">
        <v>6</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91">
        <v>7</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91">
        <v>8</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91">
        <v>9</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91">
        <v>10</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91">
        <v>11</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91">
        <v>12</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91">
        <v>13</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91">
        <v>14</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91">
        <v>15</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91">
        <v>16</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91">
        <v>17</v>
      </c>
      <c r="B1119" s="391">
        <v>1</v>
      </c>
      <c r="C1119" s="389"/>
      <c r="D1119" s="389"/>
      <c r="E1119" s="390"/>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91">
        <v>18</v>
      </c>
      <c r="B1120" s="391">
        <v>1</v>
      </c>
      <c r="C1120" s="389"/>
      <c r="D1120" s="389"/>
      <c r="E1120" s="147"/>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91">
        <v>19</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91">
        <v>20</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91">
        <v>21</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91">
        <v>22</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91">
        <v>23</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91">
        <v>24</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91">
        <v>25</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91">
        <v>26</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91">
        <v>27</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91">
        <v>28</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91">
        <v>29</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91">
        <v>30</v>
      </c>
      <c r="B1132" s="391">
        <v>1</v>
      </c>
      <c r="C1132" s="389"/>
      <c r="D1132" s="389"/>
      <c r="E1132" s="390"/>
      <c r="F1132" s="390"/>
      <c r="G1132" s="390"/>
      <c r="H1132" s="390"/>
      <c r="I1132" s="39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79">
      <formula>IF(RIGHT(TEXT(P14,"0.#"),1)=".",FALSE,TRUE)</formula>
    </cfRule>
    <cfRule type="expression" dxfId="2848" priority="14080">
      <formula>IF(RIGHT(TEXT(P14,"0.#"),1)=".",TRUE,FALSE)</formula>
    </cfRule>
  </conditionalFormatting>
  <conditionalFormatting sqref="AE32">
    <cfRule type="expression" dxfId="2847" priority="14069">
      <formula>IF(RIGHT(TEXT(AE32,"0.#"),1)=".",FALSE,TRUE)</formula>
    </cfRule>
    <cfRule type="expression" dxfId="2846" priority="14070">
      <formula>IF(RIGHT(TEXT(AE32,"0.#"),1)=".",TRUE,FALSE)</formula>
    </cfRule>
  </conditionalFormatting>
  <conditionalFormatting sqref="P18:AX18">
    <cfRule type="expression" dxfId="2845" priority="13955">
      <formula>IF(RIGHT(TEXT(P18,"0.#"),1)=".",FALSE,TRUE)</formula>
    </cfRule>
    <cfRule type="expression" dxfId="2844" priority="13956">
      <formula>IF(RIGHT(TEXT(P18,"0.#"),1)=".",TRUE,FALSE)</formula>
    </cfRule>
  </conditionalFormatting>
  <conditionalFormatting sqref="Y783">
    <cfRule type="expression" dxfId="2843" priority="13951">
      <formula>IF(RIGHT(TEXT(Y783,"0.#"),1)=".",FALSE,TRUE)</formula>
    </cfRule>
    <cfRule type="expression" dxfId="2842" priority="13952">
      <formula>IF(RIGHT(TEXT(Y783,"0.#"),1)=".",TRUE,FALSE)</formula>
    </cfRule>
  </conditionalFormatting>
  <conditionalFormatting sqref="Y792">
    <cfRule type="expression" dxfId="2841" priority="13947">
      <formula>IF(RIGHT(TEXT(Y792,"0.#"),1)=".",FALSE,TRUE)</formula>
    </cfRule>
    <cfRule type="expression" dxfId="2840" priority="13948">
      <formula>IF(RIGHT(TEXT(Y792,"0.#"),1)=".",TRUE,FALSE)</formula>
    </cfRule>
  </conditionalFormatting>
  <conditionalFormatting sqref="Y823:Y830 Y810:Y817 Y797:Y804">
    <cfRule type="expression" dxfId="2839" priority="13729">
      <formula>IF(RIGHT(TEXT(Y797,"0.#"),1)=".",FALSE,TRUE)</formula>
    </cfRule>
    <cfRule type="expression" dxfId="2838" priority="13730">
      <formula>IF(RIGHT(TEXT(Y797,"0.#"),1)=".",TRUE,FALSE)</formula>
    </cfRule>
  </conditionalFormatting>
  <conditionalFormatting sqref="P16:AQ17 P15:AX15 P13:AX13">
    <cfRule type="expression" dxfId="2837" priority="13777">
      <formula>IF(RIGHT(TEXT(P13,"0.#"),1)=".",FALSE,TRUE)</formula>
    </cfRule>
    <cfRule type="expression" dxfId="2836" priority="13778">
      <formula>IF(RIGHT(TEXT(P13,"0.#"),1)=".",TRUE,FALSE)</formula>
    </cfRule>
  </conditionalFormatting>
  <conditionalFormatting sqref="P19:AJ19">
    <cfRule type="expression" dxfId="2835" priority="13775">
      <formula>IF(RIGHT(TEXT(P19,"0.#"),1)=".",FALSE,TRUE)</formula>
    </cfRule>
    <cfRule type="expression" dxfId="2834" priority="13776">
      <formula>IF(RIGHT(TEXT(P19,"0.#"),1)=".",TRUE,FALSE)</formula>
    </cfRule>
  </conditionalFormatting>
  <conditionalFormatting sqref="AE101 AQ101">
    <cfRule type="expression" dxfId="2833" priority="13767">
      <formula>IF(RIGHT(TEXT(AE101,"0.#"),1)=".",FALSE,TRUE)</formula>
    </cfRule>
    <cfRule type="expression" dxfId="2832" priority="13768">
      <formula>IF(RIGHT(TEXT(AE101,"0.#"),1)=".",TRUE,FALSE)</formula>
    </cfRule>
  </conditionalFormatting>
  <conditionalFormatting sqref="Y784:Y791">
    <cfRule type="expression" dxfId="2831" priority="13753">
      <formula>IF(RIGHT(TEXT(Y784,"0.#"),1)=".",FALSE,TRUE)</formula>
    </cfRule>
    <cfRule type="expression" dxfId="2830" priority="13754">
      <formula>IF(RIGHT(TEXT(Y784,"0.#"),1)=".",TRUE,FALSE)</formula>
    </cfRule>
  </conditionalFormatting>
  <conditionalFormatting sqref="AU783">
    <cfRule type="expression" dxfId="2829" priority="13751">
      <formula>IF(RIGHT(TEXT(AU783,"0.#"),1)=".",FALSE,TRUE)</formula>
    </cfRule>
    <cfRule type="expression" dxfId="2828" priority="13752">
      <formula>IF(RIGHT(TEXT(AU783,"0.#"),1)=".",TRUE,FALSE)</formula>
    </cfRule>
  </conditionalFormatting>
  <conditionalFormatting sqref="AU792">
    <cfRule type="expression" dxfId="2827" priority="13749">
      <formula>IF(RIGHT(TEXT(AU792,"0.#"),1)=".",FALSE,TRUE)</formula>
    </cfRule>
    <cfRule type="expression" dxfId="2826" priority="13750">
      <formula>IF(RIGHT(TEXT(AU792,"0.#"),1)=".",TRUE,FALSE)</formula>
    </cfRule>
  </conditionalFormatting>
  <conditionalFormatting sqref="AU784:AU791">
    <cfRule type="expression" dxfId="2825" priority="13747">
      <formula>IF(RIGHT(TEXT(AU784,"0.#"),1)=".",FALSE,TRUE)</formula>
    </cfRule>
    <cfRule type="expression" dxfId="2824" priority="13748">
      <formula>IF(RIGHT(TEXT(AU784,"0.#"),1)=".",TRUE,FALSE)</formula>
    </cfRule>
  </conditionalFormatting>
  <conditionalFormatting sqref="Y822 Y809 Y796">
    <cfRule type="expression" dxfId="2823" priority="13733">
      <formula>IF(RIGHT(TEXT(Y796,"0.#"),1)=".",FALSE,TRUE)</formula>
    </cfRule>
    <cfRule type="expression" dxfId="2822" priority="13734">
      <formula>IF(RIGHT(TEXT(Y796,"0.#"),1)=".",TRUE,FALSE)</formula>
    </cfRule>
  </conditionalFormatting>
  <conditionalFormatting sqref="Y831 Y818 Y805">
    <cfRule type="expression" dxfId="2821" priority="13731">
      <formula>IF(RIGHT(TEXT(Y805,"0.#"),1)=".",FALSE,TRUE)</formula>
    </cfRule>
    <cfRule type="expression" dxfId="2820" priority="13732">
      <formula>IF(RIGHT(TEXT(Y805,"0.#"),1)=".",TRUE,FALSE)</formula>
    </cfRule>
  </conditionalFormatting>
  <conditionalFormatting sqref="AU822 AU809 AU796">
    <cfRule type="expression" dxfId="2819" priority="13727">
      <formula>IF(RIGHT(TEXT(AU796,"0.#"),1)=".",FALSE,TRUE)</formula>
    </cfRule>
    <cfRule type="expression" dxfId="2818" priority="13728">
      <formula>IF(RIGHT(TEXT(AU796,"0.#"),1)=".",TRUE,FALSE)</formula>
    </cfRule>
  </conditionalFormatting>
  <conditionalFormatting sqref="AU831 AU818 AU805">
    <cfRule type="expression" dxfId="2817" priority="13725">
      <formula>IF(RIGHT(TEXT(AU805,"0.#"),1)=".",FALSE,TRUE)</formula>
    </cfRule>
    <cfRule type="expression" dxfId="2816" priority="13726">
      <formula>IF(RIGHT(TEXT(AU805,"0.#"),1)=".",TRUE,FALSE)</formula>
    </cfRule>
  </conditionalFormatting>
  <conditionalFormatting sqref="AU823:AU830 AU810:AU817 AU797:AU804">
    <cfRule type="expression" dxfId="2815" priority="13723">
      <formula>IF(RIGHT(TEXT(AU797,"0.#"),1)=".",FALSE,TRUE)</formula>
    </cfRule>
    <cfRule type="expression" dxfId="2814" priority="13724">
      <formula>IF(RIGHT(TEXT(AU797,"0.#"),1)=".",TRUE,FALSE)</formula>
    </cfRule>
  </conditionalFormatting>
  <conditionalFormatting sqref="AM87">
    <cfRule type="expression" dxfId="2813" priority="13377">
      <formula>IF(RIGHT(TEXT(AM87,"0.#"),1)=".",FALSE,TRUE)</formula>
    </cfRule>
    <cfRule type="expression" dxfId="2812" priority="13378">
      <formula>IF(RIGHT(TEXT(AM87,"0.#"),1)=".",TRUE,FALSE)</formula>
    </cfRule>
  </conditionalFormatting>
  <conditionalFormatting sqref="AE55">
    <cfRule type="expression" dxfId="2811" priority="13445">
      <formula>IF(RIGHT(TEXT(AE55,"0.#"),1)=".",FALSE,TRUE)</formula>
    </cfRule>
    <cfRule type="expression" dxfId="2810" priority="13446">
      <formula>IF(RIGHT(TEXT(AE55,"0.#"),1)=".",TRUE,FALSE)</formula>
    </cfRule>
  </conditionalFormatting>
  <conditionalFormatting sqref="AI55">
    <cfRule type="expression" dxfId="2809" priority="13443">
      <formula>IF(RIGHT(TEXT(AI55,"0.#"),1)=".",FALSE,TRUE)</formula>
    </cfRule>
    <cfRule type="expression" dxfId="2808" priority="13444">
      <formula>IF(RIGHT(TEXT(AI55,"0.#"),1)=".",TRUE,FALSE)</formula>
    </cfRule>
  </conditionalFormatting>
  <conditionalFormatting sqref="AM34">
    <cfRule type="expression" dxfId="2807" priority="13523">
      <formula>IF(RIGHT(TEXT(AM34,"0.#"),1)=".",FALSE,TRUE)</formula>
    </cfRule>
    <cfRule type="expression" dxfId="2806" priority="13524">
      <formula>IF(RIGHT(TEXT(AM34,"0.#"),1)=".",TRUE,FALSE)</formula>
    </cfRule>
  </conditionalFormatting>
  <conditionalFormatting sqref="AE33">
    <cfRule type="expression" dxfId="2805" priority="13537">
      <formula>IF(RIGHT(TEXT(AE33,"0.#"),1)=".",FALSE,TRUE)</formula>
    </cfRule>
    <cfRule type="expression" dxfId="2804" priority="13538">
      <formula>IF(RIGHT(TEXT(AE33,"0.#"),1)=".",TRUE,FALSE)</formula>
    </cfRule>
  </conditionalFormatting>
  <conditionalFormatting sqref="AE34">
    <cfRule type="expression" dxfId="2803" priority="13535">
      <formula>IF(RIGHT(TEXT(AE34,"0.#"),1)=".",FALSE,TRUE)</formula>
    </cfRule>
    <cfRule type="expression" dxfId="2802" priority="13536">
      <formula>IF(RIGHT(TEXT(AE34,"0.#"),1)=".",TRUE,FALSE)</formula>
    </cfRule>
  </conditionalFormatting>
  <conditionalFormatting sqref="AI34">
    <cfRule type="expression" dxfId="2801" priority="13533">
      <formula>IF(RIGHT(TEXT(AI34,"0.#"),1)=".",FALSE,TRUE)</formula>
    </cfRule>
    <cfRule type="expression" dxfId="2800" priority="13534">
      <formula>IF(RIGHT(TEXT(AI34,"0.#"),1)=".",TRUE,FALSE)</formula>
    </cfRule>
  </conditionalFormatting>
  <conditionalFormatting sqref="AI33">
    <cfRule type="expression" dxfId="2799" priority="13531">
      <formula>IF(RIGHT(TEXT(AI33,"0.#"),1)=".",FALSE,TRUE)</formula>
    </cfRule>
    <cfRule type="expression" dxfId="2798" priority="13532">
      <formula>IF(RIGHT(TEXT(AI33,"0.#"),1)=".",TRUE,FALSE)</formula>
    </cfRule>
  </conditionalFormatting>
  <conditionalFormatting sqref="AI32">
    <cfRule type="expression" dxfId="2797" priority="13529">
      <formula>IF(RIGHT(TEXT(AI32,"0.#"),1)=".",FALSE,TRUE)</formula>
    </cfRule>
    <cfRule type="expression" dxfId="2796" priority="13530">
      <formula>IF(RIGHT(TEXT(AI32,"0.#"),1)=".",TRUE,FALSE)</formula>
    </cfRule>
  </conditionalFormatting>
  <conditionalFormatting sqref="AM32">
    <cfRule type="expression" dxfId="2795" priority="13527">
      <formula>IF(RIGHT(TEXT(AM32,"0.#"),1)=".",FALSE,TRUE)</formula>
    </cfRule>
    <cfRule type="expression" dxfId="2794" priority="13528">
      <formula>IF(RIGHT(TEXT(AM32,"0.#"),1)=".",TRUE,FALSE)</formula>
    </cfRule>
  </conditionalFormatting>
  <conditionalFormatting sqref="AM33">
    <cfRule type="expression" dxfId="2793" priority="13525">
      <formula>IF(RIGHT(TEXT(AM33,"0.#"),1)=".",FALSE,TRUE)</formula>
    </cfRule>
    <cfRule type="expression" dxfId="2792" priority="13526">
      <formula>IF(RIGHT(TEXT(AM33,"0.#"),1)=".",TRUE,FALSE)</formula>
    </cfRule>
  </conditionalFormatting>
  <conditionalFormatting sqref="AQ32:AQ34">
    <cfRule type="expression" dxfId="2791" priority="13517">
      <formula>IF(RIGHT(TEXT(AQ32,"0.#"),1)=".",FALSE,TRUE)</formula>
    </cfRule>
    <cfRule type="expression" dxfId="2790" priority="13518">
      <formula>IF(RIGHT(TEXT(AQ32,"0.#"),1)=".",TRUE,FALSE)</formula>
    </cfRule>
  </conditionalFormatting>
  <conditionalFormatting sqref="AU32:AU34">
    <cfRule type="expression" dxfId="2789" priority="13515">
      <formula>IF(RIGHT(TEXT(AU32,"0.#"),1)=".",FALSE,TRUE)</formula>
    </cfRule>
    <cfRule type="expression" dxfId="2788" priority="13516">
      <formula>IF(RIGHT(TEXT(AU32,"0.#"),1)=".",TRUE,FALSE)</formula>
    </cfRule>
  </conditionalFormatting>
  <conditionalFormatting sqref="AE53">
    <cfRule type="expression" dxfId="2787" priority="13449">
      <formula>IF(RIGHT(TEXT(AE53,"0.#"),1)=".",FALSE,TRUE)</formula>
    </cfRule>
    <cfRule type="expression" dxfId="2786" priority="13450">
      <formula>IF(RIGHT(TEXT(AE53,"0.#"),1)=".",TRUE,FALSE)</formula>
    </cfRule>
  </conditionalFormatting>
  <conditionalFormatting sqref="AE54">
    <cfRule type="expression" dxfId="2785" priority="13447">
      <formula>IF(RIGHT(TEXT(AE54,"0.#"),1)=".",FALSE,TRUE)</formula>
    </cfRule>
    <cfRule type="expression" dxfId="2784" priority="13448">
      <formula>IF(RIGHT(TEXT(AE54,"0.#"),1)=".",TRUE,FALSE)</formula>
    </cfRule>
  </conditionalFormatting>
  <conditionalFormatting sqref="AI54">
    <cfRule type="expression" dxfId="2783" priority="13441">
      <formula>IF(RIGHT(TEXT(AI54,"0.#"),1)=".",FALSE,TRUE)</formula>
    </cfRule>
    <cfRule type="expression" dxfId="2782" priority="13442">
      <formula>IF(RIGHT(TEXT(AI54,"0.#"),1)=".",TRUE,FALSE)</formula>
    </cfRule>
  </conditionalFormatting>
  <conditionalFormatting sqref="AI53">
    <cfRule type="expression" dxfId="2781" priority="13439">
      <formula>IF(RIGHT(TEXT(AI53,"0.#"),1)=".",FALSE,TRUE)</formula>
    </cfRule>
    <cfRule type="expression" dxfId="2780" priority="13440">
      <formula>IF(RIGHT(TEXT(AI53,"0.#"),1)=".",TRUE,FALSE)</formula>
    </cfRule>
  </conditionalFormatting>
  <conditionalFormatting sqref="AM53">
    <cfRule type="expression" dxfId="2779" priority="13437">
      <formula>IF(RIGHT(TEXT(AM53,"0.#"),1)=".",FALSE,TRUE)</formula>
    </cfRule>
    <cfRule type="expression" dxfId="2778" priority="13438">
      <formula>IF(RIGHT(TEXT(AM53,"0.#"),1)=".",TRUE,FALSE)</formula>
    </cfRule>
  </conditionalFormatting>
  <conditionalFormatting sqref="AM54">
    <cfRule type="expression" dxfId="2777" priority="13435">
      <formula>IF(RIGHT(TEXT(AM54,"0.#"),1)=".",FALSE,TRUE)</formula>
    </cfRule>
    <cfRule type="expression" dxfId="2776" priority="13436">
      <formula>IF(RIGHT(TEXT(AM54,"0.#"),1)=".",TRUE,FALSE)</formula>
    </cfRule>
  </conditionalFormatting>
  <conditionalFormatting sqref="AM55">
    <cfRule type="expression" dxfId="2775" priority="13433">
      <formula>IF(RIGHT(TEXT(AM55,"0.#"),1)=".",FALSE,TRUE)</formula>
    </cfRule>
    <cfRule type="expression" dxfId="2774" priority="13434">
      <formula>IF(RIGHT(TEXT(AM55,"0.#"),1)=".",TRUE,FALSE)</formula>
    </cfRule>
  </conditionalFormatting>
  <conditionalFormatting sqref="AE60">
    <cfRule type="expression" dxfId="2773" priority="13419">
      <formula>IF(RIGHT(TEXT(AE60,"0.#"),1)=".",FALSE,TRUE)</formula>
    </cfRule>
    <cfRule type="expression" dxfId="2772" priority="13420">
      <formula>IF(RIGHT(TEXT(AE60,"0.#"),1)=".",TRUE,FALSE)</formula>
    </cfRule>
  </conditionalFormatting>
  <conditionalFormatting sqref="AE61">
    <cfRule type="expression" dxfId="2771" priority="13417">
      <formula>IF(RIGHT(TEXT(AE61,"0.#"),1)=".",FALSE,TRUE)</formula>
    </cfRule>
    <cfRule type="expression" dxfId="2770" priority="13418">
      <formula>IF(RIGHT(TEXT(AE61,"0.#"),1)=".",TRUE,FALSE)</formula>
    </cfRule>
  </conditionalFormatting>
  <conditionalFormatting sqref="AE62">
    <cfRule type="expression" dxfId="2769" priority="13415">
      <formula>IF(RIGHT(TEXT(AE62,"0.#"),1)=".",FALSE,TRUE)</formula>
    </cfRule>
    <cfRule type="expression" dxfId="2768" priority="13416">
      <formula>IF(RIGHT(TEXT(AE62,"0.#"),1)=".",TRUE,FALSE)</formula>
    </cfRule>
  </conditionalFormatting>
  <conditionalFormatting sqref="AI62">
    <cfRule type="expression" dxfId="2767" priority="13413">
      <formula>IF(RIGHT(TEXT(AI62,"0.#"),1)=".",FALSE,TRUE)</formula>
    </cfRule>
    <cfRule type="expression" dxfId="2766" priority="13414">
      <formula>IF(RIGHT(TEXT(AI62,"0.#"),1)=".",TRUE,FALSE)</formula>
    </cfRule>
  </conditionalFormatting>
  <conditionalFormatting sqref="AI61">
    <cfRule type="expression" dxfId="2765" priority="13411">
      <formula>IF(RIGHT(TEXT(AI61,"0.#"),1)=".",FALSE,TRUE)</formula>
    </cfRule>
    <cfRule type="expression" dxfId="2764" priority="13412">
      <formula>IF(RIGHT(TEXT(AI61,"0.#"),1)=".",TRUE,FALSE)</formula>
    </cfRule>
  </conditionalFormatting>
  <conditionalFormatting sqref="AI60">
    <cfRule type="expression" dxfId="2763" priority="13409">
      <formula>IF(RIGHT(TEXT(AI60,"0.#"),1)=".",FALSE,TRUE)</formula>
    </cfRule>
    <cfRule type="expression" dxfId="2762" priority="13410">
      <formula>IF(RIGHT(TEXT(AI60,"0.#"),1)=".",TRUE,FALSE)</formula>
    </cfRule>
  </conditionalFormatting>
  <conditionalFormatting sqref="AM60">
    <cfRule type="expression" dxfId="2761" priority="13407">
      <formula>IF(RIGHT(TEXT(AM60,"0.#"),1)=".",FALSE,TRUE)</formula>
    </cfRule>
    <cfRule type="expression" dxfId="2760" priority="13408">
      <formula>IF(RIGHT(TEXT(AM60,"0.#"),1)=".",TRUE,FALSE)</formula>
    </cfRule>
  </conditionalFormatting>
  <conditionalFormatting sqref="AM61">
    <cfRule type="expression" dxfId="2759" priority="13405">
      <formula>IF(RIGHT(TEXT(AM61,"0.#"),1)=".",FALSE,TRUE)</formula>
    </cfRule>
    <cfRule type="expression" dxfId="2758" priority="13406">
      <formula>IF(RIGHT(TEXT(AM61,"0.#"),1)=".",TRUE,FALSE)</formula>
    </cfRule>
  </conditionalFormatting>
  <conditionalFormatting sqref="AM62">
    <cfRule type="expression" dxfId="2757" priority="13403">
      <formula>IF(RIGHT(TEXT(AM62,"0.#"),1)=".",FALSE,TRUE)</formula>
    </cfRule>
    <cfRule type="expression" dxfId="2756" priority="13404">
      <formula>IF(RIGHT(TEXT(AM62,"0.#"),1)=".",TRUE,FALSE)</formula>
    </cfRule>
  </conditionalFormatting>
  <conditionalFormatting sqref="AE87">
    <cfRule type="expression" dxfId="2755" priority="13389">
      <formula>IF(RIGHT(TEXT(AE87,"0.#"),1)=".",FALSE,TRUE)</formula>
    </cfRule>
    <cfRule type="expression" dxfId="2754" priority="13390">
      <formula>IF(RIGHT(TEXT(AE87,"0.#"),1)=".",TRUE,FALSE)</formula>
    </cfRule>
  </conditionalFormatting>
  <conditionalFormatting sqref="AE88">
    <cfRule type="expression" dxfId="2753" priority="13387">
      <formula>IF(RIGHT(TEXT(AE88,"0.#"),1)=".",FALSE,TRUE)</formula>
    </cfRule>
    <cfRule type="expression" dxfId="2752" priority="13388">
      <formula>IF(RIGHT(TEXT(AE88,"0.#"),1)=".",TRUE,FALSE)</formula>
    </cfRule>
  </conditionalFormatting>
  <conditionalFormatting sqref="AE89">
    <cfRule type="expression" dxfId="2751" priority="13385">
      <formula>IF(RIGHT(TEXT(AE89,"0.#"),1)=".",FALSE,TRUE)</formula>
    </cfRule>
    <cfRule type="expression" dxfId="2750" priority="13386">
      <formula>IF(RIGHT(TEXT(AE89,"0.#"),1)=".",TRUE,FALSE)</formula>
    </cfRule>
  </conditionalFormatting>
  <conditionalFormatting sqref="AI89">
    <cfRule type="expression" dxfId="2749" priority="13383">
      <formula>IF(RIGHT(TEXT(AI89,"0.#"),1)=".",FALSE,TRUE)</formula>
    </cfRule>
    <cfRule type="expression" dxfId="2748" priority="13384">
      <formula>IF(RIGHT(TEXT(AI89,"0.#"),1)=".",TRUE,FALSE)</formula>
    </cfRule>
  </conditionalFormatting>
  <conditionalFormatting sqref="AI88">
    <cfRule type="expression" dxfId="2747" priority="13381">
      <formula>IF(RIGHT(TEXT(AI88,"0.#"),1)=".",FALSE,TRUE)</formula>
    </cfRule>
    <cfRule type="expression" dxfId="2746" priority="13382">
      <formula>IF(RIGHT(TEXT(AI88,"0.#"),1)=".",TRUE,FALSE)</formula>
    </cfRule>
  </conditionalFormatting>
  <conditionalFormatting sqref="AI87">
    <cfRule type="expression" dxfId="2745" priority="13379">
      <formula>IF(RIGHT(TEXT(AI87,"0.#"),1)=".",FALSE,TRUE)</formula>
    </cfRule>
    <cfRule type="expression" dxfId="2744" priority="13380">
      <formula>IF(RIGHT(TEXT(AI87,"0.#"),1)=".",TRUE,FALSE)</formula>
    </cfRule>
  </conditionalFormatting>
  <conditionalFormatting sqref="AM88">
    <cfRule type="expression" dxfId="2743" priority="13375">
      <formula>IF(RIGHT(TEXT(AM88,"0.#"),1)=".",FALSE,TRUE)</formula>
    </cfRule>
    <cfRule type="expression" dxfId="2742" priority="13376">
      <formula>IF(RIGHT(TEXT(AM88,"0.#"),1)=".",TRUE,FALSE)</formula>
    </cfRule>
  </conditionalFormatting>
  <conditionalFormatting sqref="AM89">
    <cfRule type="expression" dxfId="2741" priority="13373">
      <formula>IF(RIGHT(TEXT(AM89,"0.#"),1)=".",FALSE,TRUE)</formula>
    </cfRule>
    <cfRule type="expression" dxfId="2740" priority="13374">
      <formula>IF(RIGHT(TEXT(AM89,"0.#"),1)=".",TRUE,FALSE)</formula>
    </cfRule>
  </conditionalFormatting>
  <conditionalFormatting sqref="AE92">
    <cfRule type="expression" dxfId="2739" priority="13359">
      <formula>IF(RIGHT(TEXT(AE92,"0.#"),1)=".",FALSE,TRUE)</formula>
    </cfRule>
    <cfRule type="expression" dxfId="2738" priority="13360">
      <formula>IF(RIGHT(TEXT(AE92,"0.#"),1)=".",TRUE,FALSE)</formula>
    </cfRule>
  </conditionalFormatting>
  <conditionalFormatting sqref="AE93">
    <cfRule type="expression" dxfId="2737" priority="13357">
      <formula>IF(RIGHT(TEXT(AE93,"0.#"),1)=".",FALSE,TRUE)</formula>
    </cfRule>
    <cfRule type="expression" dxfId="2736" priority="13358">
      <formula>IF(RIGHT(TEXT(AE93,"0.#"),1)=".",TRUE,FALSE)</formula>
    </cfRule>
  </conditionalFormatting>
  <conditionalFormatting sqref="AE94">
    <cfRule type="expression" dxfId="2735" priority="13355">
      <formula>IF(RIGHT(TEXT(AE94,"0.#"),1)=".",FALSE,TRUE)</formula>
    </cfRule>
    <cfRule type="expression" dxfId="2734" priority="13356">
      <formula>IF(RIGHT(TEXT(AE94,"0.#"),1)=".",TRUE,FALSE)</formula>
    </cfRule>
  </conditionalFormatting>
  <conditionalFormatting sqref="AI94">
    <cfRule type="expression" dxfId="2733" priority="13353">
      <formula>IF(RIGHT(TEXT(AI94,"0.#"),1)=".",FALSE,TRUE)</formula>
    </cfRule>
    <cfRule type="expression" dxfId="2732" priority="13354">
      <formula>IF(RIGHT(TEXT(AI94,"0.#"),1)=".",TRUE,FALSE)</formula>
    </cfRule>
  </conditionalFormatting>
  <conditionalFormatting sqref="AI93">
    <cfRule type="expression" dxfId="2731" priority="13351">
      <formula>IF(RIGHT(TEXT(AI93,"0.#"),1)=".",FALSE,TRUE)</formula>
    </cfRule>
    <cfRule type="expression" dxfId="2730" priority="13352">
      <formula>IF(RIGHT(TEXT(AI93,"0.#"),1)=".",TRUE,FALSE)</formula>
    </cfRule>
  </conditionalFormatting>
  <conditionalFormatting sqref="AI92">
    <cfRule type="expression" dxfId="2729" priority="13349">
      <formula>IF(RIGHT(TEXT(AI92,"0.#"),1)=".",FALSE,TRUE)</formula>
    </cfRule>
    <cfRule type="expression" dxfId="2728" priority="13350">
      <formula>IF(RIGHT(TEXT(AI92,"0.#"),1)=".",TRUE,FALSE)</formula>
    </cfRule>
  </conditionalFormatting>
  <conditionalFormatting sqref="AM92">
    <cfRule type="expression" dxfId="2727" priority="13347">
      <formula>IF(RIGHT(TEXT(AM92,"0.#"),1)=".",FALSE,TRUE)</formula>
    </cfRule>
    <cfRule type="expression" dxfId="2726" priority="13348">
      <formula>IF(RIGHT(TEXT(AM92,"0.#"),1)=".",TRUE,FALSE)</formula>
    </cfRule>
  </conditionalFormatting>
  <conditionalFormatting sqref="AM93">
    <cfRule type="expression" dxfId="2725" priority="13345">
      <formula>IF(RIGHT(TEXT(AM93,"0.#"),1)=".",FALSE,TRUE)</formula>
    </cfRule>
    <cfRule type="expression" dxfId="2724" priority="13346">
      <formula>IF(RIGHT(TEXT(AM93,"0.#"),1)=".",TRUE,FALSE)</formula>
    </cfRule>
  </conditionalFormatting>
  <conditionalFormatting sqref="AM94">
    <cfRule type="expression" dxfId="2723" priority="13343">
      <formula>IF(RIGHT(TEXT(AM94,"0.#"),1)=".",FALSE,TRUE)</formula>
    </cfRule>
    <cfRule type="expression" dxfId="2722" priority="13344">
      <formula>IF(RIGHT(TEXT(AM94,"0.#"),1)=".",TRUE,FALSE)</formula>
    </cfRule>
  </conditionalFormatting>
  <conditionalFormatting sqref="AE97">
    <cfRule type="expression" dxfId="2721" priority="13329">
      <formula>IF(RIGHT(TEXT(AE97,"0.#"),1)=".",FALSE,TRUE)</formula>
    </cfRule>
    <cfRule type="expression" dxfId="2720" priority="13330">
      <formula>IF(RIGHT(TEXT(AE97,"0.#"),1)=".",TRUE,FALSE)</formula>
    </cfRule>
  </conditionalFormatting>
  <conditionalFormatting sqref="AE98">
    <cfRule type="expression" dxfId="2719" priority="13327">
      <formula>IF(RIGHT(TEXT(AE98,"0.#"),1)=".",FALSE,TRUE)</formula>
    </cfRule>
    <cfRule type="expression" dxfId="2718" priority="13328">
      <formula>IF(RIGHT(TEXT(AE98,"0.#"),1)=".",TRUE,FALSE)</formula>
    </cfRule>
  </conditionalFormatting>
  <conditionalFormatting sqref="AE99">
    <cfRule type="expression" dxfId="2717" priority="13325">
      <formula>IF(RIGHT(TEXT(AE99,"0.#"),1)=".",FALSE,TRUE)</formula>
    </cfRule>
    <cfRule type="expression" dxfId="2716" priority="13326">
      <formula>IF(RIGHT(TEXT(AE99,"0.#"),1)=".",TRUE,FALSE)</formula>
    </cfRule>
  </conditionalFormatting>
  <conditionalFormatting sqref="AI99">
    <cfRule type="expression" dxfId="2715" priority="13323">
      <formula>IF(RIGHT(TEXT(AI99,"0.#"),1)=".",FALSE,TRUE)</formula>
    </cfRule>
    <cfRule type="expression" dxfId="2714" priority="13324">
      <formula>IF(RIGHT(TEXT(AI99,"0.#"),1)=".",TRUE,FALSE)</formula>
    </cfRule>
  </conditionalFormatting>
  <conditionalFormatting sqref="AI98">
    <cfRule type="expression" dxfId="2713" priority="13321">
      <formula>IF(RIGHT(TEXT(AI98,"0.#"),1)=".",FALSE,TRUE)</formula>
    </cfRule>
    <cfRule type="expression" dxfId="2712" priority="13322">
      <formula>IF(RIGHT(TEXT(AI98,"0.#"),1)=".",TRUE,FALSE)</formula>
    </cfRule>
  </conditionalFormatting>
  <conditionalFormatting sqref="AI97">
    <cfRule type="expression" dxfId="2711" priority="13319">
      <formula>IF(RIGHT(TEXT(AI97,"0.#"),1)=".",FALSE,TRUE)</formula>
    </cfRule>
    <cfRule type="expression" dxfId="2710" priority="13320">
      <formula>IF(RIGHT(TEXT(AI97,"0.#"),1)=".",TRUE,FALSE)</formula>
    </cfRule>
  </conditionalFormatting>
  <conditionalFormatting sqref="AM97">
    <cfRule type="expression" dxfId="2709" priority="13317">
      <formula>IF(RIGHT(TEXT(AM97,"0.#"),1)=".",FALSE,TRUE)</formula>
    </cfRule>
    <cfRule type="expression" dxfId="2708" priority="13318">
      <formula>IF(RIGHT(TEXT(AM97,"0.#"),1)=".",TRUE,FALSE)</formula>
    </cfRule>
  </conditionalFormatting>
  <conditionalFormatting sqref="AM98">
    <cfRule type="expression" dxfId="2707" priority="13315">
      <formula>IF(RIGHT(TEXT(AM98,"0.#"),1)=".",FALSE,TRUE)</formula>
    </cfRule>
    <cfRule type="expression" dxfId="2706" priority="13316">
      <formula>IF(RIGHT(TEXT(AM98,"0.#"),1)=".",TRUE,FALSE)</formula>
    </cfRule>
  </conditionalFormatting>
  <conditionalFormatting sqref="AM99">
    <cfRule type="expression" dxfId="2705" priority="13313">
      <formula>IF(RIGHT(TEXT(AM99,"0.#"),1)=".",FALSE,TRUE)</formula>
    </cfRule>
    <cfRule type="expression" dxfId="2704" priority="13314">
      <formula>IF(RIGHT(TEXT(AM99,"0.#"),1)=".",TRUE,FALSE)</formula>
    </cfRule>
  </conditionalFormatting>
  <conditionalFormatting sqref="AI101">
    <cfRule type="expression" dxfId="2703" priority="13299">
      <formula>IF(RIGHT(TEXT(AI101,"0.#"),1)=".",FALSE,TRUE)</formula>
    </cfRule>
    <cfRule type="expression" dxfId="2702" priority="13300">
      <formula>IF(RIGHT(TEXT(AI101,"0.#"),1)=".",TRUE,FALSE)</formula>
    </cfRule>
  </conditionalFormatting>
  <conditionalFormatting sqref="AM101">
    <cfRule type="expression" dxfId="2701" priority="13297">
      <formula>IF(RIGHT(TEXT(AM101,"0.#"),1)=".",FALSE,TRUE)</formula>
    </cfRule>
    <cfRule type="expression" dxfId="2700" priority="13298">
      <formula>IF(RIGHT(TEXT(AM101,"0.#"),1)=".",TRUE,FALSE)</formula>
    </cfRule>
  </conditionalFormatting>
  <conditionalFormatting sqref="AE102">
    <cfRule type="expression" dxfId="2699" priority="13295">
      <formula>IF(RIGHT(TEXT(AE102,"0.#"),1)=".",FALSE,TRUE)</formula>
    </cfRule>
    <cfRule type="expression" dxfId="2698" priority="13296">
      <formula>IF(RIGHT(TEXT(AE102,"0.#"),1)=".",TRUE,FALSE)</formula>
    </cfRule>
  </conditionalFormatting>
  <conditionalFormatting sqref="AI102">
    <cfRule type="expression" dxfId="2697" priority="13293">
      <formula>IF(RIGHT(TEXT(AI102,"0.#"),1)=".",FALSE,TRUE)</formula>
    </cfRule>
    <cfRule type="expression" dxfId="2696" priority="13294">
      <formula>IF(RIGHT(TEXT(AI102,"0.#"),1)=".",TRUE,FALSE)</formula>
    </cfRule>
  </conditionalFormatting>
  <conditionalFormatting sqref="AM102">
    <cfRule type="expression" dxfId="2695" priority="13291">
      <formula>IF(RIGHT(TEXT(AM102,"0.#"),1)=".",FALSE,TRUE)</formula>
    </cfRule>
    <cfRule type="expression" dxfId="2694" priority="13292">
      <formula>IF(RIGHT(TEXT(AM102,"0.#"),1)=".",TRUE,FALSE)</formula>
    </cfRule>
  </conditionalFormatting>
  <conditionalFormatting sqref="AQ102">
    <cfRule type="expression" dxfId="2693" priority="13289">
      <formula>IF(RIGHT(TEXT(AQ102,"0.#"),1)=".",FALSE,TRUE)</formula>
    </cfRule>
    <cfRule type="expression" dxfId="2692" priority="13290">
      <formula>IF(RIGHT(TEXT(AQ102,"0.#"),1)=".",TRUE,FALSE)</formula>
    </cfRule>
  </conditionalFormatting>
  <conditionalFormatting sqref="AE104">
    <cfRule type="expression" dxfId="2691" priority="13287">
      <formula>IF(RIGHT(TEXT(AE104,"0.#"),1)=".",FALSE,TRUE)</formula>
    </cfRule>
    <cfRule type="expression" dxfId="2690" priority="13288">
      <formula>IF(RIGHT(TEXT(AE104,"0.#"),1)=".",TRUE,FALSE)</formula>
    </cfRule>
  </conditionalFormatting>
  <conditionalFormatting sqref="AI104">
    <cfRule type="expression" dxfId="2689" priority="13285">
      <formula>IF(RIGHT(TEXT(AI104,"0.#"),1)=".",FALSE,TRUE)</formula>
    </cfRule>
    <cfRule type="expression" dxfId="2688" priority="13286">
      <formula>IF(RIGHT(TEXT(AI104,"0.#"),1)=".",TRUE,FALSE)</formula>
    </cfRule>
  </conditionalFormatting>
  <conditionalFormatting sqref="AM104">
    <cfRule type="expression" dxfId="2687" priority="13283">
      <formula>IF(RIGHT(TEXT(AM104,"0.#"),1)=".",FALSE,TRUE)</formula>
    </cfRule>
    <cfRule type="expression" dxfId="2686" priority="13284">
      <formula>IF(RIGHT(TEXT(AM104,"0.#"),1)=".",TRUE,FALSE)</formula>
    </cfRule>
  </conditionalFormatting>
  <conditionalFormatting sqref="AE105">
    <cfRule type="expression" dxfId="2685" priority="13281">
      <formula>IF(RIGHT(TEXT(AE105,"0.#"),1)=".",FALSE,TRUE)</formula>
    </cfRule>
    <cfRule type="expression" dxfId="2684" priority="13282">
      <formula>IF(RIGHT(TEXT(AE105,"0.#"),1)=".",TRUE,FALSE)</formula>
    </cfRule>
  </conditionalFormatting>
  <conditionalFormatting sqref="AI105">
    <cfRule type="expression" dxfId="2683" priority="13279">
      <formula>IF(RIGHT(TEXT(AI105,"0.#"),1)=".",FALSE,TRUE)</formula>
    </cfRule>
    <cfRule type="expression" dxfId="2682" priority="13280">
      <formula>IF(RIGHT(TEXT(AI105,"0.#"),1)=".",TRUE,FALSE)</formula>
    </cfRule>
  </conditionalFormatting>
  <conditionalFormatting sqref="AM105">
    <cfRule type="expression" dxfId="2681" priority="13277">
      <formula>IF(RIGHT(TEXT(AM105,"0.#"),1)=".",FALSE,TRUE)</formula>
    </cfRule>
    <cfRule type="expression" dxfId="2680" priority="13278">
      <formula>IF(RIGHT(TEXT(AM105,"0.#"),1)=".",TRUE,FALSE)</formula>
    </cfRule>
  </conditionalFormatting>
  <conditionalFormatting sqref="AE107">
    <cfRule type="expression" dxfId="2679" priority="13273">
      <formula>IF(RIGHT(TEXT(AE107,"0.#"),1)=".",FALSE,TRUE)</formula>
    </cfRule>
    <cfRule type="expression" dxfId="2678" priority="13274">
      <formula>IF(RIGHT(TEXT(AE107,"0.#"),1)=".",TRUE,FALSE)</formula>
    </cfRule>
  </conditionalFormatting>
  <conditionalFormatting sqref="AI107">
    <cfRule type="expression" dxfId="2677" priority="13271">
      <formula>IF(RIGHT(TEXT(AI107,"0.#"),1)=".",FALSE,TRUE)</formula>
    </cfRule>
    <cfRule type="expression" dxfId="2676" priority="13272">
      <formula>IF(RIGHT(TEXT(AI107,"0.#"),1)=".",TRUE,FALSE)</formula>
    </cfRule>
  </conditionalFormatting>
  <conditionalFormatting sqref="AM107">
    <cfRule type="expression" dxfId="2675" priority="13269">
      <formula>IF(RIGHT(TEXT(AM107,"0.#"),1)=".",FALSE,TRUE)</formula>
    </cfRule>
    <cfRule type="expression" dxfId="2674" priority="13270">
      <formula>IF(RIGHT(TEXT(AM107,"0.#"),1)=".",TRUE,FALSE)</formula>
    </cfRule>
  </conditionalFormatting>
  <conditionalFormatting sqref="AE108">
    <cfRule type="expression" dxfId="2673" priority="13267">
      <formula>IF(RIGHT(TEXT(AE108,"0.#"),1)=".",FALSE,TRUE)</formula>
    </cfRule>
    <cfRule type="expression" dxfId="2672" priority="13268">
      <formula>IF(RIGHT(TEXT(AE108,"0.#"),1)=".",TRUE,FALSE)</formula>
    </cfRule>
  </conditionalFormatting>
  <conditionalFormatting sqref="AI108">
    <cfRule type="expression" dxfId="2671" priority="13265">
      <formula>IF(RIGHT(TEXT(AI108,"0.#"),1)=".",FALSE,TRUE)</formula>
    </cfRule>
    <cfRule type="expression" dxfId="2670" priority="13266">
      <formula>IF(RIGHT(TEXT(AI108,"0.#"),1)=".",TRUE,FALSE)</formula>
    </cfRule>
  </conditionalFormatting>
  <conditionalFormatting sqref="AM108">
    <cfRule type="expression" dxfId="2669" priority="13263">
      <formula>IF(RIGHT(TEXT(AM108,"0.#"),1)=".",FALSE,TRUE)</formula>
    </cfRule>
    <cfRule type="expression" dxfId="2668" priority="13264">
      <formula>IF(RIGHT(TEXT(AM108,"0.#"),1)=".",TRUE,FALSE)</formula>
    </cfRule>
  </conditionalFormatting>
  <conditionalFormatting sqref="AE110">
    <cfRule type="expression" dxfId="2667" priority="13259">
      <formula>IF(RIGHT(TEXT(AE110,"0.#"),1)=".",FALSE,TRUE)</formula>
    </cfRule>
    <cfRule type="expression" dxfId="2666" priority="13260">
      <formula>IF(RIGHT(TEXT(AE110,"0.#"),1)=".",TRUE,FALSE)</formula>
    </cfRule>
  </conditionalFormatting>
  <conditionalFormatting sqref="AI110">
    <cfRule type="expression" dxfId="2665" priority="13257">
      <formula>IF(RIGHT(TEXT(AI110,"0.#"),1)=".",FALSE,TRUE)</formula>
    </cfRule>
    <cfRule type="expression" dxfId="2664" priority="13258">
      <formula>IF(RIGHT(TEXT(AI110,"0.#"),1)=".",TRUE,FALSE)</formula>
    </cfRule>
  </conditionalFormatting>
  <conditionalFormatting sqref="AM110">
    <cfRule type="expression" dxfId="2663" priority="13255">
      <formula>IF(RIGHT(TEXT(AM110,"0.#"),1)=".",FALSE,TRUE)</formula>
    </cfRule>
    <cfRule type="expression" dxfId="2662" priority="13256">
      <formula>IF(RIGHT(TEXT(AM110,"0.#"),1)=".",TRUE,FALSE)</formula>
    </cfRule>
  </conditionalFormatting>
  <conditionalFormatting sqref="AE111">
    <cfRule type="expression" dxfId="2661" priority="13253">
      <formula>IF(RIGHT(TEXT(AE111,"0.#"),1)=".",FALSE,TRUE)</formula>
    </cfRule>
    <cfRule type="expression" dxfId="2660" priority="13254">
      <formula>IF(RIGHT(TEXT(AE111,"0.#"),1)=".",TRUE,FALSE)</formula>
    </cfRule>
  </conditionalFormatting>
  <conditionalFormatting sqref="AI111">
    <cfRule type="expression" dxfId="2659" priority="13251">
      <formula>IF(RIGHT(TEXT(AI111,"0.#"),1)=".",FALSE,TRUE)</formula>
    </cfRule>
    <cfRule type="expression" dxfId="2658" priority="13252">
      <formula>IF(RIGHT(TEXT(AI111,"0.#"),1)=".",TRUE,FALSE)</formula>
    </cfRule>
  </conditionalFormatting>
  <conditionalFormatting sqref="AM111">
    <cfRule type="expression" dxfId="2657" priority="13249">
      <formula>IF(RIGHT(TEXT(AM111,"0.#"),1)=".",FALSE,TRUE)</formula>
    </cfRule>
    <cfRule type="expression" dxfId="2656" priority="13250">
      <formula>IF(RIGHT(TEXT(AM111,"0.#"),1)=".",TRUE,FALSE)</formula>
    </cfRule>
  </conditionalFormatting>
  <conditionalFormatting sqref="AE113">
    <cfRule type="expression" dxfId="2655" priority="13245">
      <formula>IF(RIGHT(TEXT(AE113,"0.#"),1)=".",FALSE,TRUE)</formula>
    </cfRule>
    <cfRule type="expression" dxfId="2654" priority="13246">
      <formula>IF(RIGHT(TEXT(AE113,"0.#"),1)=".",TRUE,FALSE)</formula>
    </cfRule>
  </conditionalFormatting>
  <conditionalFormatting sqref="AI113">
    <cfRule type="expression" dxfId="2653" priority="13243">
      <formula>IF(RIGHT(TEXT(AI113,"0.#"),1)=".",FALSE,TRUE)</formula>
    </cfRule>
    <cfRule type="expression" dxfId="2652" priority="13244">
      <formula>IF(RIGHT(TEXT(AI113,"0.#"),1)=".",TRUE,FALSE)</formula>
    </cfRule>
  </conditionalFormatting>
  <conditionalFormatting sqref="AM113">
    <cfRule type="expression" dxfId="2651" priority="13241">
      <formula>IF(RIGHT(TEXT(AM113,"0.#"),1)=".",FALSE,TRUE)</formula>
    </cfRule>
    <cfRule type="expression" dxfId="2650" priority="13242">
      <formula>IF(RIGHT(TEXT(AM113,"0.#"),1)=".",TRUE,FALSE)</formula>
    </cfRule>
  </conditionalFormatting>
  <conditionalFormatting sqref="AE114">
    <cfRule type="expression" dxfId="2649" priority="13239">
      <formula>IF(RIGHT(TEXT(AE114,"0.#"),1)=".",FALSE,TRUE)</formula>
    </cfRule>
    <cfRule type="expression" dxfId="2648" priority="13240">
      <formula>IF(RIGHT(TEXT(AE114,"0.#"),1)=".",TRUE,FALSE)</formula>
    </cfRule>
  </conditionalFormatting>
  <conditionalFormatting sqref="AI114">
    <cfRule type="expression" dxfId="2647" priority="13237">
      <formula>IF(RIGHT(TEXT(AI114,"0.#"),1)=".",FALSE,TRUE)</formula>
    </cfRule>
    <cfRule type="expression" dxfId="2646" priority="13238">
      <formula>IF(RIGHT(TEXT(AI114,"0.#"),1)=".",TRUE,FALSE)</formula>
    </cfRule>
  </conditionalFormatting>
  <conditionalFormatting sqref="AM114">
    <cfRule type="expression" dxfId="2645" priority="13235">
      <formula>IF(RIGHT(TEXT(AM114,"0.#"),1)=".",FALSE,TRUE)</formula>
    </cfRule>
    <cfRule type="expression" dxfId="2644" priority="13236">
      <formula>IF(RIGHT(TEXT(AM114,"0.#"),1)=".",TRUE,FALSE)</formula>
    </cfRule>
  </conditionalFormatting>
  <conditionalFormatting sqref="AE116 AQ116">
    <cfRule type="expression" dxfId="2643" priority="13231">
      <formula>IF(RIGHT(TEXT(AE116,"0.#"),1)=".",FALSE,TRUE)</formula>
    </cfRule>
    <cfRule type="expression" dxfId="2642" priority="13232">
      <formula>IF(RIGHT(TEXT(AE116,"0.#"),1)=".",TRUE,FALSE)</formula>
    </cfRule>
  </conditionalFormatting>
  <conditionalFormatting sqref="AI116">
    <cfRule type="expression" dxfId="2641" priority="13229">
      <formula>IF(RIGHT(TEXT(AI116,"0.#"),1)=".",FALSE,TRUE)</formula>
    </cfRule>
    <cfRule type="expression" dxfId="2640" priority="13230">
      <formula>IF(RIGHT(TEXT(AI116,"0.#"),1)=".",TRUE,FALSE)</formula>
    </cfRule>
  </conditionalFormatting>
  <conditionalFormatting sqref="AM116">
    <cfRule type="expression" dxfId="2639" priority="13227">
      <formula>IF(RIGHT(TEXT(AM116,"0.#"),1)=".",FALSE,TRUE)</formula>
    </cfRule>
    <cfRule type="expression" dxfId="2638" priority="13228">
      <formula>IF(RIGHT(TEXT(AM116,"0.#"),1)=".",TRUE,FALSE)</formula>
    </cfRule>
  </conditionalFormatting>
  <conditionalFormatting sqref="AE117 AM117">
    <cfRule type="expression" dxfId="2637" priority="13225">
      <formula>IF(RIGHT(TEXT(AE117,"0.#"),1)=".",FALSE,TRUE)</formula>
    </cfRule>
    <cfRule type="expression" dxfId="2636" priority="13226">
      <formula>IF(RIGHT(TEXT(AE117,"0.#"),1)=".",TRUE,FALSE)</formula>
    </cfRule>
  </conditionalFormatting>
  <conditionalFormatting sqref="AI117">
    <cfRule type="expression" dxfId="2635" priority="13223">
      <formula>IF(RIGHT(TEXT(AI117,"0.#"),1)=".",FALSE,TRUE)</formula>
    </cfRule>
    <cfRule type="expression" dxfId="2634" priority="13224">
      <formula>IF(RIGHT(TEXT(AI117,"0.#"),1)=".",TRUE,FALSE)</formula>
    </cfRule>
  </conditionalFormatting>
  <conditionalFormatting sqref="AQ117">
    <cfRule type="expression" dxfId="2633" priority="13219">
      <formula>IF(RIGHT(TEXT(AQ117,"0.#"),1)=".",FALSE,TRUE)</formula>
    </cfRule>
    <cfRule type="expression" dxfId="2632" priority="13220">
      <formula>IF(RIGHT(TEXT(AQ117,"0.#"),1)=".",TRUE,FALSE)</formula>
    </cfRule>
  </conditionalFormatting>
  <conditionalFormatting sqref="AE119 AQ119">
    <cfRule type="expression" dxfId="2631" priority="13217">
      <formula>IF(RIGHT(TEXT(AE119,"0.#"),1)=".",FALSE,TRUE)</formula>
    </cfRule>
    <cfRule type="expression" dxfId="2630" priority="13218">
      <formula>IF(RIGHT(TEXT(AE119,"0.#"),1)=".",TRUE,FALSE)</formula>
    </cfRule>
  </conditionalFormatting>
  <conditionalFormatting sqref="AI119">
    <cfRule type="expression" dxfId="2629" priority="13215">
      <formula>IF(RIGHT(TEXT(AI119,"0.#"),1)=".",FALSE,TRUE)</formula>
    </cfRule>
    <cfRule type="expression" dxfId="2628" priority="13216">
      <formula>IF(RIGHT(TEXT(AI119,"0.#"),1)=".",TRUE,FALSE)</formula>
    </cfRule>
  </conditionalFormatting>
  <conditionalFormatting sqref="AM119">
    <cfRule type="expression" dxfId="2627" priority="13213">
      <formula>IF(RIGHT(TEXT(AM119,"0.#"),1)=".",FALSE,TRUE)</formula>
    </cfRule>
    <cfRule type="expression" dxfId="2626" priority="13214">
      <formula>IF(RIGHT(TEXT(AM119,"0.#"),1)=".",TRUE,FALSE)</formula>
    </cfRule>
  </conditionalFormatting>
  <conditionalFormatting sqref="AQ120">
    <cfRule type="expression" dxfId="2625" priority="13205">
      <formula>IF(RIGHT(TEXT(AQ120,"0.#"),1)=".",FALSE,TRUE)</formula>
    </cfRule>
    <cfRule type="expression" dxfId="2624" priority="13206">
      <formula>IF(RIGHT(TEXT(AQ120,"0.#"),1)=".",TRUE,FALSE)</formula>
    </cfRule>
  </conditionalFormatting>
  <conditionalFormatting sqref="AE122 AQ122">
    <cfRule type="expression" dxfId="2623" priority="13203">
      <formula>IF(RIGHT(TEXT(AE122,"0.#"),1)=".",FALSE,TRUE)</formula>
    </cfRule>
    <cfRule type="expression" dxfId="2622" priority="13204">
      <formula>IF(RIGHT(TEXT(AE122,"0.#"),1)=".",TRUE,FALSE)</formula>
    </cfRule>
  </conditionalFormatting>
  <conditionalFormatting sqref="AI122">
    <cfRule type="expression" dxfId="2621" priority="13201">
      <formula>IF(RIGHT(TEXT(AI122,"0.#"),1)=".",FALSE,TRUE)</formula>
    </cfRule>
    <cfRule type="expression" dxfId="2620" priority="13202">
      <formula>IF(RIGHT(TEXT(AI122,"0.#"),1)=".",TRUE,FALSE)</formula>
    </cfRule>
  </conditionalFormatting>
  <conditionalFormatting sqref="AM122">
    <cfRule type="expression" dxfId="2619" priority="13199">
      <formula>IF(RIGHT(TEXT(AM122,"0.#"),1)=".",FALSE,TRUE)</formula>
    </cfRule>
    <cfRule type="expression" dxfId="2618" priority="13200">
      <formula>IF(RIGHT(TEXT(AM122,"0.#"),1)=".",TRUE,FALSE)</formula>
    </cfRule>
  </conditionalFormatting>
  <conditionalFormatting sqref="AQ123">
    <cfRule type="expression" dxfId="2617" priority="13191">
      <formula>IF(RIGHT(TEXT(AQ123,"0.#"),1)=".",FALSE,TRUE)</formula>
    </cfRule>
    <cfRule type="expression" dxfId="2616" priority="13192">
      <formula>IF(RIGHT(TEXT(AQ123,"0.#"),1)=".",TRUE,FALSE)</formula>
    </cfRule>
  </conditionalFormatting>
  <conditionalFormatting sqref="AE125 AQ125">
    <cfRule type="expression" dxfId="2615" priority="13189">
      <formula>IF(RIGHT(TEXT(AE125,"0.#"),1)=".",FALSE,TRUE)</formula>
    </cfRule>
    <cfRule type="expression" dxfId="2614" priority="13190">
      <formula>IF(RIGHT(TEXT(AE125,"0.#"),1)=".",TRUE,FALSE)</formula>
    </cfRule>
  </conditionalFormatting>
  <conditionalFormatting sqref="AI125">
    <cfRule type="expression" dxfId="2613" priority="13187">
      <formula>IF(RIGHT(TEXT(AI125,"0.#"),1)=".",FALSE,TRUE)</formula>
    </cfRule>
    <cfRule type="expression" dxfId="2612" priority="13188">
      <formula>IF(RIGHT(TEXT(AI125,"0.#"),1)=".",TRUE,FALSE)</formula>
    </cfRule>
  </conditionalFormatting>
  <conditionalFormatting sqref="AM125">
    <cfRule type="expression" dxfId="2611" priority="13185">
      <formula>IF(RIGHT(TEXT(AM125,"0.#"),1)=".",FALSE,TRUE)</formula>
    </cfRule>
    <cfRule type="expression" dxfId="2610" priority="13186">
      <formula>IF(RIGHT(TEXT(AM125,"0.#"),1)=".",TRUE,FALSE)</formula>
    </cfRule>
  </conditionalFormatting>
  <conditionalFormatting sqref="AQ126">
    <cfRule type="expression" dxfId="2609" priority="13177">
      <formula>IF(RIGHT(TEXT(AQ126,"0.#"),1)=".",FALSE,TRUE)</formula>
    </cfRule>
    <cfRule type="expression" dxfId="2608" priority="13178">
      <formula>IF(RIGHT(TEXT(AQ126,"0.#"),1)=".",TRUE,FALSE)</formula>
    </cfRule>
  </conditionalFormatting>
  <conditionalFormatting sqref="AE128 AQ128">
    <cfRule type="expression" dxfId="2607" priority="13175">
      <formula>IF(RIGHT(TEXT(AE128,"0.#"),1)=".",FALSE,TRUE)</formula>
    </cfRule>
    <cfRule type="expression" dxfId="2606" priority="13176">
      <formula>IF(RIGHT(TEXT(AE128,"0.#"),1)=".",TRUE,FALSE)</formula>
    </cfRule>
  </conditionalFormatting>
  <conditionalFormatting sqref="AI128">
    <cfRule type="expression" dxfId="2605" priority="13173">
      <formula>IF(RIGHT(TEXT(AI128,"0.#"),1)=".",FALSE,TRUE)</formula>
    </cfRule>
    <cfRule type="expression" dxfId="2604" priority="13174">
      <formula>IF(RIGHT(TEXT(AI128,"0.#"),1)=".",TRUE,FALSE)</formula>
    </cfRule>
  </conditionalFormatting>
  <conditionalFormatting sqref="AM128">
    <cfRule type="expression" dxfId="2603" priority="13171">
      <formula>IF(RIGHT(TEXT(AM128,"0.#"),1)=".",FALSE,TRUE)</formula>
    </cfRule>
    <cfRule type="expression" dxfId="2602" priority="13172">
      <formula>IF(RIGHT(TEXT(AM128,"0.#"),1)=".",TRUE,FALSE)</formula>
    </cfRule>
  </conditionalFormatting>
  <conditionalFormatting sqref="AQ129">
    <cfRule type="expression" dxfId="2601" priority="13163">
      <formula>IF(RIGHT(TEXT(AQ129,"0.#"),1)=".",FALSE,TRUE)</formula>
    </cfRule>
    <cfRule type="expression" dxfId="2600" priority="13164">
      <formula>IF(RIGHT(TEXT(AQ129,"0.#"),1)=".",TRUE,FALSE)</formula>
    </cfRule>
  </conditionalFormatting>
  <conditionalFormatting sqref="AE75">
    <cfRule type="expression" dxfId="2599" priority="13161">
      <formula>IF(RIGHT(TEXT(AE75,"0.#"),1)=".",FALSE,TRUE)</formula>
    </cfRule>
    <cfRule type="expression" dxfId="2598" priority="13162">
      <formula>IF(RIGHT(TEXT(AE75,"0.#"),1)=".",TRUE,FALSE)</formula>
    </cfRule>
  </conditionalFormatting>
  <conditionalFormatting sqref="AE76">
    <cfRule type="expression" dxfId="2597" priority="13159">
      <formula>IF(RIGHT(TEXT(AE76,"0.#"),1)=".",FALSE,TRUE)</formula>
    </cfRule>
    <cfRule type="expression" dxfId="2596" priority="13160">
      <formula>IF(RIGHT(TEXT(AE76,"0.#"),1)=".",TRUE,FALSE)</formula>
    </cfRule>
  </conditionalFormatting>
  <conditionalFormatting sqref="AE77">
    <cfRule type="expression" dxfId="2595" priority="13157">
      <formula>IF(RIGHT(TEXT(AE77,"0.#"),1)=".",FALSE,TRUE)</formula>
    </cfRule>
    <cfRule type="expression" dxfId="2594" priority="13158">
      <formula>IF(RIGHT(TEXT(AE77,"0.#"),1)=".",TRUE,FALSE)</formula>
    </cfRule>
  </conditionalFormatting>
  <conditionalFormatting sqref="AI77">
    <cfRule type="expression" dxfId="2593" priority="13155">
      <formula>IF(RIGHT(TEXT(AI77,"0.#"),1)=".",FALSE,TRUE)</formula>
    </cfRule>
    <cfRule type="expression" dxfId="2592" priority="13156">
      <formula>IF(RIGHT(TEXT(AI77,"0.#"),1)=".",TRUE,FALSE)</formula>
    </cfRule>
  </conditionalFormatting>
  <conditionalFormatting sqref="AI76">
    <cfRule type="expression" dxfId="2591" priority="13153">
      <formula>IF(RIGHT(TEXT(AI76,"0.#"),1)=".",FALSE,TRUE)</formula>
    </cfRule>
    <cfRule type="expression" dxfId="2590" priority="13154">
      <formula>IF(RIGHT(TEXT(AI76,"0.#"),1)=".",TRUE,FALSE)</formula>
    </cfRule>
  </conditionalFormatting>
  <conditionalFormatting sqref="AI75">
    <cfRule type="expression" dxfId="2589" priority="13151">
      <formula>IF(RIGHT(TEXT(AI75,"0.#"),1)=".",FALSE,TRUE)</formula>
    </cfRule>
    <cfRule type="expression" dxfId="2588" priority="13152">
      <formula>IF(RIGHT(TEXT(AI75,"0.#"),1)=".",TRUE,FALSE)</formula>
    </cfRule>
  </conditionalFormatting>
  <conditionalFormatting sqref="AM75">
    <cfRule type="expression" dxfId="2587" priority="13149">
      <formula>IF(RIGHT(TEXT(AM75,"0.#"),1)=".",FALSE,TRUE)</formula>
    </cfRule>
    <cfRule type="expression" dxfId="2586" priority="13150">
      <formula>IF(RIGHT(TEXT(AM75,"0.#"),1)=".",TRUE,FALSE)</formula>
    </cfRule>
  </conditionalFormatting>
  <conditionalFormatting sqref="AM76">
    <cfRule type="expression" dxfId="2585" priority="13147">
      <formula>IF(RIGHT(TEXT(AM76,"0.#"),1)=".",FALSE,TRUE)</formula>
    </cfRule>
    <cfRule type="expression" dxfId="2584" priority="13148">
      <formula>IF(RIGHT(TEXT(AM76,"0.#"),1)=".",TRUE,FALSE)</formula>
    </cfRule>
  </conditionalFormatting>
  <conditionalFormatting sqref="AM77">
    <cfRule type="expression" dxfId="2583" priority="13145">
      <formula>IF(RIGHT(TEXT(AM77,"0.#"),1)=".",FALSE,TRUE)</formula>
    </cfRule>
    <cfRule type="expression" dxfId="2582" priority="13146">
      <formula>IF(RIGHT(TEXT(AM77,"0.#"),1)=".",TRUE,FALSE)</formula>
    </cfRule>
  </conditionalFormatting>
  <conditionalFormatting sqref="AE134:AE135 AI134:AI135 AM134:AM135 AQ134:AQ135 AU134:AU135">
    <cfRule type="expression" dxfId="2581" priority="13131">
      <formula>IF(RIGHT(TEXT(AE134,"0.#"),1)=".",FALSE,TRUE)</formula>
    </cfRule>
    <cfRule type="expression" dxfId="2580" priority="13132">
      <formula>IF(RIGHT(TEXT(AE134,"0.#"),1)=".",TRUE,FALSE)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0:AO867">
    <cfRule type="expression" dxfId="2549" priority="6701">
      <formula>IF(AND(AL840&gt;=0, RIGHT(TEXT(AL840,"0.#"),1)&lt;&gt;"."),TRUE,FALSE)</formula>
    </cfRule>
    <cfRule type="expression" dxfId="2548" priority="6702">
      <formula>IF(AND(AL840&gt;=0, RIGHT(TEXT(AL840,"0.#"),1)="."),TRUE,FALSE)</formula>
    </cfRule>
    <cfRule type="expression" dxfId="2547" priority="6703">
      <formula>IF(AND(AL840&lt;0, RIGHT(TEXT(AL840,"0.#"),1)&lt;&gt;"."),TRUE,FALSE)</formula>
    </cfRule>
    <cfRule type="expression" dxfId="2546" priority="6704">
      <formula>IF(AND(AL840&lt;0, RIGHT(TEXT(AL840,"0.#"),1)="."),TRUE,FALSE)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0:Y867">
    <cfRule type="expression" dxfId="2475" priority="3029">
      <formula>IF(RIGHT(TEXT(Y840,"0.#"),1)=".",FALSE,TRUE)</formula>
    </cfRule>
    <cfRule type="expression" dxfId="2474" priority="3030">
      <formula>IF(RIGHT(TEXT(Y840,"0.#"),1)=".",TRUE,FALSE)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03:AO1132">
    <cfRule type="expression" dxfId="2445" priority="2935">
      <formula>IF(AND(AL1103&gt;=0, RIGHT(TEXT(AL1103,"0.#"),1)&lt;&gt;"."),TRUE,FALSE)</formula>
    </cfRule>
    <cfRule type="expression" dxfId="2444" priority="2936">
      <formula>IF(AND(AL1103&gt;=0, RIGHT(TEXT(AL1103,"0.#"),1)="."),TRUE,FALSE)</formula>
    </cfRule>
    <cfRule type="expression" dxfId="2443" priority="2937">
      <formula>IF(AND(AL1103&lt;0, RIGHT(TEXT(AL1103,"0.#"),1)&lt;&gt;"."),TRUE,FALSE)</formula>
    </cfRule>
    <cfRule type="expression" dxfId="2442" priority="2938">
      <formula>IF(AND(AL1103&lt;0, RIGHT(TEXT(AL1103,"0.#"),1)="."),TRUE,FALSE)</formula>
    </cfRule>
  </conditionalFormatting>
  <conditionalFormatting sqref="Y1103:Y1132">
    <cfRule type="expression" dxfId="2441" priority="2933">
      <formula>IF(RIGHT(TEXT(Y1103,"0.#"),1)=".",FALSE,TRUE)</formula>
    </cfRule>
    <cfRule type="expression" dxfId="2440" priority="2934">
      <formula>IF(RIGHT(TEXT(Y1103,"0.#"),1)=".",TRUE,FALSE)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L838:AO839">
    <cfRule type="expression" dxfId="2431" priority="2887">
      <formula>IF(AND(AL838&gt;=0, RIGHT(TEXT(AL838,"0.#"),1)&lt;&gt;"."),TRUE,FALSE)</formula>
    </cfRule>
    <cfRule type="expression" dxfId="2430" priority="2888">
      <formula>IF(AND(AL838&gt;=0, RIGHT(TEXT(AL838,"0.#"),1)="."),TRUE,FALSE)</formula>
    </cfRule>
    <cfRule type="expression" dxfId="2429" priority="2889">
      <formula>IF(AND(AL838&lt;0, RIGHT(TEXT(AL838,"0.#"),1)&lt;&gt;"."),TRUE,FALSE)</formula>
    </cfRule>
    <cfRule type="expression" dxfId="2428" priority="2890">
      <formula>IF(AND(AL838&lt;0, RIGHT(TEXT(AL838,"0.#"),1)="."),TRUE,FALSE)</formula>
    </cfRule>
  </conditionalFormatting>
  <conditionalFormatting sqref="Y839">
    <cfRule type="expression" dxfId="2427" priority="2885">
      <formula>IF(RIGHT(TEXT(Y839,"0.#"),1)=".",FALSE,TRUE)</formula>
    </cfRule>
    <cfRule type="expression" dxfId="2426" priority="2886">
      <formula>IF(RIGHT(TEXT(Y839,"0.#"),1)=".",TRUE,FALSE)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I46">
    <cfRule type="expression" dxfId="2229" priority="2033">
      <formula>IF(RIGHT(TEXT(AI46,"0.#"),1)=".",FALSE,TRUE)</formula>
    </cfRule>
    <cfRule type="expression" dxfId="2228" priority="2034">
      <formula>IF(RIGHT(TEXT(AI46,"0.#"),1)=".",TRUE,FALSE)</formula>
    </cfRule>
  </conditionalFormatting>
  <conditionalFormatting sqref="AE146:AE147 AI146:AI147 AM146:AM147 AQ146:AQ147 AU146:AU147">
    <cfRule type="expression" dxfId="2227" priority="2017">
      <formula>IF(RIGHT(TEXT(AE146,"0.#"),1)=".",FALSE,TRUE)</formula>
    </cfRule>
    <cfRule type="expression" dxfId="2226" priority="2018">
      <formula>IF(RIGHT(TEXT(AE146,"0.#"),1)=".",TRUE,FALSE)</formula>
    </cfRule>
  </conditionalFormatting>
  <conditionalFormatting sqref="AE138:AE139 AI138:AI139 AM138:AM139 AQ138:AQ139 AU138:AU139">
    <cfRule type="expression" dxfId="2225" priority="2021">
      <formula>IF(RIGHT(TEXT(AE138,"0.#"),1)=".",FALSE,TRUE)</formula>
    </cfRule>
    <cfRule type="expression" dxfId="2224" priority="2022">
      <formula>IF(RIGHT(TEXT(AE138,"0.#"),1)=".",TRUE,FALSE)</formula>
    </cfRule>
  </conditionalFormatting>
  <conditionalFormatting sqref="AE142:AE143 AI142:AI143 AM142:AM143 AQ142:AQ143 AU142:AU143">
    <cfRule type="expression" dxfId="2223" priority="2019">
      <formula>IF(RIGHT(TEXT(AE142,"0.#"),1)=".",FALSE,TRUE)</formula>
    </cfRule>
    <cfRule type="expression" dxfId="2222" priority="2020">
      <formula>IF(RIGHT(TEXT(AE142,"0.#"),1)=".",TRUE,FALSE)</formula>
    </cfRule>
  </conditionalFormatting>
  <conditionalFormatting sqref="AE198:AE199 AI198:AI199 AM198:AM199 AQ198:AQ199 AU198:AU199">
    <cfRule type="expression" dxfId="2221" priority="2011">
      <formula>IF(RIGHT(TEXT(AE198,"0.#"),1)=".",FALSE,TRUE)</formula>
    </cfRule>
    <cfRule type="expression" dxfId="2220" priority="2012">
      <formula>IF(RIGHT(TEXT(AE198,"0.#"),1)=".",TRUE,FALSE)</formula>
    </cfRule>
  </conditionalFormatting>
  <conditionalFormatting sqref="AE150:AE151 AI150:AI151 AM150:AM151 AQ150:AQ151 AU150:AU151">
    <cfRule type="expression" dxfId="2219" priority="2015">
      <formula>IF(RIGHT(TEXT(AE150,"0.#"),1)=".",FALSE,TRUE)</formula>
    </cfRule>
    <cfRule type="expression" dxfId="2218" priority="2016">
      <formula>IF(RIGHT(TEXT(AE150,"0.#"),1)=".",TRUE,FALSE)</formula>
    </cfRule>
  </conditionalFormatting>
  <conditionalFormatting sqref="AE194:AE195 AI194:AI195 AM194:AM195 AQ194:AQ195 AU194:AU195">
    <cfRule type="expression" dxfId="2217" priority="2013">
      <formula>IF(RIGHT(TEXT(AE194,"0.#"),1)=".",FALSE,TRUE)</formula>
    </cfRule>
    <cfRule type="expression" dxfId="2216" priority="2014">
      <formula>IF(RIGHT(TEXT(AE194,"0.#"),1)=".",TRUE,FALSE)</formula>
    </cfRule>
  </conditionalFormatting>
  <conditionalFormatting sqref="AE210:AE211 AI210:AI211 AM210:AM211 AQ210:AQ211 AU210:AU211">
    <cfRule type="expression" dxfId="2215" priority="2005">
      <formula>IF(RIGHT(TEXT(AE210,"0.#"),1)=".",FALSE,TRUE)</formula>
    </cfRule>
    <cfRule type="expression" dxfId="2214" priority="2006">
      <formula>IF(RIGHT(TEXT(AE210,"0.#"),1)=".",TRUE,FALSE)</formula>
    </cfRule>
  </conditionalFormatting>
  <conditionalFormatting sqref="AE202:AE203 AI202:AI203 AM202:AM203 AQ202:AQ203 AU202:AU203">
    <cfRule type="expression" dxfId="2213" priority="2009">
      <formula>IF(RIGHT(TEXT(AE202,"0.#"),1)=".",FALSE,TRUE)</formula>
    </cfRule>
    <cfRule type="expression" dxfId="2212" priority="2010">
      <formula>IF(RIGHT(TEXT(AE202,"0.#"),1)=".",TRUE,FALSE)</formula>
    </cfRule>
  </conditionalFormatting>
  <conditionalFormatting sqref="AE206:AE207 AI206:AI207 AM206:AM207 AQ206:AQ207 AU206:AU207">
    <cfRule type="expression" dxfId="2211" priority="2007">
      <formula>IF(RIGHT(TEXT(AE206,"0.#"),1)=".",FALSE,TRUE)</formula>
    </cfRule>
    <cfRule type="expression" dxfId="2210" priority="2008">
      <formula>IF(RIGHT(TEXT(AE206,"0.#"),1)=".",TRUE,FALSE)</formula>
    </cfRule>
  </conditionalFormatting>
  <conditionalFormatting sqref="AE262:AE263 AI262:AI263 AM262:AM263 AQ262:AQ263 AU262:AU263">
    <cfRule type="expression" dxfId="2209" priority="1999">
      <formula>IF(RIGHT(TEXT(AE262,"0.#"),1)=".",FALSE,TRUE)</formula>
    </cfRule>
    <cfRule type="expression" dxfId="2208" priority="2000">
      <formula>IF(RIGHT(TEXT(AE262,"0.#"),1)=".",TRUE,FALSE)</formula>
    </cfRule>
  </conditionalFormatting>
  <conditionalFormatting sqref="AE254:AE255 AI254:AI255 AM254:AM255 AQ254:AQ255 AU254:AU255">
    <cfRule type="expression" dxfId="2207" priority="2003">
      <formula>IF(RIGHT(TEXT(AE254,"0.#"),1)=".",FALSE,TRUE)</formula>
    </cfRule>
    <cfRule type="expression" dxfId="2206" priority="2004">
      <formula>IF(RIGHT(TEXT(AE254,"0.#"),1)=".",TRUE,FALSE)</formula>
    </cfRule>
  </conditionalFormatting>
  <conditionalFormatting sqref="AE258:AE259 AI258:AI259 AM258:AM259 AQ258:AQ259 AU258:AU259">
    <cfRule type="expression" dxfId="2205" priority="2001">
      <formula>IF(RIGHT(TEXT(AE258,"0.#"),1)=".",FALSE,TRUE)</formula>
    </cfRule>
    <cfRule type="expression" dxfId="2204" priority="2002">
      <formula>IF(RIGHT(TEXT(AE258,"0.#"),1)=".",TRUE,FALSE)</formula>
    </cfRule>
  </conditionalFormatting>
  <conditionalFormatting sqref="AE314:AE315 AI314:AI315 AM314:AM315 AQ314:AQ315 AU314:AU315">
    <cfRule type="expression" dxfId="2203" priority="1993">
      <formula>IF(RIGHT(TEXT(AE314,"0.#"),1)=".",FALSE,TRUE)</formula>
    </cfRule>
    <cfRule type="expression" dxfId="2202" priority="1994">
      <formula>IF(RIGHT(TEXT(AE314,"0.#"),1)=".",TRUE,FALSE)</formula>
    </cfRule>
  </conditionalFormatting>
  <conditionalFormatting sqref="AE266:AE267 AI266:AI267 AM266:AM267 AQ266:AQ267 AU266:AU267">
    <cfRule type="expression" dxfId="2201" priority="1997">
      <formula>IF(RIGHT(TEXT(AE266,"0.#"),1)=".",FALSE,TRUE)</formula>
    </cfRule>
    <cfRule type="expression" dxfId="2200" priority="1998">
      <formula>IF(RIGHT(TEXT(AE266,"0.#"),1)=".",TRUE,FALSE)</formula>
    </cfRule>
  </conditionalFormatting>
  <conditionalFormatting sqref="AE270:AE271 AI270:AI271 AM270:AM271 AQ270:AQ271 AU270:AU271">
    <cfRule type="expression" dxfId="2199" priority="1995">
      <formula>IF(RIGHT(TEXT(AE270,"0.#"),1)=".",FALSE,TRUE)</formula>
    </cfRule>
    <cfRule type="expression" dxfId="2198" priority="1996">
      <formula>IF(RIGHT(TEXT(AE270,"0.#"),1)=".",TRUE,FALSE)</formula>
    </cfRule>
  </conditionalFormatting>
  <conditionalFormatting sqref="AE326:AE327 AI326:AI327 AM326:AM327 AQ326:AQ327 AU326:AU327">
    <cfRule type="expression" dxfId="2197" priority="1987">
      <formula>IF(RIGHT(TEXT(AE326,"0.#"),1)=".",FALSE,TRUE)</formula>
    </cfRule>
    <cfRule type="expression" dxfId="2196" priority="1988">
      <formula>IF(RIGHT(TEXT(AE326,"0.#"),1)=".",TRUE,FALSE)</formula>
    </cfRule>
  </conditionalFormatting>
  <conditionalFormatting sqref="AE318:AE319 AI318:AI319 AM318:AM319 AQ318:AQ319 AU318:AU319">
    <cfRule type="expression" dxfId="2195" priority="1991">
      <formula>IF(RIGHT(TEXT(AE318,"0.#"),1)=".",FALSE,TRUE)</formula>
    </cfRule>
    <cfRule type="expression" dxfId="2194" priority="1992">
      <formula>IF(RIGHT(TEXT(AE318,"0.#"),1)=".",TRUE,FALSE)</formula>
    </cfRule>
  </conditionalFormatting>
  <conditionalFormatting sqref="AE322:AE323 AI322:AI323 AM322:AM323 AQ322:AQ323 AU322:AU323">
    <cfRule type="expression" dxfId="2193" priority="1989">
      <formula>IF(RIGHT(TEXT(AE322,"0.#"),1)=".",FALSE,TRUE)</formula>
    </cfRule>
    <cfRule type="expression" dxfId="2192" priority="1990">
      <formula>IF(RIGHT(TEXT(AE322,"0.#"),1)=".",TRUE,FALSE)</formula>
    </cfRule>
  </conditionalFormatting>
  <conditionalFormatting sqref="AE378:AE379 AI378:AI379 AM378:AM379 AQ378:AQ379 AU378:AU379">
    <cfRule type="expression" dxfId="2191" priority="1981">
      <formula>IF(RIGHT(TEXT(AE378,"0.#"),1)=".",FALSE,TRUE)</formula>
    </cfRule>
    <cfRule type="expression" dxfId="2190" priority="1982">
      <formula>IF(RIGHT(TEXT(AE378,"0.#"),1)=".",TRUE,FALSE)</formula>
    </cfRule>
  </conditionalFormatting>
  <conditionalFormatting sqref="AE330:AE331 AI330:AI331 AM330:AM331 AQ330:AQ331 AU330:AU331">
    <cfRule type="expression" dxfId="2189" priority="1985">
      <formula>IF(RIGHT(TEXT(AE330,"0.#"),1)=".",FALSE,TRUE)</formula>
    </cfRule>
    <cfRule type="expression" dxfId="2188" priority="1986">
      <formula>IF(RIGHT(TEXT(AE330,"0.#"),1)=".",TRUE,FALSE)</formula>
    </cfRule>
  </conditionalFormatting>
  <conditionalFormatting sqref="AE374:AE375 AI374:AI375 AM374:AM375 AQ374:AQ375 AU374:AU375">
    <cfRule type="expression" dxfId="2187" priority="1983">
      <formula>IF(RIGHT(TEXT(AE374,"0.#"),1)=".",FALSE,TRUE)</formula>
    </cfRule>
    <cfRule type="expression" dxfId="2186" priority="1984">
      <formula>IF(RIGHT(TEXT(AE374,"0.#"),1)=".",TRUE,FALSE)</formula>
    </cfRule>
  </conditionalFormatting>
  <conditionalFormatting sqref="AE390:AE391 AI390:AI391 AM390:AM391 AQ390:AQ391 AU390:AU391">
    <cfRule type="expression" dxfId="2185" priority="1975">
      <formula>IF(RIGHT(TEXT(AE390,"0.#"),1)=".",FALSE,TRUE)</formula>
    </cfRule>
    <cfRule type="expression" dxfId="2184" priority="1976">
      <formula>IF(RIGHT(TEXT(AE390,"0.#"),1)=".",TRUE,FALSE)</formula>
    </cfRule>
  </conditionalFormatting>
  <conditionalFormatting sqref="AE382:AE383 AI382:AI383 AM382:AM383 AQ382:AQ383 AU382:AU383">
    <cfRule type="expression" dxfId="2183" priority="1979">
      <formula>IF(RIGHT(TEXT(AE382,"0.#"),1)=".",FALSE,TRUE)</formula>
    </cfRule>
    <cfRule type="expression" dxfId="2182" priority="1980">
      <formula>IF(RIGHT(TEXT(AE382,"0.#"),1)=".",TRUE,FALSE)</formula>
    </cfRule>
  </conditionalFormatting>
  <conditionalFormatting sqref="AE386:AE387 AI386:AI387 AM386:AM387 AQ386:AQ387 AU386:AU387">
    <cfRule type="expression" dxfId="2181" priority="1977">
      <formula>IF(RIGHT(TEXT(AE386,"0.#"),1)=".",FALSE,TRUE)</formula>
    </cfRule>
    <cfRule type="expression" dxfId="2180" priority="1978">
      <formula>IF(RIGHT(TEXT(AE386,"0.#"),1)=".",TRUE,FALSE)</formula>
    </cfRule>
  </conditionalFormatting>
  <conditionalFormatting sqref="AE440">
    <cfRule type="expression" dxfId="2179" priority="1969">
      <formula>IF(RIGHT(TEXT(AE440,"0.#"),1)=".",FALSE,TRUE)</formula>
    </cfRule>
    <cfRule type="expression" dxfId="2178" priority="1970">
      <formula>IF(RIGHT(TEXT(AE440,"0.#"),1)=".",TRUE,FALSE)</formula>
    </cfRule>
  </conditionalFormatting>
  <conditionalFormatting sqref="AE438">
    <cfRule type="expression" dxfId="2177" priority="1973">
      <formula>IF(RIGHT(TEXT(AE438,"0.#"),1)=".",FALSE,TRUE)</formula>
    </cfRule>
    <cfRule type="expression" dxfId="2176" priority="1974">
      <formula>IF(RIGHT(TEXT(AE438,"0.#"),1)=".",TRUE,FALSE)</formula>
    </cfRule>
  </conditionalFormatting>
  <conditionalFormatting sqref="AE439">
    <cfRule type="expression" dxfId="2175" priority="1971">
      <formula>IF(RIGHT(TEXT(AE439,"0.#"),1)=".",FALSE,TRUE)</formula>
    </cfRule>
    <cfRule type="expression" dxfId="2174" priority="1972">
      <formula>IF(RIGHT(TEXT(AE439,"0.#"),1)=".",TRUE,FALSE)</formula>
    </cfRule>
  </conditionalFormatting>
  <conditionalFormatting sqref="AM440">
    <cfRule type="expression" dxfId="2173" priority="1963">
      <formula>IF(RIGHT(TEXT(AM440,"0.#"),1)=".",FALSE,TRUE)</formula>
    </cfRule>
    <cfRule type="expression" dxfId="2172" priority="1964">
      <formula>IF(RIGHT(TEXT(AM440,"0.#"),1)=".",TRUE,FALSE)</formula>
    </cfRule>
  </conditionalFormatting>
  <conditionalFormatting sqref="AM438">
    <cfRule type="expression" dxfId="2171" priority="1967">
      <formula>IF(RIGHT(TEXT(AM438,"0.#"),1)=".",FALSE,TRUE)</formula>
    </cfRule>
    <cfRule type="expression" dxfId="2170" priority="1968">
      <formula>IF(RIGHT(TEXT(AM438,"0.#"),1)=".",TRUE,FALSE)</formula>
    </cfRule>
  </conditionalFormatting>
  <conditionalFormatting sqref="AM439">
    <cfRule type="expression" dxfId="2169" priority="1965">
      <formula>IF(RIGHT(TEXT(AM439,"0.#"),1)=".",FALSE,TRUE)</formula>
    </cfRule>
    <cfRule type="expression" dxfId="2168" priority="1966">
      <formula>IF(RIGHT(TEXT(AM439,"0.#"),1)=".",TRUE,FALSE)</formula>
    </cfRule>
  </conditionalFormatting>
  <conditionalFormatting sqref="AU440">
    <cfRule type="expression" dxfId="2167" priority="1957">
      <formula>IF(RIGHT(TEXT(AU440,"0.#"),1)=".",FALSE,TRUE)</formula>
    </cfRule>
    <cfRule type="expression" dxfId="2166" priority="1958">
      <formula>IF(RIGHT(TEXT(AU440,"0.#"),1)=".",TRUE,FALSE)</formula>
    </cfRule>
  </conditionalFormatting>
  <conditionalFormatting sqref="AU438">
    <cfRule type="expression" dxfId="2165" priority="1961">
      <formula>IF(RIGHT(TEXT(AU438,"0.#"),1)=".",FALSE,TRUE)</formula>
    </cfRule>
    <cfRule type="expression" dxfId="2164" priority="1962">
      <formula>IF(RIGHT(TEXT(AU438,"0.#"),1)=".",TRUE,FALSE)</formula>
    </cfRule>
  </conditionalFormatting>
  <conditionalFormatting sqref="AU439">
    <cfRule type="expression" dxfId="2163" priority="1959">
      <formula>IF(RIGHT(TEXT(AU439,"0.#"),1)=".",FALSE,TRUE)</formula>
    </cfRule>
    <cfRule type="expression" dxfId="2162" priority="1960">
      <formula>IF(RIGHT(TEXT(AU439,"0.#"),1)=".",TRUE,FALSE)</formula>
    </cfRule>
  </conditionalFormatting>
  <conditionalFormatting sqref="AI440">
    <cfRule type="expression" dxfId="2161" priority="1951">
      <formula>IF(RIGHT(TEXT(AI440,"0.#"),1)=".",FALSE,TRUE)</formula>
    </cfRule>
    <cfRule type="expression" dxfId="2160" priority="1952">
      <formula>IF(RIGHT(TEXT(AI440,"0.#"),1)=".",TRUE,FALSE)</formula>
    </cfRule>
  </conditionalFormatting>
  <conditionalFormatting sqref="AI438">
    <cfRule type="expression" dxfId="2159" priority="1955">
      <formula>IF(RIGHT(TEXT(AI438,"0.#"),1)=".",FALSE,TRUE)</formula>
    </cfRule>
    <cfRule type="expression" dxfId="2158" priority="1956">
      <formula>IF(RIGHT(TEXT(AI438,"0.#"),1)=".",TRUE,FALSE)</formula>
    </cfRule>
  </conditionalFormatting>
  <conditionalFormatting sqref="AI439">
    <cfRule type="expression" dxfId="2157" priority="1953">
      <formula>IF(RIGHT(TEXT(AI439,"0.#"),1)=".",FALSE,TRUE)</formula>
    </cfRule>
    <cfRule type="expression" dxfId="2156" priority="1954">
      <formula>IF(RIGHT(TEXT(AI439,"0.#"),1)=".",TRUE,FALSE)</formula>
    </cfRule>
  </conditionalFormatting>
  <conditionalFormatting sqref="AQ438">
    <cfRule type="expression" dxfId="2155" priority="1945">
      <formula>IF(RIGHT(TEXT(AQ438,"0.#"),1)=".",FALSE,TRUE)</formula>
    </cfRule>
    <cfRule type="expression" dxfId="2154" priority="1946">
      <formula>IF(RIGHT(TEXT(AQ438,"0.#"),1)=".",TRUE,FALSE)</formula>
    </cfRule>
  </conditionalFormatting>
  <conditionalFormatting sqref="AQ439">
    <cfRule type="expression" dxfId="2153" priority="1949">
      <formula>IF(RIGHT(TEXT(AQ439,"0.#"),1)=".",FALSE,TRUE)</formula>
    </cfRule>
    <cfRule type="expression" dxfId="2152" priority="1950">
      <formula>IF(RIGHT(TEXT(AQ439,"0.#"),1)=".",TRUE,FALSE)</formula>
    </cfRule>
  </conditionalFormatting>
  <conditionalFormatting sqref="AQ440">
    <cfRule type="expression" dxfId="2151" priority="1947">
      <formula>IF(RIGHT(TEXT(AQ440,"0.#"),1)=".",FALSE,TRUE)</formula>
    </cfRule>
    <cfRule type="expression" dxfId="2150" priority="1948">
      <formula>IF(RIGHT(TEXT(AQ440,"0.#"),1)=".",TRUE,FALSE)</formula>
    </cfRule>
  </conditionalFormatting>
  <conditionalFormatting sqref="AE445">
    <cfRule type="expression" dxfId="2149" priority="1939">
      <formula>IF(RIGHT(TEXT(AE445,"0.#"),1)=".",FALSE,TRUE)</formula>
    </cfRule>
    <cfRule type="expression" dxfId="2148" priority="1940">
      <formula>IF(RIGHT(TEXT(AE445,"0.#"),1)=".",TRUE,FALSE)</formula>
    </cfRule>
  </conditionalFormatting>
  <conditionalFormatting sqref="AE443">
    <cfRule type="expression" dxfId="2147" priority="1943">
      <formula>IF(RIGHT(TEXT(AE443,"0.#"),1)=".",FALSE,TRUE)</formula>
    </cfRule>
    <cfRule type="expression" dxfId="2146" priority="1944">
      <formula>IF(RIGHT(TEXT(AE443,"0.#"),1)=".",TRUE,FALSE)</formula>
    </cfRule>
  </conditionalFormatting>
  <conditionalFormatting sqref="AE444">
    <cfRule type="expression" dxfId="2145" priority="1941">
      <formula>IF(RIGHT(TEXT(AE444,"0.#"),1)=".",FALSE,TRUE)</formula>
    </cfRule>
    <cfRule type="expression" dxfId="2144" priority="1942">
      <formula>IF(RIGHT(TEXT(AE444,"0.#"),1)=".",TRUE,FALSE)</formula>
    </cfRule>
  </conditionalFormatting>
  <conditionalFormatting sqref="AM445">
    <cfRule type="expression" dxfId="2143" priority="1933">
      <formula>IF(RIGHT(TEXT(AM445,"0.#"),1)=".",FALSE,TRUE)</formula>
    </cfRule>
    <cfRule type="expression" dxfId="2142" priority="1934">
      <formula>IF(RIGHT(TEXT(AM445,"0.#"),1)=".",TRUE,FALSE)</formula>
    </cfRule>
  </conditionalFormatting>
  <conditionalFormatting sqref="AM443">
    <cfRule type="expression" dxfId="2141" priority="1937">
      <formula>IF(RIGHT(TEXT(AM443,"0.#"),1)=".",FALSE,TRUE)</formula>
    </cfRule>
    <cfRule type="expression" dxfId="2140" priority="1938">
      <formula>IF(RIGHT(TEXT(AM443,"0.#"),1)=".",TRUE,FALSE)</formula>
    </cfRule>
  </conditionalFormatting>
  <conditionalFormatting sqref="AM444">
    <cfRule type="expression" dxfId="2139" priority="1935">
      <formula>IF(RIGHT(TEXT(AM444,"0.#"),1)=".",FALSE,TRUE)</formula>
    </cfRule>
    <cfRule type="expression" dxfId="2138" priority="1936">
      <formula>IF(RIGHT(TEXT(AM444,"0.#"),1)=".",TRUE,FALSE)</formula>
    </cfRule>
  </conditionalFormatting>
  <conditionalFormatting sqref="AU445">
    <cfRule type="expression" dxfId="2137" priority="1927">
      <formula>IF(RIGHT(TEXT(AU445,"0.#"),1)=".",FALSE,TRUE)</formula>
    </cfRule>
    <cfRule type="expression" dxfId="2136" priority="1928">
      <formula>IF(RIGHT(TEXT(AU445,"0.#"),1)=".",TRUE,FALSE)</formula>
    </cfRule>
  </conditionalFormatting>
  <conditionalFormatting sqref="AU443">
    <cfRule type="expression" dxfId="2135" priority="1931">
      <formula>IF(RIGHT(TEXT(AU443,"0.#"),1)=".",FALSE,TRUE)</formula>
    </cfRule>
    <cfRule type="expression" dxfId="2134" priority="1932">
      <formula>IF(RIGHT(TEXT(AU443,"0.#"),1)=".",TRUE,FALSE)</formula>
    </cfRule>
  </conditionalFormatting>
  <conditionalFormatting sqref="AU444">
    <cfRule type="expression" dxfId="2133" priority="1929">
      <formula>IF(RIGHT(TEXT(AU444,"0.#"),1)=".",FALSE,TRUE)</formula>
    </cfRule>
    <cfRule type="expression" dxfId="2132" priority="1930">
      <formula>IF(RIGHT(TEXT(AU444,"0.#"),1)=".",TRUE,FALSE)</formula>
    </cfRule>
  </conditionalFormatting>
  <conditionalFormatting sqref="AI445">
    <cfRule type="expression" dxfId="2131" priority="1921">
      <formula>IF(RIGHT(TEXT(AI445,"0.#"),1)=".",FALSE,TRUE)</formula>
    </cfRule>
    <cfRule type="expression" dxfId="2130" priority="1922">
      <formula>IF(RIGHT(TEXT(AI445,"0.#"),1)=".",TRUE,FALSE)</formula>
    </cfRule>
  </conditionalFormatting>
  <conditionalFormatting sqref="AI443">
    <cfRule type="expression" dxfId="2129" priority="1925">
      <formula>IF(RIGHT(TEXT(AI443,"0.#"),1)=".",FALSE,TRUE)</formula>
    </cfRule>
    <cfRule type="expression" dxfId="2128" priority="1926">
      <formula>IF(RIGHT(TEXT(AI443,"0.#"),1)=".",TRUE,FALSE)</formula>
    </cfRule>
  </conditionalFormatting>
  <conditionalFormatting sqref="AI444">
    <cfRule type="expression" dxfId="2127" priority="1923">
      <formula>IF(RIGHT(TEXT(AI444,"0.#"),1)=".",FALSE,TRUE)</formula>
    </cfRule>
    <cfRule type="expression" dxfId="2126" priority="1924">
      <formula>IF(RIGHT(TEXT(AI444,"0.#"),1)=".",TRUE,FALSE)</formula>
    </cfRule>
  </conditionalFormatting>
  <conditionalFormatting sqref="AQ443">
    <cfRule type="expression" dxfId="2125" priority="1915">
      <formula>IF(RIGHT(TEXT(AQ443,"0.#"),1)=".",FALSE,TRUE)</formula>
    </cfRule>
    <cfRule type="expression" dxfId="2124" priority="1916">
      <formula>IF(RIGHT(TEXT(AQ443,"0.#"),1)=".",TRUE,FALSE)</formula>
    </cfRule>
  </conditionalFormatting>
  <conditionalFormatting sqref="AQ444">
    <cfRule type="expression" dxfId="2123" priority="1919">
      <formula>IF(RIGHT(TEXT(AQ444,"0.#"),1)=".",FALSE,TRUE)</formula>
    </cfRule>
    <cfRule type="expression" dxfId="2122" priority="1920">
      <formula>IF(RIGHT(TEXT(AQ444,"0.#"),1)=".",TRUE,FALSE)</formula>
    </cfRule>
  </conditionalFormatting>
  <conditionalFormatting sqref="AQ445">
    <cfRule type="expression" dxfId="2121" priority="1917">
      <formula>IF(RIGHT(TEXT(AQ445,"0.#"),1)=".",FALSE,TRUE)</formula>
    </cfRule>
    <cfRule type="expression" dxfId="2120" priority="1918">
      <formula>IF(RIGHT(TEXT(AQ445,"0.#"),1)=".",TRUE,FALSE)</formula>
    </cfRule>
  </conditionalFormatting>
  <conditionalFormatting sqref="Y881:Y900">
    <cfRule type="expression" dxfId="2119" priority="2145">
      <formula>IF(RIGHT(TEXT(Y881,"0.#"),1)=".",FALSE,TRUE)</formula>
    </cfRule>
    <cfRule type="expression" dxfId="2118" priority="2146">
      <formula>IF(RIGHT(TEXT(Y881,"0.#"),1)=".",TRUE,FALSE)</formula>
    </cfRule>
  </conditionalFormatting>
  <conditionalFormatting sqref="Y914:Y933">
    <cfRule type="expression" dxfId="2117" priority="2133">
      <formula>IF(RIGHT(TEXT(Y914,"0.#"),1)=".",FALSE,TRUE)</formula>
    </cfRule>
    <cfRule type="expression" dxfId="2116" priority="2134">
      <formula>IF(RIGHT(TEXT(Y914,"0.#"),1)=".",TRUE,FALSE)</formula>
    </cfRule>
  </conditionalFormatting>
  <conditionalFormatting sqref="Y947:Y966">
    <cfRule type="expression" dxfId="2115" priority="2121">
      <formula>IF(RIGHT(TEXT(Y947,"0.#"),1)=".",FALSE,TRUE)</formula>
    </cfRule>
    <cfRule type="expression" dxfId="2114" priority="2122">
      <formula>IF(RIGHT(TEXT(Y947,"0.#"),1)=".",TRUE,FALSE)</formula>
    </cfRule>
  </conditionalFormatting>
  <conditionalFormatting sqref="Y980:Y999">
    <cfRule type="expression" dxfId="2113" priority="2109">
      <formula>IF(RIGHT(TEXT(Y980,"0.#"),1)=".",FALSE,TRUE)</formula>
    </cfRule>
    <cfRule type="expression" dxfId="2112" priority="2110">
      <formula>IF(RIGHT(TEXT(Y980,"0.#"),1)=".",TRUE,FALSE)</formula>
    </cfRule>
  </conditionalFormatting>
  <conditionalFormatting sqref="Y1013:Y1032">
    <cfRule type="expression" dxfId="2111" priority="2097">
      <formula>IF(RIGHT(TEXT(Y1013,"0.#"),1)=".",FALSE,TRUE)</formula>
    </cfRule>
    <cfRule type="expression" dxfId="2110" priority="2098">
      <formula>IF(RIGHT(TEXT(Y1013,"0.#"),1)=".",TRUE,FALSE)</formula>
    </cfRule>
  </conditionalFormatting>
  <conditionalFormatting sqref="W23">
    <cfRule type="expression" dxfId="2109" priority="2381">
      <formula>IF(RIGHT(TEXT(W23,"0.#"),1)=".",FALSE,TRUE)</formula>
    </cfRule>
    <cfRule type="expression" dxfId="2108" priority="2382">
      <formula>IF(RIGHT(TEXT(W23,"0.#"),1)=".",TRUE,FALSE)</formula>
    </cfRule>
  </conditionalFormatting>
  <conditionalFormatting sqref="W24:W27">
    <cfRule type="expression" dxfId="2107" priority="2379">
      <formula>IF(RIGHT(TEXT(W24,"0.#"),1)=".",FALSE,TRUE)</formula>
    </cfRule>
    <cfRule type="expression" dxfId="2106" priority="2380">
      <formula>IF(RIGHT(TEXT(W24,"0.#"),1)=".",TRUE,FALSE)</formula>
    </cfRule>
  </conditionalFormatting>
  <conditionalFormatting sqref="W28">
    <cfRule type="expression" dxfId="2105" priority="2371">
      <formula>IF(RIGHT(TEXT(W28,"0.#"),1)=".",FALSE,TRUE)</formula>
    </cfRule>
    <cfRule type="expression" dxfId="2104" priority="2372">
      <formula>IF(RIGHT(TEXT(W28,"0.#"),1)=".",TRUE,FALSE)</formula>
    </cfRule>
  </conditionalFormatting>
  <conditionalFormatting sqref="P23">
    <cfRule type="expression" dxfId="2103" priority="2369">
      <formula>IF(RIGHT(TEXT(P23,"0.#"),1)=".",FALSE,TRUE)</formula>
    </cfRule>
    <cfRule type="expression" dxfId="2102" priority="2370">
      <formula>IF(RIGHT(TEXT(P23,"0.#"),1)=".",TRUE,FALSE)</formula>
    </cfRule>
  </conditionalFormatting>
  <conditionalFormatting sqref="P24:P27">
    <cfRule type="expression" dxfId="2101" priority="2367">
      <formula>IF(RIGHT(TEXT(P24,"0.#"),1)=".",FALSE,TRUE)</formula>
    </cfRule>
    <cfRule type="expression" dxfId="2100" priority="2368">
      <formula>IF(RIGHT(TEXT(P24,"0.#"),1)=".",TRUE,FALSE)</formula>
    </cfRule>
  </conditionalFormatting>
  <conditionalFormatting sqref="P28">
    <cfRule type="expression" dxfId="2099" priority="2365">
      <formula>IF(RIGHT(TEXT(P28,"0.#"),1)=".",FALSE,TRUE)</formula>
    </cfRule>
    <cfRule type="expression" dxfId="2098" priority="2366">
      <formula>IF(RIGHT(TEXT(P28,"0.#"),1)=".",TRUE,FALSE)</formula>
    </cfRule>
  </conditionalFormatting>
  <conditionalFormatting sqref="AQ114">
    <cfRule type="expression" dxfId="2097" priority="2349">
      <formula>IF(RIGHT(TEXT(AQ114,"0.#"),1)=".",FALSE,TRUE)</formula>
    </cfRule>
    <cfRule type="expression" dxfId="2096" priority="2350">
      <formula>IF(RIGHT(TEXT(AQ114,"0.#"),1)=".",TRUE,FALSE)</formula>
    </cfRule>
  </conditionalFormatting>
  <conditionalFormatting sqref="AQ104">
    <cfRule type="expression" dxfId="2095" priority="2363">
      <formula>IF(RIGHT(TEXT(AQ104,"0.#"),1)=".",FALSE,TRUE)</formula>
    </cfRule>
    <cfRule type="expression" dxfId="2094" priority="2364">
      <formula>IF(RIGHT(TEXT(AQ104,"0.#"),1)=".",TRUE,FALSE)</formula>
    </cfRule>
  </conditionalFormatting>
  <conditionalFormatting sqref="AQ105">
    <cfRule type="expression" dxfId="2093" priority="2361">
      <formula>IF(RIGHT(TEXT(AQ105,"0.#"),1)=".",FALSE,TRUE)</formula>
    </cfRule>
    <cfRule type="expression" dxfId="2092" priority="2362">
      <formula>IF(RIGHT(TEXT(AQ105,"0.#"),1)=".",TRUE,FALSE)</formula>
    </cfRule>
  </conditionalFormatting>
  <conditionalFormatting sqref="AQ107">
    <cfRule type="expression" dxfId="2091" priority="2359">
      <formula>IF(RIGHT(TEXT(AQ107,"0.#"),1)=".",FALSE,TRUE)</formula>
    </cfRule>
    <cfRule type="expression" dxfId="2090" priority="2360">
      <formula>IF(RIGHT(TEXT(AQ107,"0.#"),1)=".",TRUE,FALSE)</formula>
    </cfRule>
  </conditionalFormatting>
  <conditionalFormatting sqref="AQ108">
    <cfRule type="expression" dxfId="2089" priority="2357">
      <formula>IF(RIGHT(TEXT(AQ108,"0.#"),1)=".",FALSE,TRUE)</formula>
    </cfRule>
    <cfRule type="expression" dxfId="2088" priority="2358">
      <formula>IF(RIGHT(TEXT(AQ108,"0.#"),1)=".",TRUE,FALSE)</formula>
    </cfRule>
  </conditionalFormatting>
  <conditionalFormatting sqref="AQ110">
    <cfRule type="expression" dxfId="2087" priority="2355">
      <formula>IF(RIGHT(TEXT(AQ110,"0.#"),1)=".",FALSE,TRUE)</formula>
    </cfRule>
    <cfRule type="expression" dxfId="2086" priority="2356">
      <formula>IF(RIGHT(TEXT(AQ110,"0.#"),1)=".",TRUE,FALSE)</formula>
    </cfRule>
  </conditionalFormatting>
  <conditionalFormatting sqref="AQ111">
    <cfRule type="expression" dxfId="2085" priority="2353">
      <formula>IF(RIGHT(TEXT(AQ111,"0.#"),1)=".",FALSE,TRUE)</formula>
    </cfRule>
    <cfRule type="expression" dxfId="2084" priority="2354">
      <formula>IF(RIGHT(TEXT(AQ111,"0.#"),1)=".",TRUE,FALSE)</formula>
    </cfRule>
  </conditionalFormatting>
  <conditionalFormatting sqref="AQ113">
    <cfRule type="expression" dxfId="2083" priority="2351">
      <formula>IF(RIGHT(TEXT(AQ113,"0.#"),1)=".",FALSE,TRUE)</formula>
    </cfRule>
    <cfRule type="expression" dxfId="2082" priority="2352">
      <formula>IF(RIGHT(TEXT(AQ113,"0.#"),1)=".",TRUE,FALSE)</formula>
    </cfRule>
  </conditionalFormatting>
  <conditionalFormatting sqref="AE67">
    <cfRule type="expression" dxfId="2081" priority="2281">
      <formula>IF(RIGHT(TEXT(AE67,"0.#"),1)=".",FALSE,TRUE)</formula>
    </cfRule>
    <cfRule type="expression" dxfId="2080" priority="2282">
      <formula>IF(RIGHT(TEXT(AE67,"0.#"),1)=".",TRUE,FALSE)</formula>
    </cfRule>
  </conditionalFormatting>
  <conditionalFormatting sqref="AE68">
    <cfRule type="expression" dxfId="2079" priority="2279">
      <formula>IF(RIGHT(TEXT(AE68,"0.#"),1)=".",FALSE,TRUE)</formula>
    </cfRule>
    <cfRule type="expression" dxfId="2078" priority="2280">
      <formula>IF(RIGHT(TEXT(AE68,"0.#"),1)=".",TRUE,FALSE)</formula>
    </cfRule>
  </conditionalFormatting>
  <conditionalFormatting sqref="AE69">
    <cfRule type="expression" dxfId="2077" priority="2277">
      <formula>IF(RIGHT(TEXT(AE69,"0.#"),1)=".",FALSE,TRUE)</formula>
    </cfRule>
    <cfRule type="expression" dxfId="2076" priority="2278">
      <formula>IF(RIGHT(TEXT(AE69,"0.#"),1)=".",TRUE,FALSE)</formula>
    </cfRule>
  </conditionalFormatting>
  <conditionalFormatting sqref="AI69">
    <cfRule type="expression" dxfId="2075" priority="2275">
      <formula>IF(RIGHT(TEXT(AI69,"0.#"),1)=".",FALSE,TRUE)</formula>
    </cfRule>
    <cfRule type="expression" dxfId="2074" priority="2276">
      <formula>IF(RIGHT(TEXT(AI69,"0.#"),1)=".",TRUE,FALSE)</formula>
    </cfRule>
  </conditionalFormatting>
  <conditionalFormatting sqref="AI68">
    <cfRule type="expression" dxfId="2073" priority="2273">
      <formula>IF(RIGHT(TEXT(AI68,"0.#"),1)=".",FALSE,TRUE)</formula>
    </cfRule>
    <cfRule type="expression" dxfId="2072" priority="2274">
      <formula>IF(RIGHT(TEXT(AI68,"0.#"),1)=".",TRUE,FALSE)</formula>
    </cfRule>
  </conditionalFormatting>
  <conditionalFormatting sqref="AI67">
    <cfRule type="expression" dxfId="2071" priority="2271">
      <formula>IF(RIGHT(TEXT(AI67,"0.#"),1)=".",FALSE,TRUE)</formula>
    </cfRule>
    <cfRule type="expression" dxfId="2070" priority="2272">
      <formula>IF(RIGHT(TEXT(AI67,"0.#"),1)=".",TRUE,FALSE)</formula>
    </cfRule>
  </conditionalFormatting>
  <conditionalFormatting sqref="AM67">
    <cfRule type="expression" dxfId="2069" priority="2269">
      <formula>IF(RIGHT(TEXT(AM67,"0.#"),1)=".",FALSE,TRUE)</formula>
    </cfRule>
    <cfRule type="expression" dxfId="2068" priority="2270">
      <formula>IF(RIGHT(TEXT(AM67,"0.#"),1)=".",TRUE,FALSE)</formula>
    </cfRule>
  </conditionalFormatting>
  <conditionalFormatting sqref="AM68">
    <cfRule type="expression" dxfId="2067" priority="2267">
      <formula>IF(RIGHT(TEXT(AM68,"0.#"),1)=".",FALSE,TRUE)</formula>
    </cfRule>
    <cfRule type="expression" dxfId="2066" priority="2268">
      <formula>IF(RIGHT(TEXT(AM68,"0.#"),1)=".",TRUE,FALSE)</formula>
    </cfRule>
  </conditionalFormatting>
  <conditionalFormatting sqref="AM69">
    <cfRule type="expression" dxfId="2065" priority="2265">
      <formula>IF(RIGHT(TEXT(AM69,"0.#"),1)=".",FALSE,TRUE)</formula>
    </cfRule>
    <cfRule type="expression" dxfId="2064" priority="2266">
      <formula>IF(RIGHT(TEXT(AM69,"0.#"),1)=".",TRUE,FALSE)</formula>
    </cfRule>
  </conditionalFormatting>
  <conditionalFormatting sqref="AQ67:AQ69">
    <cfRule type="expression" dxfId="2063" priority="2263">
      <formula>IF(RIGHT(TEXT(AQ67,"0.#"),1)=".",FALSE,TRUE)</formula>
    </cfRule>
    <cfRule type="expression" dxfId="2062" priority="2264">
      <formula>IF(RIGHT(TEXT(AQ67,"0.#"),1)=".",TRUE,FALSE)</formula>
    </cfRule>
  </conditionalFormatting>
  <conditionalFormatting sqref="AU67:AU69">
    <cfRule type="expression" dxfId="2061" priority="2261">
      <formula>IF(RIGHT(TEXT(AU67,"0.#"),1)=".",FALSE,TRUE)</formula>
    </cfRule>
    <cfRule type="expression" dxfId="2060" priority="2262">
      <formula>IF(RIGHT(TEXT(AU67,"0.#"),1)=".",TRUE,FALSE)</formula>
    </cfRule>
  </conditionalFormatting>
  <conditionalFormatting sqref="AE70">
    <cfRule type="expression" dxfId="2059" priority="2259">
      <formula>IF(RIGHT(TEXT(AE70,"0.#"),1)=".",FALSE,TRUE)</formula>
    </cfRule>
    <cfRule type="expression" dxfId="2058" priority="2260">
      <formula>IF(RIGHT(TEXT(AE70,"0.#"),1)=".",TRUE,FALSE)</formula>
    </cfRule>
  </conditionalFormatting>
  <conditionalFormatting sqref="AE71">
    <cfRule type="expression" dxfId="2057" priority="2257">
      <formula>IF(RIGHT(TEXT(AE71,"0.#"),1)=".",FALSE,TRUE)</formula>
    </cfRule>
    <cfRule type="expression" dxfId="2056" priority="2258">
      <formula>IF(RIGHT(TEXT(AE71,"0.#"),1)=".",TRUE,FALSE)</formula>
    </cfRule>
  </conditionalFormatting>
  <conditionalFormatting sqref="AE72">
    <cfRule type="expression" dxfId="2055" priority="2255">
      <formula>IF(RIGHT(TEXT(AE72,"0.#"),1)=".",FALSE,TRUE)</formula>
    </cfRule>
    <cfRule type="expression" dxfId="2054" priority="2256">
      <formula>IF(RIGHT(TEXT(AE72,"0.#"),1)=".",TRUE,FALSE)</formula>
    </cfRule>
  </conditionalFormatting>
  <conditionalFormatting sqref="AI72">
    <cfRule type="expression" dxfId="2053" priority="2253">
      <formula>IF(RIGHT(TEXT(AI72,"0.#"),1)=".",FALSE,TRUE)</formula>
    </cfRule>
    <cfRule type="expression" dxfId="2052" priority="2254">
      <formula>IF(RIGHT(TEXT(AI72,"0.#"),1)=".",TRUE,FALSE)</formula>
    </cfRule>
  </conditionalFormatting>
  <conditionalFormatting sqref="AI71">
    <cfRule type="expression" dxfId="2051" priority="2251">
      <formula>IF(RIGHT(TEXT(AI71,"0.#"),1)=".",FALSE,TRUE)</formula>
    </cfRule>
    <cfRule type="expression" dxfId="2050" priority="2252">
      <formula>IF(RIGHT(TEXT(AI71,"0.#"),1)=".",TRUE,FALSE)</formula>
    </cfRule>
  </conditionalFormatting>
  <conditionalFormatting sqref="AI70">
    <cfRule type="expression" dxfId="2049" priority="2249">
      <formula>IF(RIGHT(TEXT(AI70,"0.#"),1)=".",FALSE,TRUE)</formula>
    </cfRule>
    <cfRule type="expression" dxfId="2048" priority="2250">
      <formula>IF(RIGHT(TEXT(AI70,"0.#"),1)=".",TRUE,FALSE)</formula>
    </cfRule>
  </conditionalFormatting>
  <conditionalFormatting sqref="AM70">
    <cfRule type="expression" dxfId="2047" priority="2247">
      <formula>IF(RIGHT(TEXT(AM70,"0.#"),1)=".",FALSE,TRUE)</formula>
    </cfRule>
    <cfRule type="expression" dxfId="2046" priority="2248">
      <formula>IF(RIGHT(TEXT(AM70,"0.#"),1)=".",TRUE,FALSE)</formula>
    </cfRule>
  </conditionalFormatting>
  <conditionalFormatting sqref="AM71">
    <cfRule type="expression" dxfId="2045" priority="2245">
      <formula>IF(RIGHT(TEXT(AM71,"0.#"),1)=".",FALSE,TRUE)</formula>
    </cfRule>
    <cfRule type="expression" dxfId="2044" priority="2246">
      <formula>IF(RIGHT(TEXT(AM71,"0.#"),1)=".",TRUE,FALSE)</formula>
    </cfRule>
  </conditionalFormatting>
  <conditionalFormatting sqref="AM72">
    <cfRule type="expression" dxfId="2043" priority="2243">
      <formula>IF(RIGHT(TEXT(AM72,"0.#"),1)=".",FALSE,TRUE)</formula>
    </cfRule>
    <cfRule type="expression" dxfId="2042" priority="2244">
      <formula>IF(RIGHT(TEXT(AM72,"0.#"),1)=".",TRUE,FALSE)</formula>
    </cfRule>
  </conditionalFormatting>
  <conditionalFormatting sqref="AQ70:AQ72">
    <cfRule type="expression" dxfId="2041" priority="2241">
      <formula>IF(RIGHT(TEXT(AQ70,"0.#"),1)=".",FALSE,TRUE)</formula>
    </cfRule>
    <cfRule type="expression" dxfId="2040" priority="2242">
      <formula>IF(RIGHT(TEXT(AQ70,"0.#"),1)=".",TRUE,FALSE)</formula>
    </cfRule>
  </conditionalFormatting>
  <conditionalFormatting sqref="AU70:AU72">
    <cfRule type="expression" dxfId="2039" priority="2239">
      <formula>IF(RIGHT(TEXT(AU70,"0.#"),1)=".",FALSE,TRUE)</formula>
    </cfRule>
    <cfRule type="expression" dxfId="2038" priority="2240">
      <formula>IF(RIGHT(TEXT(AU70,"0.#"),1)=".",TRUE,FALSE)</formula>
    </cfRule>
  </conditionalFormatting>
  <conditionalFormatting sqref="AU656">
    <cfRule type="expression" dxfId="2037" priority="757">
      <formula>IF(RIGHT(TEXT(AU656,"0.#"),1)=".",FALSE,TRUE)</formula>
    </cfRule>
    <cfRule type="expression" dxfId="2036" priority="758">
      <formula>IF(RIGHT(TEXT(AU656,"0.#"),1)=".",TRUE,FALSE)</formula>
    </cfRule>
  </conditionalFormatting>
  <conditionalFormatting sqref="AQ655">
    <cfRule type="expression" dxfId="2035" priority="749">
      <formula>IF(RIGHT(TEXT(AQ655,"0.#"),1)=".",FALSE,TRUE)</formula>
    </cfRule>
    <cfRule type="expression" dxfId="2034" priority="750">
      <formula>IF(RIGHT(TEXT(AQ655,"0.#"),1)=".",TRUE,FALSE)</formula>
    </cfRule>
  </conditionalFormatting>
  <conditionalFormatting sqref="AI696">
    <cfRule type="expression" dxfId="2033" priority="541">
      <formula>IF(RIGHT(TEXT(AI696,"0.#"),1)=".",FALSE,TRUE)</formula>
    </cfRule>
    <cfRule type="expression" dxfId="2032" priority="542">
      <formula>IF(RIGHT(TEXT(AI696,"0.#"),1)=".",TRUE,FALSE)</formula>
    </cfRule>
  </conditionalFormatting>
  <conditionalFormatting sqref="AQ694">
    <cfRule type="expression" dxfId="2031" priority="535">
      <formula>IF(RIGHT(TEXT(AQ694,"0.#"),1)=".",FALSE,TRUE)</formula>
    </cfRule>
    <cfRule type="expression" dxfId="2030" priority="536">
      <formula>IF(RIGHT(TEXT(AQ694,"0.#"),1)=".",TRUE,FALSE)</formula>
    </cfRule>
  </conditionalFormatting>
  <conditionalFormatting sqref="AL873:AO900">
    <cfRule type="expression" dxfId="2029" priority="2147">
      <formula>IF(AND(AL873&gt;=0, RIGHT(TEXT(AL873,"0.#"),1)&lt;&gt;"."),TRUE,FALSE)</formula>
    </cfRule>
    <cfRule type="expression" dxfId="2028" priority="2148">
      <formula>IF(AND(AL873&gt;=0, RIGHT(TEXT(AL873,"0.#"),1)="."),TRUE,FALSE)</formula>
    </cfRule>
    <cfRule type="expression" dxfId="2027" priority="2149">
      <formula>IF(AND(AL873&lt;0, RIGHT(TEXT(AL873,"0.#"),1)&lt;&gt;"."),TRUE,FALSE)</formula>
    </cfRule>
    <cfRule type="expression" dxfId="2026" priority="2150">
      <formula>IF(AND(AL873&lt;0, RIGHT(TEXT(AL873,"0.#"),1)="."),TRUE,FALSE)</formula>
    </cfRule>
  </conditionalFormatting>
  <conditionalFormatting sqref="AL871:AO872">
    <cfRule type="expression" dxfId="2025" priority="2141">
      <formula>IF(AND(AL871&gt;=0, RIGHT(TEXT(AL871,"0.#"),1)&lt;&gt;"."),TRUE,FALSE)</formula>
    </cfRule>
    <cfRule type="expression" dxfId="2024" priority="2142">
      <formula>IF(AND(AL871&gt;=0, RIGHT(TEXT(AL871,"0.#"),1)="."),TRUE,FALSE)</formula>
    </cfRule>
    <cfRule type="expression" dxfId="2023" priority="2143">
      <formula>IF(AND(AL871&lt;0, RIGHT(TEXT(AL871,"0.#"),1)&lt;&gt;"."),TRUE,FALSE)</formula>
    </cfRule>
    <cfRule type="expression" dxfId="2022" priority="2144">
      <formula>IF(AND(AL871&lt;0, RIGHT(TEXT(AL871,"0.#"),1)="."),TRUE,FALSE)</formula>
    </cfRule>
  </conditionalFormatting>
  <conditionalFormatting sqref="AL906:AO933">
    <cfRule type="expression" dxfId="2021" priority="2135">
      <formula>IF(AND(AL906&gt;=0, RIGHT(TEXT(AL906,"0.#"),1)&lt;&gt;"."),TRUE,FALSE)</formula>
    </cfRule>
    <cfRule type="expression" dxfId="2020" priority="2136">
      <formula>IF(AND(AL906&gt;=0, RIGHT(TEXT(AL906,"0.#"),1)="."),TRUE,FALSE)</formula>
    </cfRule>
    <cfRule type="expression" dxfId="2019" priority="2137">
      <formula>IF(AND(AL906&lt;0, RIGHT(TEXT(AL906,"0.#"),1)&lt;&gt;"."),TRUE,FALSE)</formula>
    </cfRule>
    <cfRule type="expression" dxfId="2018" priority="2138">
      <formula>IF(AND(AL906&lt;0, RIGHT(TEXT(AL906,"0.#"),1)="."),TRUE,FALSE)</formula>
    </cfRule>
  </conditionalFormatting>
  <conditionalFormatting sqref="AL904:AO905">
    <cfRule type="expression" dxfId="2017" priority="2129">
      <formula>IF(AND(AL904&gt;=0, RIGHT(TEXT(AL904,"0.#"),1)&lt;&gt;"."),TRUE,FALSE)</formula>
    </cfRule>
    <cfRule type="expression" dxfId="2016" priority="2130">
      <formula>IF(AND(AL904&gt;=0, RIGHT(TEXT(AL904,"0.#"),1)="."),TRUE,FALSE)</formula>
    </cfRule>
    <cfRule type="expression" dxfId="2015" priority="2131">
      <formula>IF(AND(AL904&lt;0, RIGHT(TEXT(AL904,"0.#"),1)&lt;&gt;"."),TRUE,FALSE)</formula>
    </cfRule>
    <cfRule type="expression" dxfId="2014" priority="2132">
      <formula>IF(AND(AL904&lt;0, RIGHT(TEXT(AL904,"0.#"),1)="."),TRUE,FALSE)</formula>
    </cfRule>
  </conditionalFormatting>
  <conditionalFormatting sqref="AL939:AO966">
    <cfRule type="expression" dxfId="2013" priority="2123">
      <formula>IF(AND(AL939&gt;=0, RIGHT(TEXT(AL939,"0.#"),1)&lt;&gt;"."),TRUE,FALSE)</formula>
    </cfRule>
    <cfRule type="expression" dxfId="2012" priority="2124">
      <formula>IF(AND(AL939&gt;=0, RIGHT(TEXT(AL939,"0.#"),1)="."),TRUE,FALSE)</formula>
    </cfRule>
    <cfRule type="expression" dxfId="2011" priority="2125">
      <formula>IF(AND(AL939&lt;0, RIGHT(TEXT(AL939,"0.#"),1)&lt;&gt;"."),TRUE,FALSE)</formula>
    </cfRule>
    <cfRule type="expression" dxfId="2010" priority="2126">
      <formula>IF(AND(AL939&lt;0, RIGHT(TEXT(AL939,"0.#"),1)="."),TRUE,FALSE)</formula>
    </cfRule>
  </conditionalFormatting>
  <conditionalFormatting sqref="AL937:AO938">
    <cfRule type="expression" dxfId="2009" priority="2117">
      <formula>IF(AND(AL937&gt;=0, RIGHT(TEXT(AL937,"0.#"),1)&lt;&gt;"."),TRUE,FALSE)</formula>
    </cfRule>
    <cfRule type="expression" dxfId="2008" priority="2118">
      <formula>IF(AND(AL937&gt;=0, RIGHT(TEXT(AL937,"0.#"),1)="."),TRUE,FALSE)</formula>
    </cfRule>
    <cfRule type="expression" dxfId="2007" priority="2119">
      <formula>IF(AND(AL937&lt;0, RIGHT(TEXT(AL937,"0.#"),1)&lt;&gt;"."),TRUE,FALSE)</formula>
    </cfRule>
    <cfRule type="expression" dxfId="2006" priority="2120">
      <formula>IF(AND(AL937&lt;0, RIGHT(TEXT(AL937,"0.#"),1)="."),TRUE,FALSE)</formula>
    </cfRule>
  </conditionalFormatting>
  <conditionalFormatting sqref="AL972:AO999">
    <cfRule type="expression" dxfId="2005" priority="2111">
      <formula>IF(AND(AL972&gt;=0, RIGHT(TEXT(AL972,"0.#"),1)&lt;&gt;"."),TRUE,FALSE)</formula>
    </cfRule>
    <cfRule type="expression" dxfId="2004" priority="2112">
      <formula>IF(AND(AL972&gt;=0, RIGHT(TEXT(AL972,"0.#"),1)="."),TRUE,FALSE)</formula>
    </cfRule>
    <cfRule type="expression" dxfId="2003" priority="2113">
      <formula>IF(AND(AL972&lt;0, RIGHT(TEXT(AL972,"0.#"),1)&lt;&gt;"."),TRUE,FALSE)</formula>
    </cfRule>
    <cfRule type="expression" dxfId="2002" priority="2114">
      <formula>IF(AND(AL972&lt;0, RIGHT(TEXT(AL972,"0.#"),1)="."),TRUE,FALSE)</formula>
    </cfRule>
  </conditionalFormatting>
  <conditionalFormatting sqref="AL970:AO971">
    <cfRule type="expression" dxfId="2001" priority="2105">
      <formula>IF(AND(AL970&gt;=0, RIGHT(TEXT(AL970,"0.#"),1)&lt;&gt;"."),TRUE,FALSE)</formula>
    </cfRule>
    <cfRule type="expression" dxfId="2000" priority="2106">
      <formula>IF(AND(AL970&gt;=0, RIGHT(TEXT(AL970,"0.#"),1)="."),TRUE,FALSE)</formula>
    </cfRule>
    <cfRule type="expression" dxfId="1999" priority="2107">
      <formula>IF(AND(AL970&lt;0, RIGHT(TEXT(AL970,"0.#"),1)&lt;&gt;"."),TRUE,FALSE)</formula>
    </cfRule>
    <cfRule type="expression" dxfId="1998" priority="2108">
      <formula>IF(AND(AL970&lt;0, RIGHT(TEXT(AL970,"0.#"),1)="."),TRUE,FALSE)</formula>
    </cfRule>
  </conditionalFormatting>
  <conditionalFormatting sqref="AL1005:AO1032">
    <cfRule type="expression" dxfId="1997" priority="2099">
      <formula>IF(AND(AL1005&gt;=0, RIGHT(TEXT(AL1005,"0.#"),1)&lt;&gt;"."),TRUE,FALSE)</formula>
    </cfRule>
    <cfRule type="expression" dxfId="1996" priority="2100">
      <formula>IF(AND(AL1005&gt;=0, RIGHT(TEXT(AL1005,"0.#"),1)="."),TRUE,FALSE)</formula>
    </cfRule>
    <cfRule type="expression" dxfId="1995" priority="2101">
      <formula>IF(AND(AL1005&lt;0, RIGHT(TEXT(AL1005,"0.#"),1)&lt;&gt;"."),TRUE,FALSE)</formula>
    </cfRule>
    <cfRule type="expression" dxfId="1994" priority="2102">
      <formula>IF(AND(AL1005&lt;0, RIGHT(TEXT(AL1005,"0.#"),1)="."),TRUE,FALSE)</formula>
    </cfRule>
  </conditionalFormatting>
  <conditionalFormatting sqref="AL1003:AO1004">
    <cfRule type="expression" dxfId="1993" priority="2093">
      <formula>IF(AND(AL1003&gt;=0, RIGHT(TEXT(AL1003,"0.#"),1)&lt;&gt;"."),TRUE,FALSE)</formula>
    </cfRule>
    <cfRule type="expression" dxfId="1992" priority="2094">
      <formula>IF(AND(AL1003&gt;=0, RIGHT(TEXT(AL1003,"0.#"),1)="."),TRUE,FALSE)</formula>
    </cfRule>
    <cfRule type="expression" dxfId="1991" priority="2095">
      <formula>IF(AND(AL1003&lt;0, RIGHT(TEXT(AL1003,"0.#"),1)&lt;&gt;"."),TRUE,FALSE)</formula>
    </cfRule>
    <cfRule type="expression" dxfId="1990" priority="2096">
      <formula>IF(AND(AL1003&lt;0, RIGHT(TEXT(AL1003,"0.#"),1)="."),TRUE,FALSE)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9:Y1065">
    <cfRule type="expression" dxfId="1985" priority="2085">
      <formula>IF(RIGHT(TEXT(Y1039,"0.#"),1)=".",FALSE,TRUE)</formula>
    </cfRule>
    <cfRule type="expression" dxfId="1984" priority="2086">
      <formula>IF(RIGHT(TEXT(Y1039,"0.#"),1)=".",TRUE,FALSE)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AL1071:AO1098">
    <cfRule type="expression" dxfId="1979" priority="2075">
      <formula>IF(AND(AL1071&gt;=0, RIGHT(TEXT(AL1071,"0.#"),1)&lt;&gt;"."),TRUE,FALSE)</formula>
    </cfRule>
    <cfRule type="expression" dxfId="1978" priority="2076">
      <formula>IF(AND(AL1071&gt;=0, RIGHT(TEXT(AL1071,"0.#"),1)="."),TRUE,FALSE)</formula>
    </cfRule>
    <cfRule type="expression" dxfId="1977" priority="2077">
      <formula>IF(AND(AL1071&lt;0, RIGHT(TEXT(AL1071,"0.#"),1)&lt;&gt;"."),TRUE,FALSE)</formula>
    </cfRule>
    <cfRule type="expression" dxfId="1976" priority="2078">
      <formula>IF(AND(AL1071&lt;0, RIGHT(TEXT(AL1071,"0.#"),1)="."),TRUE,FALSE)</formula>
    </cfRule>
  </conditionalFormatting>
  <conditionalFormatting sqref="Y1079:Y1098">
    <cfRule type="expression" dxfId="1975" priority="2073">
      <formula>IF(RIGHT(TEXT(Y1079,"0.#"),1)=".",FALSE,TRUE)</formula>
    </cfRule>
    <cfRule type="expression" dxfId="1974" priority="2074">
      <formula>IF(RIGHT(TEXT(Y1079,"0.#"),1)=".",TRUE,FALSE)</formula>
    </cfRule>
  </conditionalFormatting>
  <conditionalFormatting sqref="AL1069:AO1070">
    <cfRule type="expression" dxfId="1973" priority="2069">
      <formula>IF(AND(AL1069&gt;=0, RIGHT(TEXT(AL1069,"0.#"),1)&lt;&gt;"."),TRUE,FALSE)</formula>
    </cfRule>
    <cfRule type="expression" dxfId="1972" priority="2070">
      <formula>IF(AND(AL1069&gt;=0, RIGHT(TEXT(AL1069,"0.#"),1)="."),TRUE,FALSE)</formula>
    </cfRule>
    <cfRule type="expression" dxfId="1971" priority="2071">
      <formula>IF(AND(AL1069&lt;0, RIGHT(TEXT(AL1069,"0.#"),1)&lt;&gt;"."),TRUE,FALSE)</formula>
    </cfRule>
    <cfRule type="expression" dxfId="1970" priority="2072">
      <formula>IF(AND(AL1069&lt;0, RIGHT(TEXT(AL1069,"0.#"),1)="."),TRUE,FALSE)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M47">
    <cfRule type="expression" dxfId="775" priority="73">
      <formula>IF(RIGHT(TEXT(AM47,"0.#"),1)=".",FALSE,TRUE)</formula>
    </cfRule>
    <cfRule type="expression" dxfId="774" priority="74">
      <formula>IF(RIGHT(TEXT(AM47,"0.#"),1)=".",TRUE,FALSE)</formula>
    </cfRule>
  </conditionalFormatting>
  <conditionalFormatting sqref="AM46">
    <cfRule type="expression" dxfId="773" priority="75">
      <formula>IF(RIGHT(TEXT(AM46,"0.#"),1)=".",FALSE,TRUE)</formula>
    </cfRule>
    <cfRule type="expression" dxfId="772" priority="76">
      <formula>IF(RIGHT(TEXT(AM46,"0.#"),1)=".",TRUE,FALSE)</formula>
    </cfRule>
  </conditionalFormatting>
  <conditionalFormatting sqref="AU46:AU48">
    <cfRule type="expression" dxfId="771" priority="67">
      <formula>IF(RIGHT(TEXT(AU46,"0.#"),1)=".",FALSE,TRUE)</formula>
    </cfRule>
    <cfRule type="expression" dxfId="770" priority="68">
      <formula>IF(RIGHT(TEXT(AU46,"0.#"),1)=".",TRUE,FALSE)</formula>
    </cfRule>
  </conditionalFormatting>
  <conditionalFormatting sqref="AM48">
    <cfRule type="expression" dxfId="769" priority="71">
      <formula>IF(RIGHT(TEXT(AM48,"0.#"),1)=".",FALSE,TRUE)</formula>
    </cfRule>
    <cfRule type="expression" dxfId="768" priority="72">
      <formula>IF(RIGHT(TEXT(AM48,"0.#"),1)=".",TRUE,FALSE)</formula>
    </cfRule>
  </conditionalFormatting>
  <conditionalFormatting sqref="AQ46:AQ48">
    <cfRule type="expression" dxfId="767" priority="69">
      <formula>IF(RIGHT(TEXT(AQ46,"0.#"),1)=".",FALSE,TRUE)</formula>
    </cfRule>
    <cfRule type="expression" dxfId="766" priority="70">
      <formula>IF(RIGHT(TEXT(AQ46,"0.#"),1)=".",TRUE,FALSE)</formula>
    </cfRule>
  </conditionalFormatting>
  <conditionalFormatting sqref="Y782">
    <cfRule type="expression" dxfId="765" priority="65">
      <formula>IF(RIGHT(TEXT(Y782,"0.#"),1)=".",FALSE,TRUE)</formula>
    </cfRule>
    <cfRule type="expression" dxfId="764" priority="66">
      <formula>IF(RIGHT(TEXT(Y782,"0.#"),1)=".",TRUE,FALSE)</formula>
    </cfRule>
  </conditionalFormatting>
  <conditionalFormatting sqref="AU782">
    <cfRule type="expression" dxfId="763" priority="63">
      <formula>IF(RIGHT(TEXT(AU782,"0.#"),1)=".",FALSE,TRUE)</formula>
    </cfRule>
    <cfRule type="expression" dxfId="762" priority="64">
      <formula>IF(RIGHT(TEXT(AU782,"0.#"),1)=".",TRUE,FALSE)</formula>
    </cfRule>
  </conditionalFormatting>
  <conditionalFormatting sqref="Y795">
    <cfRule type="expression" dxfId="761" priority="61">
      <formula>IF(RIGHT(TEXT(Y795,"0.#"),1)=".",FALSE,TRUE)</formula>
    </cfRule>
    <cfRule type="expression" dxfId="760" priority="62">
      <formula>IF(RIGHT(TEXT(Y795,"0.#"),1)=".",TRUE,FALSE)</formula>
    </cfRule>
  </conditionalFormatting>
  <conditionalFormatting sqref="AU795">
    <cfRule type="expression" dxfId="759" priority="59">
      <formula>IF(RIGHT(TEXT(AU795,"0.#"),1)=".",FALSE,TRUE)</formula>
    </cfRule>
    <cfRule type="expression" dxfId="758" priority="60">
      <formula>IF(RIGHT(TEXT(AU795,"0.#"),1)=".",TRUE,FALSE)</formula>
    </cfRule>
  </conditionalFormatting>
  <conditionalFormatting sqref="Y808">
    <cfRule type="expression" dxfId="757" priority="57">
      <formula>IF(RIGHT(TEXT(Y808,"0.#"),1)=".",FALSE,TRUE)</formula>
    </cfRule>
    <cfRule type="expression" dxfId="756" priority="58">
      <formula>IF(RIGHT(TEXT(Y808,"0.#"),1)=".",TRUE,FALSE)</formula>
    </cfRule>
  </conditionalFormatting>
  <conditionalFormatting sqref="AU808">
    <cfRule type="expression" dxfId="755" priority="55">
      <formula>IF(RIGHT(TEXT(AU808,"0.#"),1)=".",FALSE,TRUE)</formula>
    </cfRule>
    <cfRule type="expression" dxfId="754" priority="56">
      <formula>IF(RIGHT(TEXT(AU808,"0.#"),1)=".",TRUE,FALSE)</formula>
    </cfRule>
  </conditionalFormatting>
  <conditionalFormatting sqref="Y821">
    <cfRule type="expression" dxfId="753" priority="53">
      <formula>IF(RIGHT(TEXT(Y821,"0.#"),1)=".",FALSE,TRUE)</formula>
    </cfRule>
    <cfRule type="expression" dxfId="752" priority="54">
      <formula>IF(RIGHT(TEXT(Y821,"0.#"),1)=".",TRUE,FALSE)</formula>
    </cfRule>
  </conditionalFormatting>
  <conditionalFormatting sqref="AU821">
    <cfRule type="expression" dxfId="751" priority="51">
      <formula>IF(RIGHT(TEXT(AU821,"0.#"),1)=".",FALSE,TRUE)</formula>
    </cfRule>
    <cfRule type="expression" dxfId="750" priority="52">
      <formula>IF(RIGHT(TEXT(AU821,"0.#"),1)=".",TRUE,FALSE)</formula>
    </cfRule>
  </conditionalFormatting>
  <conditionalFormatting sqref="Y838">
    <cfRule type="expression" dxfId="749" priority="49">
      <formula>IF(RIGHT(TEXT(Y838,"0.#"),1)=".",FALSE,TRUE)</formula>
    </cfRule>
    <cfRule type="expression" dxfId="748" priority="50">
      <formula>IF(RIGHT(TEXT(Y838,"0.#"),1)=".",TRUE,FALSE)</formula>
    </cfRule>
  </conditionalFormatting>
  <conditionalFormatting sqref="Y873:Y880">
    <cfRule type="expression" dxfId="747" priority="47">
      <formula>IF(RIGHT(TEXT(Y873,"0.#"),1)=".",FALSE,TRUE)</formula>
    </cfRule>
    <cfRule type="expression" dxfId="746" priority="48">
      <formula>IF(RIGHT(TEXT(Y873,"0.#"),1)=".",TRUE,FALSE)</formula>
    </cfRule>
  </conditionalFormatting>
  <conditionalFormatting sqref="Y871:Y872">
    <cfRule type="expression" dxfId="745" priority="45">
      <formula>IF(RIGHT(TEXT(Y871,"0.#"),1)=".",FALSE,TRUE)</formula>
    </cfRule>
    <cfRule type="expression" dxfId="744" priority="46">
      <formula>IF(RIGHT(TEXT(Y871,"0.#"),1)=".",TRUE,FALSE)</formula>
    </cfRule>
  </conditionalFormatting>
  <conditionalFormatting sqref="Y906:Y913">
    <cfRule type="expression" dxfId="743" priority="43">
      <formula>IF(RIGHT(TEXT(Y906,"0.#"),1)=".",FALSE,TRUE)</formula>
    </cfRule>
    <cfRule type="expression" dxfId="742" priority="44">
      <formula>IF(RIGHT(TEXT(Y906,"0.#"),1)=".",TRUE,FALSE)</formula>
    </cfRule>
  </conditionalFormatting>
  <conditionalFormatting sqref="Y904:Y905">
    <cfRule type="expression" dxfId="741" priority="41">
      <formula>IF(RIGHT(TEXT(Y904,"0.#"),1)=".",FALSE,TRUE)</formula>
    </cfRule>
    <cfRule type="expression" dxfId="740" priority="42">
      <formula>IF(RIGHT(TEXT(Y904,"0.#"),1)=".",TRUE,FALSE)</formula>
    </cfRule>
  </conditionalFormatting>
  <conditionalFormatting sqref="Y939:Y946">
    <cfRule type="expression" dxfId="739" priority="39">
      <formula>IF(RIGHT(TEXT(Y939,"0.#"),1)=".",FALSE,TRUE)</formula>
    </cfRule>
    <cfRule type="expression" dxfId="738" priority="40">
      <formula>IF(RIGHT(TEXT(Y939,"0.#"),1)=".",TRUE,FALSE)</formula>
    </cfRule>
  </conditionalFormatting>
  <conditionalFormatting sqref="Y937:Y938">
    <cfRule type="expression" dxfId="737" priority="37">
      <formula>IF(RIGHT(TEXT(Y937,"0.#"),1)=".",FALSE,TRUE)</formula>
    </cfRule>
    <cfRule type="expression" dxfId="736" priority="38">
      <formula>IF(RIGHT(TEXT(Y937,"0.#"),1)=".",TRUE,FALSE)</formula>
    </cfRule>
  </conditionalFormatting>
  <conditionalFormatting sqref="Y977:Y979 Y975">
    <cfRule type="expression" dxfId="735" priority="35">
      <formula>IF(RIGHT(TEXT(Y975,"0.#"),1)=".",FALSE,TRUE)</formula>
    </cfRule>
    <cfRule type="expression" dxfId="734" priority="36">
      <formula>IF(RIGHT(TEXT(Y975,"0.#"),1)=".",TRUE,FALSE)</formula>
    </cfRule>
  </conditionalFormatting>
  <conditionalFormatting sqref="Y971">
    <cfRule type="expression" dxfId="733" priority="33">
      <formula>IF(RIGHT(TEXT(Y971,"0.#"),1)=".",FALSE,TRUE)</formula>
    </cfRule>
    <cfRule type="expression" dxfId="732" priority="34">
      <formula>IF(RIGHT(TEXT(Y971,"0.#"),1)=".",TRUE,FALSE)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Y972">
    <cfRule type="expression" dxfId="729" priority="29">
      <formula>IF(RIGHT(TEXT(Y972,"0.#"),1)=".",FALSE,TRUE)</formula>
    </cfRule>
    <cfRule type="expression" dxfId="728" priority="30">
      <formula>IF(RIGHT(TEXT(Y972,"0.#"),1)=".",TRUE,FALSE)</formula>
    </cfRule>
  </conditionalFormatting>
  <conditionalFormatting sqref="Y976">
    <cfRule type="expression" dxfId="727" priority="27">
      <formula>IF(RIGHT(TEXT(Y976,"0.#"),1)=".",FALSE,TRUE)</formula>
    </cfRule>
    <cfRule type="expression" dxfId="726" priority="28">
      <formula>IF(RIGHT(TEXT(Y976,"0.#"),1)=".",TRUE,FALSE)</formula>
    </cfRule>
  </conditionalFormatting>
  <conditionalFormatting sqref="Y974">
    <cfRule type="expression" dxfId="725" priority="25">
      <formula>IF(RIGHT(TEXT(Y974,"0.#"),1)=".",FALSE,TRUE)</formula>
    </cfRule>
    <cfRule type="expression" dxfId="724" priority="26">
      <formula>IF(RIGHT(TEXT(Y974,"0.#"),1)=".",TRUE,FALSE)</formula>
    </cfRule>
  </conditionalFormatting>
  <conditionalFormatting sqref="Y973">
    <cfRule type="expression" dxfId="723" priority="23">
      <formula>IF(RIGHT(TEXT(Y973,"0.#"),1)=".",FALSE,TRUE)</formula>
    </cfRule>
    <cfRule type="expression" dxfId="722" priority="24">
      <formula>IF(RIGHT(TEXT(Y973,"0.#"),1)=".",TRUE,FALSE)</formula>
    </cfRule>
  </conditionalFormatting>
  <conditionalFormatting sqref="Y1005:Y1009">
    <cfRule type="expression" dxfId="721" priority="21">
      <formula>IF(RIGHT(TEXT(Y1005,"0.#"),1)=".",FALSE,TRUE)</formula>
    </cfRule>
    <cfRule type="expression" dxfId="720" priority="22">
      <formula>IF(RIGHT(TEXT(Y1005,"0.#"),1)=".",TRUE,FALSE)</formula>
    </cfRule>
  </conditionalFormatting>
  <conditionalFormatting sqref="Y1004">
    <cfRule type="expression" dxfId="719" priority="19">
      <formula>IF(RIGHT(TEXT(Y1004,"0.#"),1)=".",FALSE,TRUE)</formula>
    </cfRule>
    <cfRule type="expression" dxfId="718" priority="20">
      <formula>IF(RIGHT(TEXT(Y1004,"0.#"),1)=".",TRUE,FALSE)</formula>
    </cfRule>
  </conditionalFormatting>
  <conditionalFormatting sqref="Y1003">
    <cfRule type="expression" dxfId="717" priority="17">
      <formula>IF(RIGHT(TEXT(Y1003,"0.#"),1)=".",FALSE,TRUE)</formula>
    </cfRule>
    <cfRule type="expression" dxfId="716" priority="18">
      <formula>IF(RIGHT(TEXT(Y1003,"0.#"),1)=".",TRUE,FALSE)</formula>
    </cfRule>
  </conditionalFormatting>
  <conditionalFormatting sqref="Y1010">
    <cfRule type="expression" dxfId="715" priority="15">
      <formula>IF(RIGHT(TEXT(Y1010,"0.#"),1)=".",FALSE,TRUE)</formula>
    </cfRule>
    <cfRule type="expression" dxfId="714" priority="16">
      <formula>IF(RIGHT(TEXT(Y1010,"0.#"),1)=".",TRUE,FALSE)</formula>
    </cfRule>
  </conditionalFormatting>
  <conditionalFormatting sqref="Y1011">
    <cfRule type="expression" dxfId="713" priority="13">
      <formula>IF(RIGHT(TEXT(Y1011,"0.#"),1)=".",FALSE,TRUE)</formula>
    </cfRule>
    <cfRule type="expression" dxfId="712" priority="14">
      <formula>IF(RIGHT(TEXT(Y1011,"0.#"),1)=".",TRUE,FALSE)</formula>
    </cfRule>
  </conditionalFormatting>
  <conditionalFormatting sqref="Y1012">
    <cfRule type="expression" dxfId="711" priority="11">
      <formula>IF(RIGHT(TEXT(Y1012,"0.#"),1)=".",FALSE,TRUE)</formula>
    </cfRule>
    <cfRule type="expression" dxfId="710" priority="12">
      <formula>IF(RIGHT(TEXT(Y1012,"0.#"),1)=".",TRUE,FALSE)</formula>
    </cfRule>
  </conditionalFormatting>
  <conditionalFormatting sqref="Y1037">
    <cfRule type="expression" dxfId="709" priority="9">
      <formula>IF(RIGHT(TEXT(Y1037,"0.#"),1)=".",FALSE,TRUE)</formula>
    </cfRule>
    <cfRule type="expression" dxfId="708" priority="10">
      <formula>IF(RIGHT(TEXT(Y1037,"0.#"),1)=".",TRUE,FALSE)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Y1038">
    <cfRule type="expression" dxfId="705" priority="5">
      <formula>IF(RIGHT(TEXT(Y1038,"0.#"),1)=".",FALSE,TRUE)</formula>
    </cfRule>
    <cfRule type="expression" dxfId="704" priority="6">
      <formula>IF(RIGHT(TEXT(Y1038,"0.#"),1)=".",TRUE,FALSE)</formula>
    </cfRule>
  </conditionalFormatting>
  <conditionalFormatting sqref="Y1071:Y1078">
    <cfRule type="expression" dxfId="703" priority="3">
      <formula>IF(RIGHT(TEXT(Y1071,"0.#"),1)=".",FALSE,TRUE)</formula>
    </cfRule>
    <cfRule type="expression" dxfId="702" priority="4">
      <formula>IF(RIGHT(TEXT(Y1071,"0.#"),1)=".",TRUE,FALSE)</formula>
    </cfRule>
  </conditionalFormatting>
  <conditionalFormatting sqref="Y1069:Y1070">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45" max="49" man="1"/>
    <brk id="129" max="49" man="1"/>
    <brk id="172" max="49" man="1"/>
    <brk id="352" max="49" man="1"/>
    <brk id="553" max="49" man="1"/>
    <brk id="699" max="49" man="1"/>
    <brk id="733" max="49" man="1"/>
    <brk id="779" max="49" man="1"/>
    <brk id="792" max="49" man="1"/>
    <brk id="834"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353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39"/>
      <c r="Z2" s="844"/>
      <c r="AA2" s="845"/>
      <c r="AB2" s="1043" t="s">
        <v>11</v>
      </c>
      <c r="AC2" s="1044"/>
      <c r="AD2" s="1045"/>
      <c r="AE2" s="249" t="s">
        <v>397</v>
      </c>
      <c r="AF2" s="249"/>
      <c r="AG2" s="249"/>
      <c r="AH2" s="249"/>
      <c r="AI2" s="249" t="s">
        <v>395</v>
      </c>
      <c r="AJ2" s="249"/>
      <c r="AK2" s="249"/>
      <c r="AL2" s="249"/>
      <c r="AM2" s="249" t="s">
        <v>424</v>
      </c>
      <c r="AN2" s="249"/>
      <c r="AO2" s="249"/>
      <c r="AP2" s="243"/>
      <c r="AQ2" s="159" t="s">
        <v>235</v>
      </c>
      <c r="AR2" s="130"/>
      <c r="AS2" s="130"/>
      <c r="AT2" s="131"/>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40"/>
      <c r="Z3" s="1041"/>
      <c r="AA3" s="1042"/>
      <c r="AB3" s="1046"/>
      <c r="AC3" s="1047"/>
      <c r="AD3" s="1048"/>
      <c r="AE3" s="250"/>
      <c r="AF3" s="250"/>
      <c r="AG3" s="250"/>
      <c r="AH3" s="250"/>
      <c r="AI3" s="250"/>
      <c r="AJ3" s="250"/>
      <c r="AK3" s="250"/>
      <c r="AL3" s="250"/>
      <c r="AM3" s="250"/>
      <c r="AN3" s="250"/>
      <c r="AO3" s="250"/>
      <c r="AP3" s="246"/>
      <c r="AQ3" s="198"/>
      <c r="AR3" s="199"/>
      <c r="AS3" s="133" t="s">
        <v>236</v>
      </c>
      <c r="AT3" s="134"/>
      <c r="AU3" s="199"/>
      <c r="AV3" s="199"/>
      <c r="AW3" s="413" t="s">
        <v>181</v>
      </c>
      <c r="AX3" s="414"/>
    </row>
    <row r="4" spans="1:50" ht="22.5" customHeight="1">
      <c r="A4" s="418"/>
      <c r="B4" s="416"/>
      <c r="C4" s="416"/>
      <c r="D4" s="416"/>
      <c r="E4" s="416"/>
      <c r="F4" s="417"/>
      <c r="G4" s="579"/>
      <c r="H4" s="1016"/>
      <c r="I4" s="1016"/>
      <c r="J4" s="1016"/>
      <c r="K4" s="1016"/>
      <c r="L4" s="1016"/>
      <c r="M4" s="1016"/>
      <c r="N4" s="1016"/>
      <c r="O4" s="1017"/>
      <c r="P4" s="105"/>
      <c r="Q4" s="1024"/>
      <c r="R4" s="1024"/>
      <c r="S4" s="1024"/>
      <c r="T4" s="1024"/>
      <c r="U4" s="1024"/>
      <c r="V4" s="1024"/>
      <c r="W4" s="1024"/>
      <c r="X4" s="1025"/>
      <c r="Y4" s="1034" t="s">
        <v>12</v>
      </c>
      <c r="Z4" s="1035"/>
      <c r="AA4" s="1036"/>
      <c r="AB4" s="479"/>
      <c r="AC4" s="1038"/>
      <c r="AD4" s="1038"/>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19"/>
      <c r="B5" s="420"/>
      <c r="C5" s="420"/>
      <c r="D5" s="420"/>
      <c r="E5" s="420"/>
      <c r="F5" s="421"/>
      <c r="G5" s="1018"/>
      <c r="H5" s="1019"/>
      <c r="I5" s="1019"/>
      <c r="J5" s="1019"/>
      <c r="K5" s="1019"/>
      <c r="L5" s="1019"/>
      <c r="M5" s="1019"/>
      <c r="N5" s="1019"/>
      <c r="O5" s="1020"/>
      <c r="P5" s="1026"/>
      <c r="Q5" s="1026"/>
      <c r="R5" s="1026"/>
      <c r="S5" s="1026"/>
      <c r="T5" s="1026"/>
      <c r="U5" s="1026"/>
      <c r="V5" s="1026"/>
      <c r="W5" s="1026"/>
      <c r="X5" s="1027"/>
      <c r="Y5" s="433" t="s">
        <v>54</v>
      </c>
      <c r="Z5" s="1031"/>
      <c r="AA5" s="1032"/>
      <c r="AB5" s="541"/>
      <c r="AC5" s="1037"/>
      <c r="AD5" s="1037"/>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19"/>
      <c r="B6" s="420"/>
      <c r="C6" s="420"/>
      <c r="D6" s="420"/>
      <c r="E6" s="420"/>
      <c r="F6" s="421"/>
      <c r="G6" s="1021"/>
      <c r="H6" s="1022"/>
      <c r="I6" s="1022"/>
      <c r="J6" s="1022"/>
      <c r="K6" s="1022"/>
      <c r="L6" s="1022"/>
      <c r="M6" s="1022"/>
      <c r="N6" s="1022"/>
      <c r="O6" s="1023"/>
      <c r="P6" s="1028"/>
      <c r="Q6" s="1028"/>
      <c r="R6" s="1028"/>
      <c r="S6" s="1028"/>
      <c r="T6" s="1028"/>
      <c r="U6" s="1028"/>
      <c r="V6" s="1028"/>
      <c r="W6" s="1028"/>
      <c r="X6" s="1029"/>
      <c r="Y6" s="1030" t="s">
        <v>13</v>
      </c>
      <c r="Z6" s="1031"/>
      <c r="AA6" s="1032"/>
      <c r="AB6" s="609" t="s">
        <v>182</v>
      </c>
      <c r="AC6" s="1033"/>
      <c r="AD6" s="1033"/>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15" t="s">
        <v>353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39"/>
      <c r="Z9" s="844"/>
      <c r="AA9" s="845"/>
      <c r="AB9" s="1043" t="s">
        <v>11</v>
      </c>
      <c r="AC9" s="1044"/>
      <c r="AD9" s="1045"/>
      <c r="AE9" s="249" t="s">
        <v>397</v>
      </c>
      <c r="AF9" s="249"/>
      <c r="AG9" s="249"/>
      <c r="AH9" s="249"/>
      <c r="AI9" s="249" t="s">
        <v>395</v>
      </c>
      <c r="AJ9" s="249"/>
      <c r="AK9" s="249"/>
      <c r="AL9" s="249"/>
      <c r="AM9" s="249" t="s">
        <v>424</v>
      </c>
      <c r="AN9" s="249"/>
      <c r="AO9" s="249"/>
      <c r="AP9" s="243"/>
      <c r="AQ9" s="159" t="s">
        <v>235</v>
      </c>
      <c r="AR9" s="130"/>
      <c r="AS9" s="130"/>
      <c r="AT9" s="131"/>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0"/>
      <c r="Z10" s="1041"/>
      <c r="AA10" s="1042"/>
      <c r="AB10" s="1046"/>
      <c r="AC10" s="1047"/>
      <c r="AD10" s="1048"/>
      <c r="AE10" s="250"/>
      <c r="AF10" s="250"/>
      <c r="AG10" s="250"/>
      <c r="AH10" s="250"/>
      <c r="AI10" s="250"/>
      <c r="AJ10" s="250"/>
      <c r="AK10" s="250"/>
      <c r="AL10" s="250"/>
      <c r="AM10" s="250"/>
      <c r="AN10" s="250"/>
      <c r="AO10" s="250"/>
      <c r="AP10" s="246"/>
      <c r="AQ10" s="198"/>
      <c r="AR10" s="199"/>
      <c r="AS10" s="133" t="s">
        <v>236</v>
      </c>
      <c r="AT10" s="134"/>
      <c r="AU10" s="199"/>
      <c r="AV10" s="199"/>
      <c r="AW10" s="413" t="s">
        <v>181</v>
      </c>
      <c r="AX10" s="414"/>
    </row>
    <row r="11" spans="1:50" ht="22.5" customHeight="1">
      <c r="A11" s="418"/>
      <c r="B11" s="416"/>
      <c r="C11" s="416"/>
      <c r="D11" s="416"/>
      <c r="E11" s="416"/>
      <c r="F11" s="417"/>
      <c r="G11" s="579"/>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9"/>
      <c r="AC11" s="1038"/>
      <c r="AD11" s="1038"/>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19"/>
      <c r="B12" s="420"/>
      <c r="C12" s="420"/>
      <c r="D12" s="420"/>
      <c r="E12" s="420"/>
      <c r="F12" s="421"/>
      <c r="G12" s="1018"/>
      <c r="H12" s="1019"/>
      <c r="I12" s="1019"/>
      <c r="J12" s="1019"/>
      <c r="K12" s="1019"/>
      <c r="L12" s="1019"/>
      <c r="M12" s="1019"/>
      <c r="N12" s="1019"/>
      <c r="O12" s="1020"/>
      <c r="P12" s="1026"/>
      <c r="Q12" s="1026"/>
      <c r="R12" s="1026"/>
      <c r="S12" s="1026"/>
      <c r="T12" s="1026"/>
      <c r="U12" s="1026"/>
      <c r="V12" s="1026"/>
      <c r="W12" s="1026"/>
      <c r="X12" s="1027"/>
      <c r="Y12" s="433" t="s">
        <v>54</v>
      </c>
      <c r="Z12" s="1031"/>
      <c r="AA12" s="1032"/>
      <c r="AB12" s="541"/>
      <c r="AC12" s="1037"/>
      <c r="AD12" s="1037"/>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22"/>
      <c r="B13" s="423"/>
      <c r="C13" s="423"/>
      <c r="D13" s="423"/>
      <c r="E13" s="423"/>
      <c r="F13" s="424"/>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9" t="s">
        <v>182</v>
      </c>
      <c r="AC13" s="1033"/>
      <c r="AD13" s="1033"/>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15" t="s">
        <v>353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39"/>
      <c r="Z16" s="844"/>
      <c r="AA16" s="845"/>
      <c r="AB16" s="1043" t="s">
        <v>11</v>
      </c>
      <c r="AC16" s="1044"/>
      <c r="AD16" s="1045"/>
      <c r="AE16" s="249" t="s">
        <v>397</v>
      </c>
      <c r="AF16" s="249"/>
      <c r="AG16" s="249"/>
      <c r="AH16" s="249"/>
      <c r="AI16" s="249" t="s">
        <v>395</v>
      </c>
      <c r="AJ16" s="249"/>
      <c r="AK16" s="249"/>
      <c r="AL16" s="249"/>
      <c r="AM16" s="249" t="s">
        <v>424</v>
      </c>
      <c r="AN16" s="249"/>
      <c r="AO16" s="249"/>
      <c r="AP16" s="243"/>
      <c r="AQ16" s="159" t="s">
        <v>235</v>
      </c>
      <c r="AR16" s="130"/>
      <c r="AS16" s="130"/>
      <c r="AT16" s="131"/>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0"/>
      <c r="Z17" s="1041"/>
      <c r="AA17" s="1042"/>
      <c r="AB17" s="1046"/>
      <c r="AC17" s="1047"/>
      <c r="AD17" s="1048"/>
      <c r="AE17" s="250"/>
      <c r="AF17" s="250"/>
      <c r="AG17" s="250"/>
      <c r="AH17" s="250"/>
      <c r="AI17" s="250"/>
      <c r="AJ17" s="250"/>
      <c r="AK17" s="250"/>
      <c r="AL17" s="250"/>
      <c r="AM17" s="250"/>
      <c r="AN17" s="250"/>
      <c r="AO17" s="250"/>
      <c r="AP17" s="246"/>
      <c r="AQ17" s="198"/>
      <c r="AR17" s="199"/>
      <c r="AS17" s="133" t="s">
        <v>236</v>
      </c>
      <c r="AT17" s="134"/>
      <c r="AU17" s="199"/>
      <c r="AV17" s="199"/>
      <c r="AW17" s="413" t="s">
        <v>181</v>
      </c>
      <c r="AX17" s="414"/>
    </row>
    <row r="18" spans="1:50" ht="22.5" customHeight="1">
      <c r="A18" s="418"/>
      <c r="B18" s="416"/>
      <c r="C18" s="416"/>
      <c r="D18" s="416"/>
      <c r="E18" s="416"/>
      <c r="F18" s="417"/>
      <c r="G18" s="579"/>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9"/>
      <c r="AC18" s="1038"/>
      <c r="AD18" s="1038"/>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19"/>
      <c r="B19" s="420"/>
      <c r="C19" s="420"/>
      <c r="D19" s="420"/>
      <c r="E19" s="420"/>
      <c r="F19" s="421"/>
      <c r="G19" s="1018"/>
      <c r="H19" s="1019"/>
      <c r="I19" s="1019"/>
      <c r="J19" s="1019"/>
      <c r="K19" s="1019"/>
      <c r="L19" s="1019"/>
      <c r="M19" s="1019"/>
      <c r="N19" s="1019"/>
      <c r="O19" s="1020"/>
      <c r="P19" s="1026"/>
      <c r="Q19" s="1026"/>
      <c r="R19" s="1026"/>
      <c r="S19" s="1026"/>
      <c r="T19" s="1026"/>
      <c r="U19" s="1026"/>
      <c r="V19" s="1026"/>
      <c r="W19" s="1026"/>
      <c r="X19" s="1027"/>
      <c r="Y19" s="433" t="s">
        <v>54</v>
      </c>
      <c r="Z19" s="1031"/>
      <c r="AA19" s="1032"/>
      <c r="AB19" s="541"/>
      <c r="AC19" s="1037"/>
      <c r="AD19" s="1037"/>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22"/>
      <c r="B20" s="423"/>
      <c r="C20" s="423"/>
      <c r="D20" s="423"/>
      <c r="E20" s="423"/>
      <c r="F20" s="424"/>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9" t="s">
        <v>182</v>
      </c>
      <c r="AC20" s="1033"/>
      <c r="AD20" s="1033"/>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15" t="s">
        <v>353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39"/>
      <c r="Z23" s="844"/>
      <c r="AA23" s="845"/>
      <c r="AB23" s="1043" t="s">
        <v>11</v>
      </c>
      <c r="AC23" s="1044"/>
      <c r="AD23" s="1045"/>
      <c r="AE23" s="249" t="s">
        <v>397</v>
      </c>
      <c r="AF23" s="249"/>
      <c r="AG23" s="249"/>
      <c r="AH23" s="249"/>
      <c r="AI23" s="249" t="s">
        <v>395</v>
      </c>
      <c r="AJ23" s="249"/>
      <c r="AK23" s="249"/>
      <c r="AL23" s="249"/>
      <c r="AM23" s="249" t="s">
        <v>424</v>
      </c>
      <c r="AN23" s="249"/>
      <c r="AO23" s="249"/>
      <c r="AP23" s="243"/>
      <c r="AQ23" s="159" t="s">
        <v>235</v>
      </c>
      <c r="AR23" s="130"/>
      <c r="AS23" s="130"/>
      <c r="AT23" s="131"/>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0"/>
      <c r="Z24" s="1041"/>
      <c r="AA24" s="1042"/>
      <c r="AB24" s="1046"/>
      <c r="AC24" s="1047"/>
      <c r="AD24" s="1048"/>
      <c r="AE24" s="250"/>
      <c r="AF24" s="250"/>
      <c r="AG24" s="250"/>
      <c r="AH24" s="250"/>
      <c r="AI24" s="250"/>
      <c r="AJ24" s="250"/>
      <c r="AK24" s="250"/>
      <c r="AL24" s="250"/>
      <c r="AM24" s="250"/>
      <c r="AN24" s="250"/>
      <c r="AO24" s="250"/>
      <c r="AP24" s="246"/>
      <c r="AQ24" s="198"/>
      <c r="AR24" s="199"/>
      <c r="AS24" s="133" t="s">
        <v>236</v>
      </c>
      <c r="AT24" s="134"/>
      <c r="AU24" s="199"/>
      <c r="AV24" s="199"/>
      <c r="AW24" s="413" t="s">
        <v>181</v>
      </c>
      <c r="AX24" s="414"/>
    </row>
    <row r="25" spans="1:50" ht="22.5" customHeight="1">
      <c r="A25" s="418"/>
      <c r="B25" s="416"/>
      <c r="C25" s="416"/>
      <c r="D25" s="416"/>
      <c r="E25" s="416"/>
      <c r="F25" s="417"/>
      <c r="G25" s="579"/>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9"/>
      <c r="AC25" s="1038"/>
      <c r="AD25" s="1038"/>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19"/>
      <c r="B26" s="420"/>
      <c r="C26" s="420"/>
      <c r="D26" s="420"/>
      <c r="E26" s="420"/>
      <c r="F26" s="421"/>
      <c r="G26" s="1018"/>
      <c r="H26" s="1019"/>
      <c r="I26" s="1019"/>
      <c r="J26" s="1019"/>
      <c r="K26" s="1019"/>
      <c r="L26" s="1019"/>
      <c r="M26" s="1019"/>
      <c r="N26" s="1019"/>
      <c r="O26" s="1020"/>
      <c r="P26" s="1026"/>
      <c r="Q26" s="1026"/>
      <c r="R26" s="1026"/>
      <c r="S26" s="1026"/>
      <c r="T26" s="1026"/>
      <c r="U26" s="1026"/>
      <c r="V26" s="1026"/>
      <c r="W26" s="1026"/>
      <c r="X26" s="1027"/>
      <c r="Y26" s="433" t="s">
        <v>54</v>
      </c>
      <c r="Z26" s="1031"/>
      <c r="AA26" s="1032"/>
      <c r="AB26" s="541"/>
      <c r="AC26" s="1037"/>
      <c r="AD26" s="1037"/>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22"/>
      <c r="B27" s="423"/>
      <c r="C27" s="423"/>
      <c r="D27" s="423"/>
      <c r="E27" s="423"/>
      <c r="F27" s="424"/>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9" t="s">
        <v>182</v>
      </c>
      <c r="AC27" s="1033"/>
      <c r="AD27" s="1033"/>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15" t="s">
        <v>353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39"/>
      <c r="Z30" s="844"/>
      <c r="AA30" s="845"/>
      <c r="AB30" s="1043" t="s">
        <v>11</v>
      </c>
      <c r="AC30" s="1044"/>
      <c r="AD30" s="1045"/>
      <c r="AE30" s="249" t="s">
        <v>397</v>
      </c>
      <c r="AF30" s="249"/>
      <c r="AG30" s="249"/>
      <c r="AH30" s="249"/>
      <c r="AI30" s="249" t="s">
        <v>395</v>
      </c>
      <c r="AJ30" s="249"/>
      <c r="AK30" s="249"/>
      <c r="AL30" s="249"/>
      <c r="AM30" s="249" t="s">
        <v>424</v>
      </c>
      <c r="AN30" s="249"/>
      <c r="AO30" s="249"/>
      <c r="AP30" s="243"/>
      <c r="AQ30" s="159" t="s">
        <v>235</v>
      </c>
      <c r="AR30" s="130"/>
      <c r="AS30" s="130"/>
      <c r="AT30" s="131"/>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0"/>
      <c r="Z31" s="1041"/>
      <c r="AA31" s="1042"/>
      <c r="AB31" s="1046"/>
      <c r="AC31" s="1047"/>
      <c r="AD31" s="1048"/>
      <c r="AE31" s="250"/>
      <c r="AF31" s="250"/>
      <c r="AG31" s="250"/>
      <c r="AH31" s="250"/>
      <c r="AI31" s="250"/>
      <c r="AJ31" s="250"/>
      <c r="AK31" s="250"/>
      <c r="AL31" s="250"/>
      <c r="AM31" s="250"/>
      <c r="AN31" s="250"/>
      <c r="AO31" s="250"/>
      <c r="AP31" s="246"/>
      <c r="AQ31" s="198"/>
      <c r="AR31" s="199"/>
      <c r="AS31" s="133" t="s">
        <v>236</v>
      </c>
      <c r="AT31" s="134"/>
      <c r="AU31" s="199"/>
      <c r="AV31" s="199"/>
      <c r="AW31" s="413" t="s">
        <v>181</v>
      </c>
      <c r="AX31" s="414"/>
    </row>
    <row r="32" spans="1:50" ht="22.5" customHeight="1">
      <c r="A32" s="418"/>
      <c r="B32" s="416"/>
      <c r="C32" s="416"/>
      <c r="D32" s="416"/>
      <c r="E32" s="416"/>
      <c r="F32" s="417"/>
      <c r="G32" s="579"/>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9"/>
      <c r="AC32" s="1038"/>
      <c r="AD32" s="1038"/>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19"/>
      <c r="B33" s="420"/>
      <c r="C33" s="420"/>
      <c r="D33" s="420"/>
      <c r="E33" s="420"/>
      <c r="F33" s="421"/>
      <c r="G33" s="1018"/>
      <c r="H33" s="1019"/>
      <c r="I33" s="1019"/>
      <c r="J33" s="1019"/>
      <c r="K33" s="1019"/>
      <c r="L33" s="1019"/>
      <c r="M33" s="1019"/>
      <c r="N33" s="1019"/>
      <c r="O33" s="1020"/>
      <c r="P33" s="1026"/>
      <c r="Q33" s="1026"/>
      <c r="R33" s="1026"/>
      <c r="S33" s="1026"/>
      <c r="T33" s="1026"/>
      <c r="U33" s="1026"/>
      <c r="V33" s="1026"/>
      <c r="W33" s="1026"/>
      <c r="X33" s="1027"/>
      <c r="Y33" s="433" t="s">
        <v>54</v>
      </c>
      <c r="Z33" s="1031"/>
      <c r="AA33" s="1032"/>
      <c r="AB33" s="541"/>
      <c r="AC33" s="1037"/>
      <c r="AD33" s="1037"/>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22"/>
      <c r="B34" s="423"/>
      <c r="C34" s="423"/>
      <c r="D34" s="423"/>
      <c r="E34" s="423"/>
      <c r="F34" s="424"/>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9" t="s">
        <v>182</v>
      </c>
      <c r="AC34" s="1033"/>
      <c r="AD34" s="1033"/>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15" t="s">
        <v>353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39"/>
      <c r="Z37" s="844"/>
      <c r="AA37" s="845"/>
      <c r="AB37" s="1043" t="s">
        <v>11</v>
      </c>
      <c r="AC37" s="1044"/>
      <c r="AD37" s="1045"/>
      <c r="AE37" s="249" t="s">
        <v>397</v>
      </c>
      <c r="AF37" s="249"/>
      <c r="AG37" s="249"/>
      <c r="AH37" s="249"/>
      <c r="AI37" s="249" t="s">
        <v>395</v>
      </c>
      <c r="AJ37" s="249"/>
      <c r="AK37" s="249"/>
      <c r="AL37" s="249"/>
      <c r="AM37" s="249" t="s">
        <v>424</v>
      </c>
      <c r="AN37" s="249"/>
      <c r="AO37" s="249"/>
      <c r="AP37" s="243"/>
      <c r="AQ37" s="159" t="s">
        <v>235</v>
      </c>
      <c r="AR37" s="130"/>
      <c r="AS37" s="130"/>
      <c r="AT37" s="131"/>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0"/>
      <c r="Z38" s="1041"/>
      <c r="AA38" s="1042"/>
      <c r="AB38" s="1046"/>
      <c r="AC38" s="1047"/>
      <c r="AD38" s="1048"/>
      <c r="AE38" s="250"/>
      <c r="AF38" s="250"/>
      <c r="AG38" s="250"/>
      <c r="AH38" s="250"/>
      <c r="AI38" s="250"/>
      <c r="AJ38" s="250"/>
      <c r="AK38" s="250"/>
      <c r="AL38" s="250"/>
      <c r="AM38" s="250"/>
      <c r="AN38" s="250"/>
      <c r="AO38" s="250"/>
      <c r="AP38" s="246"/>
      <c r="AQ38" s="198"/>
      <c r="AR38" s="199"/>
      <c r="AS38" s="133" t="s">
        <v>236</v>
      </c>
      <c r="AT38" s="134"/>
      <c r="AU38" s="199"/>
      <c r="AV38" s="199"/>
      <c r="AW38" s="413" t="s">
        <v>181</v>
      </c>
      <c r="AX38" s="414"/>
    </row>
    <row r="39" spans="1:50" ht="22.5" customHeight="1">
      <c r="A39" s="418"/>
      <c r="B39" s="416"/>
      <c r="C39" s="416"/>
      <c r="D39" s="416"/>
      <c r="E39" s="416"/>
      <c r="F39" s="417"/>
      <c r="G39" s="579"/>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9"/>
      <c r="AC39" s="1038"/>
      <c r="AD39" s="1038"/>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19"/>
      <c r="B40" s="420"/>
      <c r="C40" s="420"/>
      <c r="D40" s="420"/>
      <c r="E40" s="420"/>
      <c r="F40" s="421"/>
      <c r="G40" s="1018"/>
      <c r="H40" s="1019"/>
      <c r="I40" s="1019"/>
      <c r="J40" s="1019"/>
      <c r="K40" s="1019"/>
      <c r="L40" s="1019"/>
      <c r="M40" s="1019"/>
      <c r="N40" s="1019"/>
      <c r="O40" s="1020"/>
      <c r="P40" s="1026"/>
      <c r="Q40" s="1026"/>
      <c r="R40" s="1026"/>
      <c r="S40" s="1026"/>
      <c r="T40" s="1026"/>
      <c r="U40" s="1026"/>
      <c r="V40" s="1026"/>
      <c r="W40" s="1026"/>
      <c r="X40" s="1027"/>
      <c r="Y40" s="433" t="s">
        <v>54</v>
      </c>
      <c r="Z40" s="1031"/>
      <c r="AA40" s="1032"/>
      <c r="AB40" s="541"/>
      <c r="AC40" s="1037"/>
      <c r="AD40" s="1037"/>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22"/>
      <c r="B41" s="423"/>
      <c r="C41" s="423"/>
      <c r="D41" s="423"/>
      <c r="E41" s="423"/>
      <c r="F41" s="424"/>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9" t="s">
        <v>182</v>
      </c>
      <c r="AC41" s="1033"/>
      <c r="AD41" s="103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15" t="s">
        <v>353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39"/>
      <c r="Z44" s="844"/>
      <c r="AA44" s="845"/>
      <c r="AB44" s="1043" t="s">
        <v>11</v>
      </c>
      <c r="AC44" s="1044"/>
      <c r="AD44" s="1045"/>
      <c r="AE44" s="249" t="s">
        <v>397</v>
      </c>
      <c r="AF44" s="249"/>
      <c r="AG44" s="249"/>
      <c r="AH44" s="249"/>
      <c r="AI44" s="249" t="s">
        <v>395</v>
      </c>
      <c r="AJ44" s="249"/>
      <c r="AK44" s="249"/>
      <c r="AL44" s="249"/>
      <c r="AM44" s="249" t="s">
        <v>424</v>
      </c>
      <c r="AN44" s="249"/>
      <c r="AO44" s="249"/>
      <c r="AP44" s="243"/>
      <c r="AQ44" s="159" t="s">
        <v>235</v>
      </c>
      <c r="AR44" s="130"/>
      <c r="AS44" s="130"/>
      <c r="AT44" s="131"/>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0"/>
      <c r="Z45" s="1041"/>
      <c r="AA45" s="1042"/>
      <c r="AB45" s="1046"/>
      <c r="AC45" s="1047"/>
      <c r="AD45" s="1048"/>
      <c r="AE45" s="250"/>
      <c r="AF45" s="250"/>
      <c r="AG45" s="250"/>
      <c r="AH45" s="250"/>
      <c r="AI45" s="250"/>
      <c r="AJ45" s="250"/>
      <c r="AK45" s="250"/>
      <c r="AL45" s="250"/>
      <c r="AM45" s="250"/>
      <c r="AN45" s="250"/>
      <c r="AO45" s="250"/>
      <c r="AP45" s="246"/>
      <c r="AQ45" s="198"/>
      <c r="AR45" s="199"/>
      <c r="AS45" s="133" t="s">
        <v>236</v>
      </c>
      <c r="AT45" s="134"/>
      <c r="AU45" s="199"/>
      <c r="AV45" s="199"/>
      <c r="AW45" s="413" t="s">
        <v>181</v>
      </c>
      <c r="AX45" s="414"/>
    </row>
    <row r="46" spans="1:50" ht="22.5" customHeight="1">
      <c r="A46" s="418"/>
      <c r="B46" s="416"/>
      <c r="C46" s="416"/>
      <c r="D46" s="416"/>
      <c r="E46" s="416"/>
      <c r="F46" s="417"/>
      <c r="G46" s="579"/>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9"/>
      <c r="AC46" s="1038"/>
      <c r="AD46" s="1038"/>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19"/>
      <c r="B47" s="420"/>
      <c r="C47" s="420"/>
      <c r="D47" s="420"/>
      <c r="E47" s="420"/>
      <c r="F47" s="421"/>
      <c r="G47" s="1018"/>
      <c r="H47" s="1019"/>
      <c r="I47" s="1019"/>
      <c r="J47" s="1019"/>
      <c r="K47" s="1019"/>
      <c r="L47" s="1019"/>
      <c r="M47" s="1019"/>
      <c r="N47" s="1019"/>
      <c r="O47" s="1020"/>
      <c r="P47" s="1026"/>
      <c r="Q47" s="1026"/>
      <c r="R47" s="1026"/>
      <c r="S47" s="1026"/>
      <c r="T47" s="1026"/>
      <c r="U47" s="1026"/>
      <c r="V47" s="1026"/>
      <c r="W47" s="1026"/>
      <c r="X47" s="1027"/>
      <c r="Y47" s="433" t="s">
        <v>54</v>
      </c>
      <c r="Z47" s="1031"/>
      <c r="AA47" s="1032"/>
      <c r="AB47" s="541"/>
      <c r="AC47" s="1037"/>
      <c r="AD47" s="1037"/>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22"/>
      <c r="B48" s="423"/>
      <c r="C48" s="423"/>
      <c r="D48" s="423"/>
      <c r="E48" s="423"/>
      <c r="F48" s="424"/>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9" t="s">
        <v>182</v>
      </c>
      <c r="AC48" s="1033"/>
      <c r="AD48" s="103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15" t="s">
        <v>353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39"/>
      <c r="Z51" s="844"/>
      <c r="AA51" s="845"/>
      <c r="AB51" s="243" t="s">
        <v>11</v>
      </c>
      <c r="AC51" s="1044"/>
      <c r="AD51" s="1045"/>
      <c r="AE51" s="249" t="s">
        <v>397</v>
      </c>
      <c r="AF51" s="249"/>
      <c r="AG51" s="249"/>
      <c r="AH51" s="249"/>
      <c r="AI51" s="249" t="s">
        <v>395</v>
      </c>
      <c r="AJ51" s="249"/>
      <c r="AK51" s="249"/>
      <c r="AL51" s="249"/>
      <c r="AM51" s="249" t="s">
        <v>424</v>
      </c>
      <c r="AN51" s="249"/>
      <c r="AO51" s="249"/>
      <c r="AP51" s="243"/>
      <c r="AQ51" s="159" t="s">
        <v>235</v>
      </c>
      <c r="AR51" s="130"/>
      <c r="AS51" s="130"/>
      <c r="AT51" s="131"/>
      <c r="AU51" s="551" t="s">
        <v>134</v>
      </c>
      <c r="AV51" s="551"/>
      <c r="AW51" s="551"/>
      <c r="AX51" s="552"/>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0"/>
      <c r="Z52" s="1041"/>
      <c r="AA52" s="1042"/>
      <c r="AB52" s="1046"/>
      <c r="AC52" s="1047"/>
      <c r="AD52" s="1048"/>
      <c r="AE52" s="250"/>
      <c r="AF52" s="250"/>
      <c r="AG52" s="250"/>
      <c r="AH52" s="250"/>
      <c r="AI52" s="250"/>
      <c r="AJ52" s="250"/>
      <c r="AK52" s="250"/>
      <c r="AL52" s="250"/>
      <c r="AM52" s="250"/>
      <c r="AN52" s="250"/>
      <c r="AO52" s="250"/>
      <c r="AP52" s="246"/>
      <c r="AQ52" s="198"/>
      <c r="AR52" s="199"/>
      <c r="AS52" s="133" t="s">
        <v>236</v>
      </c>
      <c r="AT52" s="134"/>
      <c r="AU52" s="199"/>
      <c r="AV52" s="199"/>
      <c r="AW52" s="413" t="s">
        <v>181</v>
      </c>
      <c r="AX52" s="414"/>
    </row>
    <row r="53" spans="1:50" ht="22.5" customHeight="1">
      <c r="A53" s="418"/>
      <c r="B53" s="416"/>
      <c r="C53" s="416"/>
      <c r="D53" s="416"/>
      <c r="E53" s="416"/>
      <c r="F53" s="417"/>
      <c r="G53" s="579"/>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9"/>
      <c r="AC53" s="1038"/>
      <c r="AD53" s="1038"/>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19"/>
      <c r="B54" s="420"/>
      <c r="C54" s="420"/>
      <c r="D54" s="420"/>
      <c r="E54" s="420"/>
      <c r="F54" s="421"/>
      <c r="G54" s="1018"/>
      <c r="H54" s="1019"/>
      <c r="I54" s="1019"/>
      <c r="J54" s="1019"/>
      <c r="K54" s="1019"/>
      <c r="L54" s="1019"/>
      <c r="M54" s="1019"/>
      <c r="N54" s="1019"/>
      <c r="O54" s="1020"/>
      <c r="P54" s="1026"/>
      <c r="Q54" s="1026"/>
      <c r="R54" s="1026"/>
      <c r="S54" s="1026"/>
      <c r="T54" s="1026"/>
      <c r="U54" s="1026"/>
      <c r="V54" s="1026"/>
      <c r="W54" s="1026"/>
      <c r="X54" s="1027"/>
      <c r="Y54" s="433" t="s">
        <v>54</v>
      </c>
      <c r="Z54" s="1031"/>
      <c r="AA54" s="1032"/>
      <c r="AB54" s="541"/>
      <c r="AC54" s="1037"/>
      <c r="AD54" s="1037"/>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22"/>
      <c r="B55" s="423"/>
      <c r="C55" s="423"/>
      <c r="D55" s="423"/>
      <c r="E55" s="423"/>
      <c r="F55" s="424"/>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9" t="s">
        <v>182</v>
      </c>
      <c r="AC55" s="1033"/>
      <c r="AD55" s="103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15" t="s">
        <v>353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39"/>
      <c r="Z58" s="844"/>
      <c r="AA58" s="845"/>
      <c r="AB58" s="1043" t="s">
        <v>11</v>
      </c>
      <c r="AC58" s="1044"/>
      <c r="AD58" s="1045"/>
      <c r="AE58" s="249" t="s">
        <v>397</v>
      </c>
      <c r="AF58" s="249"/>
      <c r="AG58" s="249"/>
      <c r="AH58" s="249"/>
      <c r="AI58" s="249" t="s">
        <v>395</v>
      </c>
      <c r="AJ58" s="249"/>
      <c r="AK58" s="249"/>
      <c r="AL58" s="249"/>
      <c r="AM58" s="249" t="s">
        <v>424</v>
      </c>
      <c r="AN58" s="249"/>
      <c r="AO58" s="249"/>
      <c r="AP58" s="243"/>
      <c r="AQ58" s="159" t="s">
        <v>235</v>
      </c>
      <c r="AR58" s="130"/>
      <c r="AS58" s="130"/>
      <c r="AT58" s="131"/>
      <c r="AU58" s="551" t="s">
        <v>134</v>
      </c>
      <c r="AV58" s="551"/>
      <c r="AW58" s="551"/>
      <c r="AX58" s="552"/>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0"/>
      <c r="Z59" s="1041"/>
      <c r="AA59" s="1042"/>
      <c r="AB59" s="1046"/>
      <c r="AC59" s="1047"/>
      <c r="AD59" s="1048"/>
      <c r="AE59" s="250"/>
      <c r="AF59" s="250"/>
      <c r="AG59" s="250"/>
      <c r="AH59" s="250"/>
      <c r="AI59" s="250"/>
      <c r="AJ59" s="250"/>
      <c r="AK59" s="250"/>
      <c r="AL59" s="250"/>
      <c r="AM59" s="250"/>
      <c r="AN59" s="250"/>
      <c r="AO59" s="250"/>
      <c r="AP59" s="246"/>
      <c r="AQ59" s="198"/>
      <c r="AR59" s="199"/>
      <c r="AS59" s="133" t="s">
        <v>236</v>
      </c>
      <c r="AT59" s="134"/>
      <c r="AU59" s="199"/>
      <c r="AV59" s="199"/>
      <c r="AW59" s="413" t="s">
        <v>181</v>
      </c>
      <c r="AX59" s="414"/>
    </row>
    <row r="60" spans="1:50" ht="22.5" customHeight="1">
      <c r="A60" s="418"/>
      <c r="B60" s="416"/>
      <c r="C60" s="416"/>
      <c r="D60" s="416"/>
      <c r="E60" s="416"/>
      <c r="F60" s="417"/>
      <c r="G60" s="579"/>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9"/>
      <c r="AC60" s="1038"/>
      <c r="AD60" s="1038"/>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19"/>
      <c r="B61" s="420"/>
      <c r="C61" s="420"/>
      <c r="D61" s="420"/>
      <c r="E61" s="420"/>
      <c r="F61" s="421"/>
      <c r="G61" s="1018"/>
      <c r="H61" s="1019"/>
      <c r="I61" s="1019"/>
      <c r="J61" s="1019"/>
      <c r="K61" s="1019"/>
      <c r="L61" s="1019"/>
      <c r="M61" s="1019"/>
      <c r="N61" s="1019"/>
      <c r="O61" s="1020"/>
      <c r="P61" s="1026"/>
      <c r="Q61" s="1026"/>
      <c r="R61" s="1026"/>
      <c r="S61" s="1026"/>
      <c r="T61" s="1026"/>
      <c r="U61" s="1026"/>
      <c r="V61" s="1026"/>
      <c r="W61" s="1026"/>
      <c r="X61" s="1027"/>
      <c r="Y61" s="433" t="s">
        <v>54</v>
      </c>
      <c r="Z61" s="1031"/>
      <c r="AA61" s="1032"/>
      <c r="AB61" s="541"/>
      <c r="AC61" s="1037"/>
      <c r="AD61" s="1037"/>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22"/>
      <c r="B62" s="423"/>
      <c r="C62" s="423"/>
      <c r="D62" s="423"/>
      <c r="E62" s="423"/>
      <c r="F62" s="424"/>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9" t="s">
        <v>182</v>
      </c>
      <c r="AC62" s="1033"/>
      <c r="AD62" s="103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15" t="s">
        <v>353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39"/>
      <c r="Z65" s="844"/>
      <c r="AA65" s="845"/>
      <c r="AB65" s="1043" t="s">
        <v>11</v>
      </c>
      <c r="AC65" s="1044"/>
      <c r="AD65" s="1045"/>
      <c r="AE65" s="249" t="s">
        <v>397</v>
      </c>
      <c r="AF65" s="249"/>
      <c r="AG65" s="249"/>
      <c r="AH65" s="249"/>
      <c r="AI65" s="249" t="s">
        <v>395</v>
      </c>
      <c r="AJ65" s="249"/>
      <c r="AK65" s="249"/>
      <c r="AL65" s="249"/>
      <c r="AM65" s="249" t="s">
        <v>424</v>
      </c>
      <c r="AN65" s="249"/>
      <c r="AO65" s="249"/>
      <c r="AP65" s="243"/>
      <c r="AQ65" s="159" t="s">
        <v>235</v>
      </c>
      <c r="AR65" s="130"/>
      <c r="AS65" s="130"/>
      <c r="AT65" s="131"/>
      <c r="AU65" s="551" t="s">
        <v>134</v>
      </c>
      <c r="AV65" s="551"/>
      <c r="AW65" s="551"/>
      <c r="AX65" s="552"/>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0"/>
      <c r="Z66" s="1041"/>
      <c r="AA66" s="1042"/>
      <c r="AB66" s="1046"/>
      <c r="AC66" s="1047"/>
      <c r="AD66" s="1048"/>
      <c r="AE66" s="250"/>
      <c r="AF66" s="250"/>
      <c r="AG66" s="250"/>
      <c r="AH66" s="250"/>
      <c r="AI66" s="250"/>
      <c r="AJ66" s="250"/>
      <c r="AK66" s="250"/>
      <c r="AL66" s="250"/>
      <c r="AM66" s="250"/>
      <c r="AN66" s="250"/>
      <c r="AO66" s="250"/>
      <c r="AP66" s="246"/>
      <c r="AQ66" s="198"/>
      <c r="AR66" s="199"/>
      <c r="AS66" s="133" t="s">
        <v>236</v>
      </c>
      <c r="AT66" s="134"/>
      <c r="AU66" s="199"/>
      <c r="AV66" s="199"/>
      <c r="AW66" s="413" t="s">
        <v>181</v>
      </c>
      <c r="AX66" s="414"/>
    </row>
    <row r="67" spans="1:50" ht="22.5" customHeight="1">
      <c r="A67" s="418"/>
      <c r="B67" s="416"/>
      <c r="C67" s="416"/>
      <c r="D67" s="416"/>
      <c r="E67" s="416"/>
      <c r="F67" s="417"/>
      <c r="G67" s="579"/>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9"/>
      <c r="AC67" s="1038"/>
      <c r="AD67" s="1038"/>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19"/>
      <c r="B68" s="420"/>
      <c r="C68" s="420"/>
      <c r="D68" s="420"/>
      <c r="E68" s="420"/>
      <c r="F68" s="421"/>
      <c r="G68" s="1018"/>
      <c r="H68" s="1019"/>
      <c r="I68" s="1019"/>
      <c r="J68" s="1019"/>
      <c r="K68" s="1019"/>
      <c r="L68" s="1019"/>
      <c r="M68" s="1019"/>
      <c r="N68" s="1019"/>
      <c r="O68" s="1020"/>
      <c r="P68" s="1026"/>
      <c r="Q68" s="1026"/>
      <c r="R68" s="1026"/>
      <c r="S68" s="1026"/>
      <c r="T68" s="1026"/>
      <c r="U68" s="1026"/>
      <c r="V68" s="1026"/>
      <c r="W68" s="1026"/>
      <c r="X68" s="1027"/>
      <c r="Y68" s="433" t="s">
        <v>54</v>
      </c>
      <c r="Z68" s="1031"/>
      <c r="AA68" s="1032"/>
      <c r="AB68" s="541"/>
      <c r="AC68" s="1037"/>
      <c r="AD68" s="1037"/>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22"/>
      <c r="B69" s="423"/>
      <c r="C69" s="423"/>
      <c r="D69" s="423"/>
      <c r="E69" s="423"/>
      <c r="F69" s="424"/>
      <c r="G69" s="1021"/>
      <c r="H69" s="1022"/>
      <c r="I69" s="1022"/>
      <c r="J69" s="1022"/>
      <c r="K69" s="1022"/>
      <c r="L69" s="1022"/>
      <c r="M69" s="1022"/>
      <c r="N69" s="1022"/>
      <c r="O69" s="1023"/>
      <c r="P69" s="1028"/>
      <c r="Q69" s="1028"/>
      <c r="R69" s="1028"/>
      <c r="S69" s="1028"/>
      <c r="T69" s="1028"/>
      <c r="U69" s="1028"/>
      <c r="V69" s="1028"/>
      <c r="W69" s="1028"/>
      <c r="X69" s="1029"/>
      <c r="Y69" s="433" t="s">
        <v>13</v>
      </c>
      <c r="Z69" s="1031"/>
      <c r="AA69" s="1032"/>
      <c r="AB69" s="574" t="s">
        <v>182</v>
      </c>
      <c r="AC69" s="370"/>
      <c r="AD69" s="370"/>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610" t="s">
        <v>371</v>
      </c>
      <c r="H2" s="611"/>
      <c r="I2" s="611"/>
      <c r="J2" s="611"/>
      <c r="K2" s="611"/>
      <c r="L2" s="611"/>
      <c r="M2" s="611"/>
      <c r="N2" s="611"/>
      <c r="O2" s="611"/>
      <c r="P2" s="611"/>
      <c r="Q2" s="611"/>
      <c r="R2" s="611"/>
      <c r="S2" s="611"/>
      <c r="T2" s="611"/>
      <c r="U2" s="611"/>
      <c r="V2" s="611"/>
      <c r="W2" s="611"/>
      <c r="X2" s="611"/>
      <c r="Y2" s="611"/>
      <c r="Z2" s="611"/>
      <c r="AA2" s="611"/>
      <c r="AB2" s="612"/>
      <c r="AC2" s="610"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c r="A4" s="1061"/>
      <c r="B4" s="1062"/>
      <c r="C4" s="1062"/>
      <c r="D4" s="1062"/>
      <c r="E4" s="1062"/>
      <c r="F4" s="1063"/>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c r="A5" s="1061"/>
      <c r="B5" s="1062"/>
      <c r="C5" s="1062"/>
      <c r="D5" s="1062"/>
      <c r="E5" s="1062"/>
      <c r="F5" s="106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61"/>
      <c r="B6" s="1062"/>
      <c r="C6" s="1062"/>
      <c r="D6" s="1062"/>
      <c r="E6" s="1062"/>
      <c r="F6" s="106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61"/>
      <c r="B7" s="1062"/>
      <c r="C7" s="1062"/>
      <c r="D7" s="1062"/>
      <c r="E7" s="1062"/>
      <c r="F7" s="106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61"/>
      <c r="B8" s="1062"/>
      <c r="C8" s="1062"/>
      <c r="D8" s="1062"/>
      <c r="E8" s="1062"/>
      <c r="F8" s="106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61"/>
      <c r="B9" s="1062"/>
      <c r="C9" s="1062"/>
      <c r="D9" s="1062"/>
      <c r="E9" s="1062"/>
      <c r="F9" s="106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61"/>
      <c r="B10" s="1062"/>
      <c r="C10" s="1062"/>
      <c r="D10" s="1062"/>
      <c r="E10" s="1062"/>
      <c r="F10" s="106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61"/>
      <c r="B11" s="1062"/>
      <c r="C11" s="1062"/>
      <c r="D11" s="1062"/>
      <c r="E11" s="1062"/>
      <c r="F11" s="106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61"/>
      <c r="B12" s="1062"/>
      <c r="C12" s="1062"/>
      <c r="D12" s="1062"/>
      <c r="E12" s="1062"/>
      <c r="F12" s="106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61"/>
      <c r="B13" s="1062"/>
      <c r="C13" s="1062"/>
      <c r="D13" s="1062"/>
      <c r="E13" s="1062"/>
      <c r="F13" s="106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61"/>
      <c r="B14" s="1062"/>
      <c r="C14" s="1062"/>
      <c r="D14" s="1062"/>
      <c r="E14" s="1062"/>
      <c r="F14" s="1063"/>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61"/>
      <c r="B15" s="1062"/>
      <c r="C15" s="1062"/>
      <c r="D15" s="1062"/>
      <c r="E15" s="1062"/>
      <c r="F15" s="1063"/>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c r="A16" s="1061"/>
      <c r="B16" s="1062"/>
      <c r="C16" s="1062"/>
      <c r="D16" s="1062"/>
      <c r="E16" s="1062"/>
      <c r="F16" s="1063"/>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c r="A17" s="1061"/>
      <c r="B17" s="1062"/>
      <c r="C17" s="1062"/>
      <c r="D17" s="1062"/>
      <c r="E17" s="1062"/>
      <c r="F17" s="1063"/>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c r="A18" s="1061"/>
      <c r="B18" s="1062"/>
      <c r="C18" s="1062"/>
      <c r="D18" s="1062"/>
      <c r="E18" s="1062"/>
      <c r="F18" s="106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61"/>
      <c r="B19" s="1062"/>
      <c r="C19" s="1062"/>
      <c r="D19" s="1062"/>
      <c r="E19" s="1062"/>
      <c r="F19" s="106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61"/>
      <c r="B20" s="1062"/>
      <c r="C20" s="1062"/>
      <c r="D20" s="1062"/>
      <c r="E20" s="1062"/>
      <c r="F20" s="106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61"/>
      <c r="B21" s="1062"/>
      <c r="C21" s="1062"/>
      <c r="D21" s="1062"/>
      <c r="E21" s="1062"/>
      <c r="F21" s="106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61"/>
      <c r="B22" s="1062"/>
      <c r="C22" s="1062"/>
      <c r="D22" s="1062"/>
      <c r="E22" s="1062"/>
      <c r="F22" s="106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61"/>
      <c r="B23" s="1062"/>
      <c r="C23" s="1062"/>
      <c r="D23" s="1062"/>
      <c r="E23" s="1062"/>
      <c r="F23" s="106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61"/>
      <c r="B24" s="1062"/>
      <c r="C24" s="1062"/>
      <c r="D24" s="1062"/>
      <c r="E24" s="1062"/>
      <c r="F24" s="106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61"/>
      <c r="B25" s="1062"/>
      <c r="C25" s="1062"/>
      <c r="D25" s="1062"/>
      <c r="E25" s="1062"/>
      <c r="F25" s="106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61"/>
      <c r="B26" s="1062"/>
      <c r="C26" s="1062"/>
      <c r="D26" s="1062"/>
      <c r="E26" s="1062"/>
      <c r="F26" s="106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61"/>
      <c r="B27" s="1062"/>
      <c r="C27" s="1062"/>
      <c r="D27" s="1062"/>
      <c r="E27" s="1062"/>
      <c r="F27" s="106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61"/>
      <c r="B28" s="1062"/>
      <c r="C28" s="1062"/>
      <c r="D28" s="1062"/>
      <c r="E28" s="1062"/>
      <c r="F28" s="1063"/>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c r="A29" s="1061"/>
      <c r="B29" s="1062"/>
      <c r="C29" s="1062"/>
      <c r="D29" s="1062"/>
      <c r="E29" s="1062"/>
      <c r="F29" s="1063"/>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c r="A30" s="1061"/>
      <c r="B30" s="1062"/>
      <c r="C30" s="1062"/>
      <c r="D30" s="1062"/>
      <c r="E30" s="1062"/>
      <c r="F30" s="1063"/>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c r="A31" s="1061"/>
      <c r="B31" s="1062"/>
      <c r="C31" s="1062"/>
      <c r="D31" s="1062"/>
      <c r="E31" s="1062"/>
      <c r="F31" s="106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61"/>
      <c r="B32" s="1062"/>
      <c r="C32" s="1062"/>
      <c r="D32" s="1062"/>
      <c r="E32" s="1062"/>
      <c r="F32" s="106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61"/>
      <c r="B33" s="1062"/>
      <c r="C33" s="1062"/>
      <c r="D33" s="1062"/>
      <c r="E33" s="1062"/>
      <c r="F33" s="106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61"/>
      <c r="B34" s="1062"/>
      <c r="C34" s="1062"/>
      <c r="D34" s="1062"/>
      <c r="E34" s="1062"/>
      <c r="F34" s="106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61"/>
      <c r="B35" s="1062"/>
      <c r="C35" s="1062"/>
      <c r="D35" s="1062"/>
      <c r="E35" s="1062"/>
      <c r="F35" s="106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61"/>
      <c r="B36" s="1062"/>
      <c r="C36" s="1062"/>
      <c r="D36" s="1062"/>
      <c r="E36" s="1062"/>
      <c r="F36" s="106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61"/>
      <c r="B37" s="1062"/>
      <c r="C37" s="1062"/>
      <c r="D37" s="1062"/>
      <c r="E37" s="1062"/>
      <c r="F37" s="106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61"/>
      <c r="B38" s="1062"/>
      <c r="C38" s="1062"/>
      <c r="D38" s="1062"/>
      <c r="E38" s="1062"/>
      <c r="F38" s="106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61"/>
      <c r="B39" s="1062"/>
      <c r="C39" s="1062"/>
      <c r="D39" s="1062"/>
      <c r="E39" s="1062"/>
      <c r="F39" s="106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61"/>
      <c r="B40" s="1062"/>
      <c r="C40" s="1062"/>
      <c r="D40" s="1062"/>
      <c r="E40" s="1062"/>
      <c r="F40" s="106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61"/>
      <c r="B41" s="1062"/>
      <c r="C41" s="1062"/>
      <c r="D41" s="1062"/>
      <c r="E41" s="1062"/>
      <c r="F41" s="1063"/>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c r="A42" s="1061"/>
      <c r="B42" s="1062"/>
      <c r="C42" s="1062"/>
      <c r="D42" s="1062"/>
      <c r="E42" s="1062"/>
      <c r="F42" s="1063"/>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c r="A43" s="1061"/>
      <c r="B43" s="1062"/>
      <c r="C43" s="1062"/>
      <c r="D43" s="1062"/>
      <c r="E43" s="1062"/>
      <c r="F43" s="1063"/>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c r="A44" s="1061"/>
      <c r="B44" s="1062"/>
      <c r="C44" s="1062"/>
      <c r="D44" s="1062"/>
      <c r="E44" s="1062"/>
      <c r="F44" s="106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61"/>
      <c r="B45" s="1062"/>
      <c r="C45" s="1062"/>
      <c r="D45" s="1062"/>
      <c r="E45" s="1062"/>
      <c r="F45" s="106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61"/>
      <c r="B46" s="1062"/>
      <c r="C46" s="1062"/>
      <c r="D46" s="1062"/>
      <c r="E46" s="1062"/>
      <c r="F46" s="106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61"/>
      <c r="B47" s="1062"/>
      <c r="C47" s="1062"/>
      <c r="D47" s="1062"/>
      <c r="E47" s="1062"/>
      <c r="F47" s="106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61"/>
      <c r="B48" s="1062"/>
      <c r="C48" s="1062"/>
      <c r="D48" s="1062"/>
      <c r="E48" s="1062"/>
      <c r="F48" s="106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61"/>
      <c r="B49" s="1062"/>
      <c r="C49" s="1062"/>
      <c r="D49" s="1062"/>
      <c r="E49" s="1062"/>
      <c r="F49" s="106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61"/>
      <c r="B50" s="1062"/>
      <c r="C50" s="1062"/>
      <c r="D50" s="1062"/>
      <c r="E50" s="1062"/>
      <c r="F50" s="106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61"/>
      <c r="B51" s="1062"/>
      <c r="C51" s="1062"/>
      <c r="D51" s="1062"/>
      <c r="E51" s="1062"/>
      <c r="F51" s="106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61"/>
      <c r="B52" s="1062"/>
      <c r="C52" s="1062"/>
      <c r="D52" s="1062"/>
      <c r="E52" s="1062"/>
      <c r="F52" s="106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67" t="s">
        <v>28</v>
      </c>
      <c r="B55" s="1068"/>
      <c r="C55" s="1068"/>
      <c r="D55" s="1068"/>
      <c r="E55" s="1068"/>
      <c r="F55" s="1069"/>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c r="A56" s="1061"/>
      <c r="B56" s="1062"/>
      <c r="C56" s="1062"/>
      <c r="D56" s="1062"/>
      <c r="E56" s="1062"/>
      <c r="F56" s="1063"/>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c r="A57" s="1061"/>
      <c r="B57" s="1062"/>
      <c r="C57" s="1062"/>
      <c r="D57" s="1062"/>
      <c r="E57" s="1062"/>
      <c r="F57" s="1063"/>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c r="A58" s="1061"/>
      <c r="B58" s="1062"/>
      <c r="C58" s="1062"/>
      <c r="D58" s="1062"/>
      <c r="E58" s="1062"/>
      <c r="F58" s="106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61"/>
      <c r="B59" s="1062"/>
      <c r="C59" s="1062"/>
      <c r="D59" s="1062"/>
      <c r="E59" s="1062"/>
      <c r="F59" s="106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61"/>
      <c r="B60" s="1062"/>
      <c r="C60" s="1062"/>
      <c r="D60" s="1062"/>
      <c r="E60" s="1062"/>
      <c r="F60" s="106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61"/>
      <c r="B61" s="1062"/>
      <c r="C61" s="1062"/>
      <c r="D61" s="1062"/>
      <c r="E61" s="1062"/>
      <c r="F61" s="106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61"/>
      <c r="B62" s="1062"/>
      <c r="C62" s="1062"/>
      <c r="D62" s="1062"/>
      <c r="E62" s="1062"/>
      <c r="F62" s="106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61"/>
      <c r="B63" s="1062"/>
      <c r="C63" s="1062"/>
      <c r="D63" s="1062"/>
      <c r="E63" s="1062"/>
      <c r="F63" s="106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61"/>
      <c r="B64" s="1062"/>
      <c r="C64" s="1062"/>
      <c r="D64" s="1062"/>
      <c r="E64" s="1062"/>
      <c r="F64" s="106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61"/>
      <c r="B65" s="1062"/>
      <c r="C65" s="1062"/>
      <c r="D65" s="1062"/>
      <c r="E65" s="1062"/>
      <c r="F65" s="106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61"/>
      <c r="B66" s="1062"/>
      <c r="C66" s="1062"/>
      <c r="D66" s="1062"/>
      <c r="E66" s="1062"/>
      <c r="F66" s="106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61"/>
      <c r="B67" s="1062"/>
      <c r="C67" s="1062"/>
      <c r="D67" s="1062"/>
      <c r="E67" s="1062"/>
      <c r="F67" s="106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61"/>
      <c r="B68" s="1062"/>
      <c r="C68" s="1062"/>
      <c r="D68" s="1062"/>
      <c r="E68" s="1062"/>
      <c r="F68" s="1063"/>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c r="A69" s="1061"/>
      <c r="B69" s="1062"/>
      <c r="C69" s="1062"/>
      <c r="D69" s="1062"/>
      <c r="E69" s="1062"/>
      <c r="F69" s="1063"/>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c r="A70" s="1061"/>
      <c r="B70" s="1062"/>
      <c r="C70" s="1062"/>
      <c r="D70" s="1062"/>
      <c r="E70" s="1062"/>
      <c r="F70" s="1063"/>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c r="A71" s="1061"/>
      <c r="B71" s="1062"/>
      <c r="C71" s="1062"/>
      <c r="D71" s="1062"/>
      <c r="E71" s="1062"/>
      <c r="F71" s="106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61"/>
      <c r="B72" s="1062"/>
      <c r="C72" s="1062"/>
      <c r="D72" s="1062"/>
      <c r="E72" s="1062"/>
      <c r="F72" s="106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61"/>
      <c r="B73" s="1062"/>
      <c r="C73" s="1062"/>
      <c r="D73" s="1062"/>
      <c r="E73" s="1062"/>
      <c r="F73" s="106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61"/>
      <c r="B74" s="1062"/>
      <c r="C74" s="1062"/>
      <c r="D74" s="1062"/>
      <c r="E74" s="1062"/>
      <c r="F74" s="106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61"/>
      <c r="B75" s="1062"/>
      <c r="C75" s="1062"/>
      <c r="D75" s="1062"/>
      <c r="E75" s="1062"/>
      <c r="F75" s="106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61"/>
      <c r="B76" s="1062"/>
      <c r="C76" s="1062"/>
      <c r="D76" s="1062"/>
      <c r="E76" s="1062"/>
      <c r="F76" s="106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61"/>
      <c r="B77" s="1062"/>
      <c r="C77" s="1062"/>
      <c r="D77" s="1062"/>
      <c r="E77" s="1062"/>
      <c r="F77" s="106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61"/>
      <c r="B78" s="1062"/>
      <c r="C78" s="1062"/>
      <c r="D78" s="1062"/>
      <c r="E78" s="1062"/>
      <c r="F78" s="106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61"/>
      <c r="B79" s="1062"/>
      <c r="C79" s="1062"/>
      <c r="D79" s="1062"/>
      <c r="E79" s="1062"/>
      <c r="F79" s="106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61"/>
      <c r="B80" s="1062"/>
      <c r="C80" s="1062"/>
      <c r="D80" s="1062"/>
      <c r="E80" s="1062"/>
      <c r="F80" s="106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61"/>
      <c r="B81" s="1062"/>
      <c r="C81" s="1062"/>
      <c r="D81" s="1062"/>
      <c r="E81" s="1062"/>
      <c r="F81" s="1063"/>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c r="A82" s="1061"/>
      <c r="B82" s="1062"/>
      <c r="C82" s="1062"/>
      <c r="D82" s="1062"/>
      <c r="E82" s="1062"/>
      <c r="F82" s="1063"/>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c r="A83" s="1061"/>
      <c r="B83" s="1062"/>
      <c r="C83" s="1062"/>
      <c r="D83" s="1062"/>
      <c r="E83" s="1062"/>
      <c r="F83" s="1063"/>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c r="A84" s="1061"/>
      <c r="B84" s="1062"/>
      <c r="C84" s="1062"/>
      <c r="D84" s="1062"/>
      <c r="E84" s="1062"/>
      <c r="F84" s="106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61"/>
      <c r="B85" s="1062"/>
      <c r="C85" s="1062"/>
      <c r="D85" s="1062"/>
      <c r="E85" s="1062"/>
      <c r="F85" s="106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61"/>
      <c r="B86" s="1062"/>
      <c r="C86" s="1062"/>
      <c r="D86" s="1062"/>
      <c r="E86" s="1062"/>
      <c r="F86" s="106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61"/>
      <c r="B87" s="1062"/>
      <c r="C87" s="1062"/>
      <c r="D87" s="1062"/>
      <c r="E87" s="1062"/>
      <c r="F87" s="106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61"/>
      <c r="B88" s="1062"/>
      <c r="C88" s="1062"/>
      <c r="D88" s="1062"/>
      <c r="E88" s="1062"/>
      <c r="F88" s="106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61"/>
      <c r="B89" s="1062"/>
      <c r="C89" s="1062"/>
      <c r="D89" s="1062"/>
      <c r="E89" s="1062"/>
      <c r="F89" s="106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61"/>
      <c r="B90" s="1062"/>
      <c r="C90" s="1062"/>
      <c r="D90" s="1062"/>
      <c r="E90" s="1062"/>
      <c r="F90" s="106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61"/>
      <c r="B91" s="1062"/>
      <c r="C91" s="1062"/>
      <c r="D91" s="1062"/>
      <c r="E91" s="1062"/>
      <c r="F91" s="106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61"/>
      <c r="B92" s="1062"/>
      <c r="C92" s="1062"/>
      <c r="D92" s="1062"/>
      <c r="E92" s="1062"/>
      <c r="F92" s="106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61"/>
      <c r="B93" s="1062"/>
      <c r="C93" s="1062"/>
      <c r="D93" s="1062"/>
      <c r="E93" s="1062"/>
      <c r="F93" s="106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61"/>
      <c r="B94" s="1062"/>
      <c r="C94" s="1062"/>
      <c r="D94" s="1062"/>
      <c r="E94" s="1062"/>
      <c r="F94" s="1063"/>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c r="A95" s="1061"/>
      <c r="B95" s="1062"/>
      <c r="C95" s="1062"/>
      <c r="D95" s="1062"/>
      <c r="E95" s="1062"/>
      <c r="F95" s="1063"/>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c r="A96" s="1061"/>
      <c r="B96" s="1062"/>
      <c r="C96" s="1062"/>
      <c r="D96" s="1062"/>
      <c r="E96" s="1062"/>
      <c r="F96" s="1063"/>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c r="A97" s="1061"/>
      <c r="B97" s="1062"/>
      <c r="C97" s="1062"/>
      <c r="D97" s="1062"/>
      <c r="E97" s="1062"/>
      <c r="F97" s="106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61"/>
      <c r="B98" s="1062"/>
      <c r="C98" s="1062"/>
      <c r="D98" s="1062"/>
      <c r="E98" s="1062"/>
      <c r="F98" s="106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61"/>
      <c r="B99" s="1062"/>
      <c r="C99" s="1062"/>
      <c r="D99" s="1062"/>
      <c r="E99" s="1062"/>
      <c r="F99" s="106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61"/>
      <c r="B100" s="1062"/>
      <c r="C100" s="1062"/>
      <c r="D100" s="1062"/>
      <c r="E100" s="1062"/>
      <c r="F100" s="106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61"/>
      <c r="B101" s="1062"/>
      <c r="C101" s="1062"/>
      <c r="D101" s="1062"/>
      <c r="E101" s="1062"/>
      <c r="F101" s="106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61"/>
      <c r="B102" s="1062"/>
      <c r="C102" s="1062"/>
      <c r="D102" s="1062"/>
      <c r="E102" s="1062"/>
      <c r="F102" s="106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61"/>
      <c r="B103" s="1062"/>
      <c r="C103" s="1062"/>
      <c r="D103" s="1062"/>
      <c r="E103" s="1062"/>
      <c r="F103" s="106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61"/>
      <c r="B104" s="1062"/>
      <c r="C104" s="1062"/>
      <c r="D104" s="1062"/>
      <c r="E104" s="1062"/>
      <c r="F104" s="106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61"/>
      <c r="B105" s="1062"/>
      <c r="C105" s="1062"/>
      <c r="D105" s="1062"/>
      <c r="E105" s="1062"/>
      <c r="F105" s="106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67" t="s">
        <v>28</v>
      </c>
      <c r="B108" s="1068"/>
      <c r="C108" s="1068"/>
      <c r="D108" s="1068"/>
      <c r="E108" s="1068"/>
      <c r="F108" s="1069"/>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c r="A109" s="1061"/>
      <c r="B109" s="1062"/>
      <c r="C109" s="1062"/>
      <c r="D109" s="1062"/>
      <c r="E109" s="1062"/>
      <c r="F109" s="1063"/>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c r="A110" s="1061"/>
      <c r="B110" s="1062"/>
      <c r="C110" s="1062"/>
      <c r="D110" s="1062"/>
      <c r="E110" s="1062"/>
      <c r="F110" s="1063"/>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c r="A111" s="1061"/>
      <c r="B111" s="1062"/>
      <c r="C111" s="1062"/>
      <c r="D111" s="1062"/>
      <c r="E111" s="1062"/>
      <c r="F111" s="106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61"/>
      <c r="B112" s="1062"/>
      <c r="C112" s="1062"/>
      <c r="D112" s="1062"/>
      <c r="E112" s="1062"/>
      <c r="F112" s="106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61"/>
      <c r="B113" s="1062"/>
      <c r="C113" s="1062"/>
      <c r="D113" s="1062"/>
      <c r="E113" s="1062"/>
      <c r="F113" s="106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61"/>
      <c r="B114" s="1062"/>
      <c r="C114" s="1062"/>
      <c r="D114" s="1062"/>
      <c r="E114" s="1062"/>
      <c r="F114" s="106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61"/>
      <c r="B115" s="1062"/>
      <c r="C115" s="1062"/>
      <c r="D115" s="1062"/>
      <c r="E115" s="1062"/>
      <c r="F115" s="106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61"/>
      <c r="B116" s="1062"/>
      <c r="C116" s="1062"/>
      <c r="D116" s="1062"/>
      <c r="E116" s="1062"/>
      <c r="F116" s="106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61"/>
      <c r="B117" s="1062"/>
      <c r="C117" s="1062"/>
      <c r="D117" s="1062"/>
      <c r="E117" s="1062"/>
      <c r="F117" s="106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61"/>
      <c r="B118" s="1062"/>
      <c r="C118" s="1062"/>
      <c r="D118" s="1062"/>
      <c r="E118" s="1062"/>
      <c r="F118" s="106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61"/>
      <c r="B119" s="1062"/>
      <c r="C119" s="1062"/>
      <c r="D119" s="1062"/>
      <c r="E119" s="1062"/>
      <c r="F119" s="106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61"/>
      <c r="B120" s="1062"/>
      <c r="C120" s="1062"/>
      <c r="D120" s="1062"/>
      <c r="E120" s="1062"/>
      <c r="F120" s="106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61"/>
      <c r="B121" s="1062"/>
      <c r="C121" s="1062"/>
      <c r="D121" s="1062"/>
      <c r="E121" s="1062"/>
      <c r="F121" s="1063"/>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c r="A122" s="1061"/>
      <c r="B122" s="1062"/>
      <c r="C122" s="1062"/>
      <c r="D122" s="1062"/>
      <c r="E122" s="1062"/>
      <c r="F122" s="1063"/>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c r="A123" s="1061"/>
      <c r="B123" s="1062"/>
      <c r="C123" s="1062"/>
      <c r="D123" s="1062"/>
      <c r="E123" s="1062"/>
      <c r="F123" s="1063"/>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c r="A124" s="1061"/>
      <c r="B124" s="1062"/>
      <c r="C124" s="1062"/>
      <c r="D124" s="1062"/>
      <c r="E124" s="1062"/>
      <c r="F124" s="106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61"/>
      <c r="B125" s="1062"/>
      <c r="C125" s="1062"/>
      <c r="D125" s="1062"/>
      <c r="E125" s="1062"/>
      <c r="F125" s="106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61"/>
      <c r="B126" s="1062"/>
      <c r="C126" s="1062"/>
      <c r="D126" s="1062"/>
      <c r="E126" s="1062"/>
      <c r="F126" s="106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61"/>
      <c r="B127" s="1062"/>
      <c r="C127" s="1062"/>
      <c r="D127" s="1062"/>
      <c r="E127" s="1062"/>
      <c r="F127" s="106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61"/>
      <c r="B128" s="1062"/>
      <c r="C128" s="1062"/>
      <c r="D128" s="1062"/>
      <c r="E128" s="1062"/>
      <c r="F128" s="106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61"/>
      <c r="B129" s="1062"/>
      <c r="C129" s="1062"/>
      <c r="D129" s="1062"/>
      <c r="E129" s="1062"/>
      <c r="F129" s="106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61"/>
      <c r="B130" s="1062"/>
      <c r="C130" s="1062"/>
      <c r="D130" s="1062"/>
      <c r="E130" s="1062"/>
      <c r="F130" s="106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61"/>
      <c r="B131" s="1062"/>
      <c r="C131" s="1062"/>
      <c r="D131" s="1062"/>
      <c r="E131" s="1062"/>
      <c r="F131" s="106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61"/>
      <c r="B132" s="1062"/>
      <c r="C132" s="1062"/>
      <c r="D132" s="1062"/>
      <c r="E132" s="1062"/>
      <c r="F132" s="106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61"/>
      <c r="B133" s="1062"/>
      <c r="C133" s="1062"/>
      <c r="D133" s="1062"/>
      <c r="E133" s="1062"/>
      <c r="F133" s="106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61"/>
      <c r="B134" s="1062"/>
      <c r="C134" s="1062"/>
      <c r="D134" s="1062"/>
      <c r="E134" s="1062"/>
      <c r="F134" s="1063"/>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c r="A135" s="1061"/>
      <c r="B135" s="1062"/>
      <c r="C135" s="1062"/>
      <c r="D135" s="1062"/>
      <c r="E135" s="1062"/>
      <c r="F135" s="1063"/>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c r="A136" s="1061"/>
      <c r="B136" s="1062"/>
      <c r="C136" s="1062"/>
      <c r="D136" s="1062"/>
      <c r="E136" s="1062"/>
      <c r="F136" s="1063"/>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c r="A137" s="1061"/>
      <c r="B137" s="1062"/>
      <c r="C137" s="1062"/>
      <c r="D137" s="1062"/>
      <c r="E137" s="1062"/>
      <c r="F137" s="106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61"/>
      <c r="B138" s="1062"/>
      <c r="C138" s="1062"/>
      <c r="D138" s="1062"/>
      <c r="E138" s="1062"/>
      <c r="F138" s="106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61"/>
      <c r="B139" s="1062"/>
      <c r="C139" s="1062"/>
      <c r="D139" s="1062"/>
      <c r="E139" s="1062"/>
      <c r="F139" s="106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61"/>
      <c r="B140" s="1062"/>
      <c r="C140" s="1062"/>
      <c r="D140" s="1062"/>
      <c r="E140" s="1062"/>
      <c r="F140" s="106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61"/>
      <c r="B141" s="1062"/>
      <c r="C141" s="1062"/>
      <c r="D141" s="1062"/>
      <c r="E141" s="1062"/>
      <c r="F141" s="106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61"/>
      <c r="B142" s="1062"/>
      <c r="C142" s="1062"/>
      <c r="D142" s="1062"/>
      <c r="E142" s="1062"/>
      <c r="F142" s="106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61"/>
      <c r="B143" s="1062"/>
      <c r="C143" s="1062"/>
      <c r="D143" s="1062"/>
      <c r="E143" s="1062"/>
      <c r="F143" s="106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61"/>
      <c r="B144" s="1062"/>
      <c r="C144" s="1062"/>
      <c r="D144" s="1062"/>
      <c r="E144" s="1062"/>
      <c r="F144" s="106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61"/>
      <c r="B145" s="1062"/>
      <c r="C145" s="1062"/>
      <c r="D145" s="1062"/>
      <c r="E145" s="1062"/>
      <c r="F145" s="106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61"/>
      <c r="B146" s="1062"/>
      <c r="C146" s="1062"/>
      <c r="D146" s="1062"/>
      <c r="E146" s="1062"/>
      <c r="F146" s="106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61"/>
      <c r="B147" s="1062"/>
      <c r="C147" s="1062"/>
      <c r="D147" s="1062"/>
      <c r="E147" s="1062"/>
      <c r="F147" s="1063"/>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c r="A148" s="1061"/>
      <c r="B148" s="1062"/>
      <c r="C148" s="1062"/>
      <c r="D148" s="1062"/>
      <c r="E148" s="1062"/>
      <c r="F148" s="1063"/>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c r="A149" s="1061"/>
      <c r="B149" s="1062"/>
      <c r="C149" s="1062"/>
      <c r="D149" s="1062"/>
      <c r="E149" s="1062"/>
      <c r="F149" s="1063"/>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c r="A150" s="1061"/>
      <c r="B150" s="1062"/>
      <c r="C150" s="1062"/>
      <c r="D150" s="1062"/>
      <c r="E150" s="1062"/>
      <c r="F150" s="106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61"/>
      <c r="B151" s="1062"/>
      <c r="C151" s="1062"/>
      <c r="D151" s="1062"/>
      <c r="E151" s="1062"/>
      <c r="F151" s="106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61"/>
      <c r="B152" s="1062"/>
      <c r="C152" s="1062"/>
      <c r="D152" s="1062"/>
      <c r="E152" s="1062"/>
      <c r="F152" s="106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61"/>
      <c r="B153" s="1062"/>
      <c r="C153" s="1062"/>
      <c r="D153" s="1062"/>
      <c r="E153" s="1062"/>
      <c r="F153" s="106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61"/>
      <c r="B154" s="1062"/>
      <c r="C154" s="1062"/>
      <c r="D154" s="1062"/>
      <c r="E154" s="1062"/>
      <c r="F154" s="106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61"/>
      <c r="B155" s="1062"/>
      <c r="C155" s="1062"/>
      <c r="D155" s="1062"/>
      <c r="E155" s="1062"/>
      <c r="F155" s="106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61"/>
      <c r="B156" s="1062"/>
      <c r="C156" s="1062"/>
      <c r="D156" s="1062"/>
      <c r="E156" s="1062"/>
      <c r="F156" s="106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61"/>
      <c r="B157" s="1062"/>
      <c r="C157" s="1062"/>
      <c r="D157" s="1062"/>
      <c r="E157" s="1062"/>
      <c r="F157" s="106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61"/>
      <c r="B158" s="1062"/>
      <c r="C158" s="1062"/>
      <c r="D158" s="1062"/>
      <c r="E158" s="1062"/>
      <c r="F158" s="106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67" t="s">
        <v>28</v>
      </c>
      <c r="B161" s="1068"/>
      <c r="C161" s="1068"/>
      <c r="D161" s="1068"/>
      <c r="E161" s="1068"/>
      <c r="F161" s="1069"/>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c r="A162" s="1061"/>
      <c r="B162" s="1062"/>
      <c r="C162" s="1062"/>
      <c r="D162" s="1062"/>
      <c r="E162" s="1062"/>
      <c r="F162" s="1063"/>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c r="A163" s="1061"/>
      <c r="B163" s="1062"/>
      <c r="C163" s="1062"/>
      <c r="D163" s="1062"/>
      <c r="E163" s="1062"/>
      <c r="F163" s="1063"/>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c r="A164" s="1061"/>
      <c r="B164" s="1062"/>
      <c r="C164" s="1062"/>
      <c r="D164" s="1062"/>
      <c r="E164" s="1062"/>
      <c r="F164" s="106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61"/>
      <c r="B165" s="1062"/>
      <c r="C165" s="1062"/>
      <c r="D165" s="1062"/>
      <c r="E165" s="1062"/>
      <c r="F165" s="106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61"/>
      <c r="B166" s="1062"/>
      <c r="C166" s="1062"/>
      <c r="D166" s="1062"/>
      <c r="E166" s="1062"/>
      <c r="F166" s="106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61"/>
      <c r="B167" s="1062"/>
      <c r="C167" s="1062"/>
      <c r="D167" s="1062"/>
      <c r="E167" s="1062"/>
      <c r="F167" s="106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61"/>
      <c r="B168" s="1062"/>
      <c r="C168" s="1062"/>
      <c r="D168" s="1062"/>
      <c r="E168" s="1062"/>
      <c r="F168" s="106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61"/>
      <c r="B169" s="1062"/>
      <c r="C169" s="1062"/>
      <c r="D169" s="1062"/>
      <c r="E169" s="1062"/>
      <c r="F169" s="106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61"/>
      <c r="B170" s="1062"/>
      <c r="C170" s="1062"/>
      <c r="D170" s="1062"/>
      <c r="E170" s="1062"/>
      <c r="F170" s="106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61"/>
      <c r="B171" s="1062"/>
      <c r="C171" s="1062"/>
      <c r="D171" s="1062"/>
      <c r="E171" s="1062"/>
      <c r="F171" s="106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61"/>
      <c r="B172" s="1062"/>
      <c r="C172" s="1062"/>
      <c r="D172" s="1062"/>
      <c r="E172" s="1062"/>
      <c r="F172" s="106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61"/>
      <c r="B173" s="1062"/>
      <c r="C173" s="1062"/>
      <c r="D173" s="1062"/>
      <c r="E173" s="1062"/>
      <c r="F173" s="106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61"/>
      <c r="B174" s="1062"/>
      <c r="C174" s="1062"/>
      <c r="D174" s="1062"/>
      <c r="E174" s="1062"/>
      <c r="F174" s="1063"/>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c r="A175" s="1061"/>
      <c r="B175" s="1062"/>
      <c r="C175" s="1062"/>
      <c r="D175" s="1062"/>
      <c r="E175" s="1062"/>
      <c r="F175" s="1063"/>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c r="A176" s="1061"/>
      <c r="B176" s="1062"/>
      <c r="C176" s="1062"/>
      <c r="D176" s="1062"/>
      <c r="E176" s="1062"/>
      <c r="F176" s="1063"/>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c r="A177" s="1061"/>
      <c r="B177" s="1062"/>
      <c r="C177" s="1062"/>
      <c r="D177" s="1062"/>
      <c r="E177" s="1062"/>
      <c r="F177" s="106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61"/>
      <c r="B178" s="1062"/>
      <c r="C178" s="1062"/>
      <c r="D178" s="1062"/>
      <c r="E178" s="1062"/>
      <c r="F178" s="106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61"/>
      <c r="B179" s="1062"/>
      <c r="C179" s="1062"/>
      <c r="D179" s="1062"/>
      <c r="E179" s="1062"/>
      <c r="F179" s="106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61"/>
      <c r="B180" s="1062"/>
      <c r="C180" s="1062"/>
      <c r="D180" s="1062"/>
      <c r="E180" s="1062"/>
      <c r="F180" s="106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61"/>
      <c r="B181" s="1062"/>
      <c r="C181" s="1062"/>
      <c r="D181" s="1062"/>
      <c r="E181" s="1062"/>
      <c r="F181" s="106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61"/>
      <c r="B182" s="1062"/>
      <c r="C182" s="1062"/>
      <c r="D182" s="1062"/>
      <c r="E182" s="1062"/>
      <c r="F182" s="106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61"/>
      <c r="B183" s="1062"/>
      <c r="C183" s="1062"/>
      <c r="D183" s="1062"/>
      <c r="E183" s="1062"/>
      <c r="F183" s="106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61"/>
      <c r="B184" s="1062"/>
      <c r="C184" s="1062"/>
      <c r="D184" s="1062"/>
      <c r="E184" s="1062"/>
      <c r="F184" s="106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61"/>
      <c r="B185" s="1062"/>
      <c r="C185" s="1062"/>
      <c r="D185" s="1062"/>
      <c r="E185" s="1062"/>
      <c r="F185" s="106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61"/>
      <c r="B186" s="1062"/>
      <c r="C186" s="1062"/>
      <c r="D186" s="1062"/>
      <c r="E186" s="1062"/>
      <c r="F186" s="106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61"/>
      <c r="B187" s="1062"/>
      <c r="C187" s="1062"/>
      <c r="D187" s="1062"/>
      <c r="E187" s="1062"/>
      <c r="F187" s="1063"/>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c r="A188" s="1061"/>
      <c r="B188" s="1062"/>
      <c r="C188" s="1062"/>
      <c r="D188" s="1062"/>
      <c r="E188" s="1062"/>
      <c r="F188" s="1063"/>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c r="A189" s="1061"/>
      <c r="B189" s="1062"/>
      <c r="C189" s="1062"/>
      <c r="D189" s="1062"/>
      <c r="E189" s="1062"/>
      <c r="F189" s="1063"/>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c r="A190" s="1061"/>
      <c r="B190" s="1062"/>
      <c r="C190" s="1062"/>
      <c r="D190" s="1062"/>
      <c r="E190" s="1062"/>
      <c r="F190" s="106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61"/>
      <c r="B191" s="1062"/>
      <c r="C191" s="1062"/>
      <c r="D191" s="1062"/>
      <c r="E191" s="1062"/>
      <c r="F191" s="106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61"/>
      <c r="B192" s="1062"/>
      <c r="C192" s="1062"/>
      <c r="D192" s="1062"/>
      <c r="E192" s="1062"/>
      <c r="F192" s="106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61"/>
      <c r="B193" s="1062"/>
      <c r="C193" s="1062"/>
      <c r="D193" s="1062"/>
      <c r="E193" s="1062"/>
      <c r="F193" s="106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61"/>
      <c r="B194" s="1062"/>
      <c r="C194" s="1062"/>
      <c r="D194" s="1062"/>
      <c r="E194" s="1062"/>
      <c r="F194" s="106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61"/>
      <c r="B195" s="1062"/>
      <c r="C195" s="1062"/>
      <c r="D195" s="1062"/>
      <c r="E195" s="1062"/>
      <c r="F195" s="106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61"/>
      <c r="B196" s="1062"/>
      <c r="C196" s="1062"/>
      <c r="D196" s="1062"/>
      <c r="E196" s="1062"/>
      <c r="F196" s="106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61"/>
      <c r="B197" s="1062"/>
      <c r="C197" s="1062"/>
      <c r="D197" s="1062"/>
      <c r="E197" s="1062"/>
      <c r="F197" s="106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61"/>
      <c r="B198" s="1062"/>
      <c r="C198" s="1062"/>
      <c r="D198" s="1062"/>
      <c r="E198" s="1062"/>
      <c r="F198" s="106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61"/>
      <c r="B199" s="1062"/>
      <c r="C199" s="1062"/>
      <c r="D199" s="1062"/>
      <c r="E199" s="1062"/>
      <c r="F199" s="106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61"/>
      <c r="B200" s="1062"/>
      <c r="C200" s="1062"/>
      <c r="D200" s="1062"/>
      <c r="E200" s="1062"/>
      <c r="F200" s="1063"/>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c r="A201" s="1061"/>
      <c r="B201" s="1062"/>
      <c r="C201" s="1062"/>
      <c r="D201" s="1062"/>
      <c r="E201" s="1062"/>
      <c r="F201" s="1063"/>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c r="A202" s="1061"/>
      <c r="B202" s="1062"/>
      <c r="C202" s="1062"/>
      <c r="D202" s="1062"/>
      <c r="E202" s="1062"/>
      <c r="F202" s="1063"/>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c r="A203" s="1061"/>
      <c r="B203" s="1062"/>
      <c r="C203" s="1062"/>
      <c r="D203" s="1062"/>
      <c r="E203" s="1062"/>
      <c r="F203" s="106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61"/>
      <c r="B204" s="1062"/>
      <c r="C204" s="1062"/>
      <c r="D204" s="1062"/>
      <c r="E204" s="1062"/>
      <c r="F204" s="106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61"/>
      <c r="B205" s="1062"/>
      <c r="C205" s="1062"/>
      <c r="D205" s="1062"/>
      <c r="E205" s="1062"/>
      <c r="F205" s="106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61"/>
      <c r="B206" s="1062"/>
      <c r="C206" s="1062"/>
      <c r="D206" s="1062"/>
      <c r="E206" s="1062"/>
      <c r="F206" s="106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61"/>
      <c r="B207" s="1062"/>
      <c r="C207" s="1062"/>
      <c r="D207" s="1062"/>
      <c r="E207" s="1062"/>
      <c r="F207" s="106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61"/>
      <c r="B208" s="1062"/>
      <c r="C208" s="1062"/>
      <c r="D208" s="1062"/>
      <c r="E208" s="1062"/>
      <c r="F208" s="106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61"/>
      <c r="B209" s="1062"/>
      <c r="C209" s="1062"/>
      <c r="D209" s="1062"/>
      <c r="E209" s="1062"/>
      <c r="F209" s="106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61"/>
      <c r="B210" s="1062"/>
      <c r="C210" s="1062"/>
      <c r="D210" s="1062"/>
      <c r="E210" s="1062"/>
      <c r="F210" s="106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61"/>
      <c r="B211" s="1062"/>
      <c r="C211" s="1062"/>
      <c r="D211" s="1062"/>
      <c r="E211" s="1062"/>
      <c r="F211" s="106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c r="A215" s="1061"/>
      <c r="B215" s="1062"/>
      <c r="C215" s="1062"/>
      <c r="D215" s="1062"/>
      <c r="E215" s="1062"/>
      <c r="F215" s="1063"/>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c r="A216" s="1061"/>
      <c r="B216" s="1062"/>
      <c r="C216" s="1062"/>
      <c r="D216" s="1062"/>
      <c r="E216" s="1062"/>
      <c r="F216" s="1063"/>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c r="A217" s="1061"/>
      <c r="B217" s="1062"/>
      <c r="C217" s="1062"/>
      <c r="D217" s="1062"/>
      <c r="E217" s="1062"/>
      <c r="F217" s="106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61"/>
      <c r="B218" s="1062"/>
      <c r="C218" s="1062"/>
      <c r="D218" s="1062"/>
      <c r="E218" s="1062"/>
      <c r="F218" s="106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61"/>
      <c r="B219" s="1062"/>
      <c r="C219" s="1062"/>
      <c r="D219" s="1062"/>
      <c r="E219" s="1062"/>
      <c r="F219" s="106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61"/>
      <c r="B220" s="1062"/>
      <c r="C220" s="1062"/>
      <c r="D220" s="1062"/>
      <c r="E220" s="1062"/>
      <c r="F220" s="106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61"/>
      <c r="B221" s="1062"/>
      <c r="C221" s="1062"/>
      <c r="D221" s="1062"/>
      <c r="E221" s="1062"/>
      <c r="F221" s="106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61"/>
      <c r="B222" s="1062"/>
      <c r="C222" s="1062"/>
      <c r="D222" s="1062"/>
      <c r="E222" s="1062"/>
      <c r="F222" s="106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61"/>
      <c r="B223" s="1062"/>
      <c r="C223" s="1062"/>
      <c r="D223" s="1062"/>
      <c r="E223" s="1062"/>
      <c r="F223" s="106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61"/>
      <c r="B224" s="1062"/>
      <c r="C224" s="1062"/>
      <c r="D224" s="1062"/>
      <c r="E224" s="1062"/>
      <c r="F224" s="106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61"/>
      <c r="B225" s="1062"/>
      <c r="C225" s="1062"/>
      <c r="D225" s="1062"/>
      <c r="E225" s="1062"/>
      <c r="F225" s="106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61"/>
      <c r="B226" s="1062"/>
      <c r="C226" s="1062"/>
      <c r="D226" s="1062"/>
      <c r="E226" s="1062"/>
      <c r="F226" s="106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61"/>
      <c r="B227" s="1062"/>
      <c r="C227" s="1062"/>
      <c r="D227" s="1062"/>
      <c r="E227" s="1062"/>
      <c r="F227" s="1063"/>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c r="A228" s="1061"/>
      <c r="B228" s="1062"/>
      <c r="C228" s="1062"/>
      <c r="D228" s="1062"/>
      <c r="E228" s="1062"/>
      <c r="F228" s="1063"/>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c r="A229" s="1061"/>
      <c r="B229" s="1062"/>
      <c r="C229" s="1062"/>
      <c r="D229" s="1062"/>
      <c r="E229" s="1062"/>
      <c r="F229" s="1063"/>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c r="A230" s="1061"/>
      <c r="B230" s="1062"/>
      <c r="C230" s="1062"/>
      <c r="D230" s="1062"/>
      <c r="E230" s="1062"/>
      <c r="F230" s="106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61"/>
      <c r="B231" s="1062"/>
      <c r="C231" s="1062"/>
      <c r="D231" s="1062"/>
      <c r="E231" s="1062"/>
      <c r="F231" s="106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61"/>
      <c r="B232" s="1062"/>
      <c r="C232" s="1062"/>
      <c r="D232" s="1062"/>
      <c r="E232" s="1062"/>
      <c r="F232" s="106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61"/>
      <c r="B233" s="1062"/>
      <c r="C233" s="1062"/>
      <c r="D233" s="1062"/>
      <c r="E233" s="1062"/>
      <c r="F233" s="106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61"/>
      <c r="B234" s="1062"/>
      <c r="C234" s="1062"/>
      <c r="D234" s="1062"/>
      <c r="E234" s="1062"/>
      <c r="F234" s="106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61"/>
      <c r="B235" s="1062"/>
      <c r="C235" s="1062"/>
      <c r="D235" s="1062"/>
      <c r="E235" s="1062"/>
      <c r="F235" s="106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61"/>
      <c r="B236" s="1062"/>
      <c r="C236" s="1062"/>
      <c r="D236" s="1062"/>
      <c r="E236" s="1062"/>
      <c r="F236" s="106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61"/>
      <c r="B237" s="1062"/>
      <c r="C237" s="1062"/>
      <c r="D237" s="1062"/>
      <c r="E237" s="1062"/>
      <c r="F237" s="106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61"/>
      <c r="B238" s="1062"/>
      <c r="C238" s="1062"/>
      <c r="D238" s="1062"/>
      <c r="E238" s="1062"/>
      <c r="F238" s="106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61"/>
      <c r="B239" s="1062"/>
      <c r="C239" s="1062"/>
      <c r="D239" s="1062"/>
      <c r="E239" s="1062"/>
      <c r="F239" s="106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61"/>
      <c r="B240" s="1062"/>
      <c r="C240" s="1062"/>
      <c r="D240" s="1062"/>
      <c r="E240" s="1062"/>
      <c r="F240" s="1063"/>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c r="A241" s="1061"/>
      <c r="B241" s="1062"/>
      <c r="C241" s="1062"/>
      <c r="D241" s="1062"/>
      <c r="E241" s="1062"/>
      <c r="F241" s="1063"/>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c r="A242" s="1061"/>
      <c r="B242" s="1062"/>
      <c r="C242" s="1062"/>
      <c r="D242" s="1062"/>
      <c r="E242" s="1062"/>
      <c r="F242" s="1063"/>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c r="A243" s="1061"/>
      <c r="B243" s="1062"/>
      <c r="C243" s="1062"/>
      <c r="D243" s="1062"/>
      <c r="E243" s="1062"/>
      <c r="F243" s="106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61"/>
      <c r="B244" s="1062"/>
      <c r="C244" s="1062"/>
      <c r="D244" s="1062"/>
      <c r="E244" s="1062"/>
      <c r="F244" s="106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61"/>
      <c r="B245" s="1062"/>
      <c r="C245" s="1062"/>
      <c r="D245" s="1062"/>
      <c r="E245" s="1062"/>
      <c r="F245" s="106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61"/>
      <c r="B246" s="1062"/>
      <c r="C246" s="1062"/>
      <c r="D246" s="1062"/>
      <c r="E246" s="1062"/>
      <c r="F246" s="106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61"/>
      <c r="B247" s="1062"/>
      <c r="C247" s="1062"/>
      <c r="D247" s="1062"/>
      <c r="E247" s="1062"/>
      <c r="F247" s="106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61"/>
      <c r="B248" s="1062"/>
      <c r="C248" s="1062"/>
      <c r="D248" s="1062"/>
      <c r="E248" s="1062"/>
      <c r="F248" s="106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61"/>
      <c r="B249" s="1062"/>
      <c r="C249" s="1062"/>
      <c r="D249" s="1062"/>
      <c r="E249" s="1062"/>
      <c r="F249" s="106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61"/>
      <c r="B250" s="1062"/>
      <c r="C250" s="1062"/>
      <c r="D250" s="1062"/>
      <c r="E250" s="1062"/>
      <c r="F250" s="106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61"/>
      <c r="B251" s="1062"/>
      <c r="C251" s="1062"/>
      <c r="D251" s="1062"/>
      <c r="E251" s="1062"/>
      <c r="F251" s="106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61"/>
      <c r="B252" s="1062"/>
      <c r="C252" s="1062"/>
      <c r="D252" s="1062"/>
      <c r="E252" s="1062"/>
      <c r="F252" s="106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61"/>
      <c r="B253" s="1062"/>
      <c r="C253" s="1062"/>
      <c r="D253" s="1062"/>
      <c r="E253" s="1062"/>
      <c r="F253" s="1063"/>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c r="A254" s="1061"/>
      <c r="B254" s="1062"/>
      <c r="C254" s="1062"/>
      <c r="D254" s="1062"/>
      <c r="E254" s="1062"/>
      <c r="F254" s="1063"/>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c r="A255" s="1061"/>
      <c r="B255" s="1062"/>
      <c r="C255" s="1062"/>
      <c r="D255" s="1062"/>
      <c r="E255" s="1062"/>
      <c r="F255" s="1063"/>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c r="A256" s="1061"/>
      <c r="B256" s="1062"/>
      <c r="C256" s="1062"/>
      <c r="D256" s="1062"/>
      <c r="E256" s="1062"/>
      <c r="F256" s="106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61"/>
      <c r="B257" s="1062"/>
      <c r="C257" s="1062"/>
      <c r="D257" s="1062"/>
      <c r="E257" s="1062"/>
      <c r="F257" s="106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61"/>
      <c r="B258" s="1062"/>
      <c r="C258" s="1062"/>
      <c r="D258" s="1062"/>
      <c r="E258" s="1062"/>
      <c r="F258" s="106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61"/>
      <c r="B259" s="1062"/>
      <c r="C259" s="1062"/>
      <c r="D259" s="1062"/>
      <c r="E259" s="1062"/>
      <c r="F259" s="106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61"/>
      <c r="B260" s="1062"/>
      <c r="C260" s="1062"/>
      <c r="D260" s="1062"/>
      <c r="E260" s="1062"/>
      <c r="F260" s="106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61"/>
      <c r="B261" s="1062"/>
      <c r="C261" s="1062"/>
      <c r="D261" s="1062"/>
      <c r="E261" s="1062"/>
      <c r="F261" s="106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61"/>
      <c r="B262" s="1062"/>
      <c r="C262" s="1062"/>
      <c r="D262" s="1062"/>
      <c r="E262" s="1062"/>
      <c r="F262" s="106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61"/>
      <c r="B263" s="1062"/>
      <c r="C263" s="1062"/>
      <c r="D263" s="1062"/>
      <c r="E263" s="1062"/>
      <c r="F263" s="106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61"/>
      <c r="B264" s="1062"/>
      <c r="C264" s="1062"/>
      <c r="D264" s="1062"/>
      <c r="E264" s="1062"/>
      <c r="F264" s="106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2020-06-02T02:33:25Z</cp:lastPrinted>
  <dcterms:created xsi:type="dcterms:W3CDTF">2012-03-13T00:50:25Z</dcterms:created>
  <dcterms:modified xsi:type="dcterms:W3CDTF">2020-09-15T02:48:48Z</dcterms:modified>
</cp:coreProperties>
</file>