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 IIMSフォルダ\会計法規・研修関係業務\３公表事項\01.公共調達の公表\03.公表版（H3004以降～）\202006\６月分\"/>
    </mc:Choice>
  </mc:AlternateContent>
  <bookViews>
    <workbookView xWindow="0" yWindow="0" windowWidth="28800" windowHeight="10695"/>
  </bookViews>
  <sheets>
    <sheet name="随契（物品役務等）" sheetId="1" r:id="rId1"/>
  </sheets>
  <definedNames>
    <definedName name="_xlnm.Print_Area" localSheetId="0">'随契（物品役務等）'!$A$1:$P$17</definedName>
    <definedName name="_xlnm.Print_Titles" localSheetId="0">'随契（物品役務等）'!$2:$3</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K15" i="1"/>
  <c r="K14" i="1"/>
  <c r="K13" i="1"/>
  <c r="K12" i="1"/>
  <c r="K11" i="1"/>
  <c r="K9" i="1"/>
  <c r="K8" i="1"/>
  <c r="K6" i="1"/>
  <c r="K5" i="1"/>
  <c r="K4" i="1"/>
</calcChain>
</file>

<file path=xl/sharedStrings.xml><?xml version="1.0" encoding="utf-8"?>
<sst xmlns="http://schemas.openxmlformats.org/spreadsheetml/2006/main" count="167" uniqueCount="90">
  <si>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</si>
  <si>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</si>
  <si>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</si>
  <si>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</si>
  <si>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契約の相手方の名称</t>
    <rPh sb="0" eb="2">
      <t>ケイヤク</t>
    </rPh>
    <rPh sb="3" eb="6">
      <t>アイテガタ</t>
    </rPh>
    <rPh sb="7" eb="9">
      <t>メイショウ</t>
    </rPh>
    <phoneticPr fontId="2"/>
  </si>
  <si>
    <t>法人番号</t>
    <rPh sb="0" eb="2">
      <t>ホウジン</t>
    </rPh>
    <rPh sb="2" eb="4">
      <t>バンゴウ</t>
    </rPh>
    <phoneticPr fontId="2"/>
  </si>
  <si>
    <t>契約の相手方の住所</t>
    <rPh sb="0" eb="2">
      <t>ケイヤク</t>
    </rPh>
    <rPh sb="3" eb="6">
      <t>アイテガタ</t>
    </rPh>
    <rPh sb="7" eb="9">
      <t>ジュウショ</t>
    </rPh>
    <phoneticPr fontId="2"/>
  </si>
  <si>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</si>
  <si>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</si>
  <si>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</si>
  <si>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</si>
  <si>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</si>
  <si>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</si>
  <si>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備　　考</t>
    <rPh sb="0" eb="1">
      <t>ソナエ</t>
    </rPh>
    <rPh sb="3" eb="4">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</si>
  <si>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</si>
  <si>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</si>
  <si>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7">
      <t>オウボシャスウ</t>
    </rPh>
    <phoneticPr fontId="2"/>
  </si>
  <si>
    <t>「テレワーク用パソコンの貸出等」業務委嘱</t>
  </si>
  <si>
    <t>支出負担行為担当官
外務省大臣官房会計課長　岡野結城子
東京都千代田区霞が関２－２－１</t>
    <rPh sb="22" eb="24">
      <t>オカノ</t>
    </rPh>
    <rPh sb="24" eb="25">
      <t>ユイ</t>
    </rPh>
    <rPh sb="25" eb="26">
      <t>シロ</t>
    </rPh>
    <rPh sb="26" eb="27">
      <t>コ</t>
    </rPh>
    <phoneticPr fontId="2"/>
  </si>
  <si>
    <t>株式会社コスモピア</t>
  </si>
  <si>
    <t>6010001145622</t>
  </si>
  <si>
    <t>東京都千代田区平河町１丁目１番８号</t>
  </si>
  <si>
    <t>契約の性質又は目的から特定の者でなければ納入又は履行できず、他に競争を許さないため（会計法第29条の3第4項）。</t>
    <phoneticPr fontId="2"/>
  </si>
  <si>
    <t>－</t>
    <phoneticPr fontId="2"/>
  </si>
  <si>
    <t/>
  </si>
  <si>
    <t>「インマルサットGX型衛星通信装置に係る回線使用契約」業務委嘱</t>
  </si>
  <si>
    <t>ＪＳＡＴ　ＭＯＢＩＬＥ　Ｃｏｍｍｕｎｉｃａｔｉｏｎｓ株式会社</t>
  </si>
  <si>
    <t>3010401077583</t>
  </si>
  <si>
    <t>東京都港区麻布台１丁目１１番１０号</t>
    <phoneticPr fontId="2"/>
  </si>
  <si>
    <t>本件サービスの提供が可能な者は本契約の相手方の他になく、他に競争を許さないため（会計法第29条の3第4項）。</t>
  </si>
  <si>
    <t>－</t>
    <phoneticPr fontId="2"/>
  </si>
  <si>
    <t>一部単価契約</t>
  </si>
  <si>
    <t>「仏語通訳研修」業務委嘱</t>
    <rPh sb="10" eb="12">
      <t>イショク</t>
    </rPh>
    <phoneticPr fontId="8"/>
  </si>
  <si>
    <t>株式会社サイマル・インターナショナル</t>
  </si>
  <si>
    <t>6010001109206</t>
  </si>
  <si>
    <t>東京都中央区銀座７丁目１６番１２号</t>
    <phoneticPr fontId="2"/>
  </si>
  <si>
    <t>企画競争の結果、同者が最も高い評価を得て確実な業務の履行が可能であると認められ、他に競争を許さないため（会計法第29条の3第4項）。</t>
  </si>
  <si>
    <t>「外国メディア向けプレスツアー」業務委嘱</t>
  </si>
  <si>
    <t>公益財団法人フォーリン・プレスセンター</t>
  </si>
  <si>
    <t>7010005016604</t>
  </si>
  <si>
    <t>東京都千代田区内幸町２丁目２番１号</t>
  </si>
  <si>
    <t>企画競争の結果、同者が最も高い評価を得て確実な業務の履行が可能であると認められ、他に競争を許さないため（会計法第29条の3第4項）。</t>
    <rPh sb="58" eb="59">
      <t>ジョウ</t>
    </rPh>
    <rPh sb="61" eb="62">
      <t>ダイ</t>
    </rPh>
    <phoneticPr fontId="8"/>
  </si>
  <si>
    <t>@422,640他</t>
  </si>
  <si>
    <t>公財</t>
  </si>
  <si>
    <t>国所管</t>
  </si>
  <si>
    <t>単価契約
予定調達総額24,329,998円</t>
  </si>
  <si>
    <t>「内外発信のための多層的ネットワーク構築に係るウェブプラットフォーム一部コンテンツの制作提供」業務委嘱</t>
  </si>
  <si>
    <t>クレアブ株式会社</t>
  </si>
  <si>
    <t>1010401085687</t>
  </si>
  <si>
    <t>東京都港区愛宕２丁目５番１号</t>
    <phoneticPr fontId="2"/>
  </si>
  <si>
    <t>企画競争の結果、同者が高い評価を得て確実な業務の履行が可能であると認められ、他に競争を許さないため（会計法第29条の3第4項）。</t>
    <rPh sb="56" eb="57">
      <t>ジョウ</t>
    </rPh>
    <rPh sb="59" eb="60">
      <t>ダイ</t>
    </rPh>
    <phoneticPr fontId="8"/>
  </si>
  <si>
    <t>「日本事情発信ウェブサイト『Web Japan』内サブサイトのコンテンツ制作」業務委嘱</t>
  </si>
  <si>
    <t>株式会社サン・フレア</t>
  </si>
  <si>
    <t>7011101024574</t>
  </si>
  <si>
    <t>東京都新宿区四谷４丁目７番地</t>
  </si>
  <si>
    <t>「『西語，朝鮮語，露語，独語，アラビア語』通訳研修」業務委嘱</t>
    <rPh sb="28" eb="30">
      <t>イショク</t>
    </rPh>
    <phoneticPr fontId="8"/>
  </si>
  <si>
    <t>@3,074,640他</t>
  </si>
  <si>
    <t>－</t>
  </si>
  <si>
    <t>単価契約
予定調達総額10,761,240円</t>
  </si>
  <si>
    <t>「領事業務情報システム（Windows10アップデート対応：統合プラットフォーム他）」業務委嘱</t>
    <rPh sb="43" eb="45">
      <t>ギョウム</t>
    </rPh>
    <rPh sb="45" eb="47">
      <t>イショク</t>
    </rPh>
    <phoneticPr fontId="8"/>
  </si>
  <si>
    <t>富士通株式会社</t>
  </si>
  <si>
    <t>1020001071491</t>
  </si>
  <si>
    <t>東京都港区東新橋１丁目５番２号</t>
  </si>
  <si>
    <t>本件業務を実施しえる者は、当該システムの構築業者である本契約の相手方の他になく、他に競争を許さないため（会計法第29条の3第4項）。</t>
  </si>
  <si>
    <t>「旅費ネットワークシステム(赴任帰朝旅費)の機能追加作業(開発・テスト工程)」業務委嘱</t>
    <rPh sb="39" eb="41">
      <t>ギョウム</t>
    </rPh>
    <rPh sb="41" eb="43">
      <t>イショク</t>
    </rPh>
    <phoneticPr fontId="8"/>
  </si>
  <si>
    <t>株式会社日立製作所</t>
  </si>
  <si>
    <t>7010001008844</t>
  </si>
  <si>
    <t>東京都品川区南大井６丁目２３番１号</t>
  </si>
  <si>
    <t>本件業務を実施可能な者は、当該システムの構築業者である本契約の相手方の他になく、他に競争を許さないため(会計法第29条の3第4項)。</t>
  </si>
  <si>
    <t>「英語通訳研修」業務委嘱</t>
    <rPh sb="10" eb="12">
      <t>イショク</t>
    </rPh>
    <phoneticPr fontId="8"/>
  </si>
  <si>
    <t>株式会社インターグループ</t>
  </si>
  <si>
    <t>8120001060882</t>
  </si>
  <si>
    <t>大阪府大阪市北区豊崎３丁目２０番１号</t>
    <phoneticPr fontId="2"/>
  </si>
  <si>
    <t>企画競争の結果、同者が高い評価を得て確実な業務の履行が可能であると認められ、他に競争を許さないため（会計法第29条の3第4項）。</t>
  </si>
  <si>
    <t>「新型コロナウイルス感染症に関する我が国の取組や状況についての海外向けインターネット広報」業務委嘱</t>
    <rPh sb="45" eb="47">
      <t>ギョウム</t>
    </rPh>
    <rPh sb="47" eb="49">
      <t>イショク</t>
    </rPh>
    <phoneticPr fontId="8"/>
  </si>
  <si>
    <t>株式会社電通</t>
  </si>
  <si>
    <t>5010401143788</t>
  </si>
  <si>
    <t>東京都港区東新橋１丁目８番１号</t>
  </si>
  <si>
    <t>緊急の必要により特定の者でなければ当該業務を履行できず、他に競争を許さないため（会計法第29条の3第4項）。</t>
  </si>
  <si>
    <t>「新型コロナウイルス感染症に関するオンライン上の対日認識調査」業務委嘱</t>
    <rPh sb="31" eb="33">
      <t>ギョウム</t>
    </rPh>
    <rPh sb="33" eb="35">
      <t>イショク</t>
    </rPh>
    <phoneticPr fontId="8"/>
  </si>
  <si>
    <t>Ｍｅｌｔｗａｔｅｒ　Ｊａｐａｎ株式会社</t>
  </si>
  <si>
    <t>3011001061960</t>
  </si>
  <si>
    <t>東京都渋谷区恵比寿１丁目１８番１８号</t>
    <phoneticPr fontId="2"/>
  </si>
  <si>
    <t>「ジャパン・ハウスwebサイト基盤のデータ移行及び運用・保守」業務委嘱</t>
    <rPh sb="33" eb="35">
      <t>イショク</t>
    </rPh>
    <phoneticPr fontId="8"/>
  </si>
  <si>
    <t>富士ソフト株式会社</t>
  </si>
  <si>
    <t>2020001043507</t>
  </si>
  <si>
    <t>神奈川県横浜市中区桜木町１丁目１番地</t>
  </si>
  <si>
    <t>本件サービスの提供が可能な者は、当該サイト基盤の構築業者である本契約の相手方の他になく、他に競争を許さないため（会計法第29条の3第4項）。</t>
    <phoneticPr fontId="2"/>
  </si>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</sst>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0;[Red]#,##0"/>
    <numFmt numFmtId="180"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color indexed="8"/>
      <name val="ＭＳ Ｐゴシック"/>
      <family val="3"/>
      <charset val="128"/>
    </font>
    <font>
      <sz val="14"/>
      <name val="ＭＳ Ｐゴシック"/>
      <family val="3"/>
      <charset val="128"/>
    </font>
    <font>
      <sz val="12"/>
      <color indexed="8"/>
      <name val="ＭＳ Ｐゴシック"/>
      <family val="3"/>
      <charset val="128"/>
    </font>
    <font>
      <b/>
      <sz val="14"/>
      <color rgb="FFFF0000"/>
      <name val="ＭＳ Ｐゴシック"/>
      <family val="3"/>
      <charset val="128"/>
    </font>
    <font>
      <sz val="11"/>
      <color theme="1"/>
      <name val="游ゴシック"/>
      <family val="2"/>
      <charset val="128"/>
      <scheme val="minor"/>
    </font>
    <font>
      <b/>
      <sz val="16"/>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4">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8"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0" xfId="0" applyFont="1" applyFill="1">
      <alignment vertical="center"/>
    </xf>
    <xf numFmtId="0" fontId="5" fillId="2" borderId="0" xfId="0" applyFont="1" applyFill="1" applyBorder="1" applyAlignment="1">
      <alignment vertical="center" wrapText="1"/>
    </xf>
    <xf numFmtId="177" fontId="4" fillId="0" borderId="4"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vertical="center" wrapText="1"/>
    </xf>
    <xf numFmtId="0" fontId="4" fillId="2" borderId="2" xfId="2" applyFont="1" applyFill="1" applyBorder="1" applyAlignment="1">
      <alignment horizontal="left" vertical="center" wrapText="1"/>
    </xf>
    <xf numFmtId="176" fontId="5" fillId="0" borderId="2" xfId="0" applyNumberFormat="1" applyFont="1" applyBorder="1" applyAlignment="1">
      <alignment horizontal="center" vertical="center"/>
    </xf>
    <xf numFmtId="177" fontId="5" fillId="0" borderId="2" xfId="0" applyNumberFormat="1" applyFont="1" applyFill="1" applyBorder="1" applyAlignment="1">
      <alignment horizontal="center" vertical="center"/>
    </xf>
    <xf numFmtId="0" fontId="5" fillId="2" borderId="2" xfId="0" applyFont="1" applyFill="1" applyBorder="1" applyAlignment="1">
      <alignment vertical="center" wrapText="1"/>
    </xf>
    <xf numFmtId="179" fontId="5" fillId="0" borderId="2" xfId="0" applyNumberFormat="1" applyFont="1" applyBorder="1" applyAlignment="1">
      <alignment horizontal="right" vertical="center"/>
    </xf>
    <xf numFmtId="180" fontId="5" fillId="2" borderId="2" xfId="0" applyNumberFormat="1" applyFont="1" applyFill="1" applyBorder="1" applyAlignment="1">
      <alignment horizontal="right" vertical="center"/>
    </xf>
    <xf numFmtId="38" fontId="5" fillId="2" borderId="2" xfId="1" applyFont="1" applyFill="1" applyBorder="1" applyAlignment="1">
      <alignment horizontal="center" vertical="center" wrapText="1"/>
    </xf>
    <xf numFmtId="0" fontId="7" fillId="0" borderId="0" xfId="0" applyFont="1">
      <alignment vertical="center"/>
    </xf>
    <xf numFmtId="0" fontId="3" fillId="0" borderId="5" xfId="0" applyFont="1" applyBorder="1" applyAlignment="1">
      <alignment horizontal="left" vertical="center"/>
    </xf>
    <xf numFmtId="0" fontId="3" fillId="2" borderId="5" xfId="0" applyFont="1" applyFill="1" applyBorder="1" applyAlignment="1">
      <alignment horizontal="left" vertical="center"/>
    </xf>
    <xf numFmtId="0" fontId="3" fillId="2" borderId="5" xfId="0" applyFont="1" applyFill="1" applyBorder="1" applyAlignment="1">
      <alignment horizontal="center" vertical="center"/>
    </xf>
    <xf numFmtId="177" fontId="3" fillId="0" borderId="5" xfId="0" applyNumberFormat="1" applyFont="1" applyFill="1" applyBorder="1" applyAlignment="1">
      <alignment horizontal="center" vertical="center"/>
    </xf>
    <xf numFmtId="0" fontId="0" fillId="2" borderId="5" xfId="0" applyFont="1" applyFill="1" applyBorder="1" applyAlignment="1">
      <alignment horizontal="left" vertical="center"/>
    </xf>
    <xf numFmtId="0" fontId="3" fillId="2" borderId="5" xfId="0" applyFont="1" applyFill="1" applyBorder="1" applyAlignment="1">
      <alignment horizontal="righ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0" xfId="0" applyFont="1" applyFill="1" applyAlignment="1">
      <alignment vertical="center" wrapText="1"/>
    </xf>
    <xf numFmtId="38" fontId="3" fillId="0" borderId="0" xfId="1" applyFont="1" applyAlignment="1">
      <alignment vertical="center" wrapText="1"/>
    </xf>
    <xf numFmtId="38" fontId="3" fillId="0" borderId="0" xfId="1" applyFont="1">
      <alignment vertical="center"/>
    </xf>
    <xf numFmtId="0" fontId="3" fillId="0" borderId="0" xfId="0" applyFont="1" applyAlignment="1">
      <alignment vertical="center" wrapText="1"/>
    </xf>
    <xf numFmtId="178" fontId="3" fillId="0" borderId="0" xfId="0" applyNumberFormat="1" applyFont="1">
      <alignment vertical="center"/>
    </xf>
    <xf numFmtId="0" fontId="3" fillId="0"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177" fontId="3" fillId="0" borderId="0" xfId="0" applyNumberFormat="1" applyFont="1" applyFill="1" applyAlignment="1">
      <alignment horizontal="center" vertical="center" wrapText="1"/>
    </xf>
    <xf numFmtId="0" fontId="0"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lignment vertical="center"/>
    </xf>
    <xf numFmtId="0" fontId="3" fillId="2" borderId="0" xfId="0" applyFont="1" applyFill="1" applyBorder="1" applyAlignment="1">
      <alignment vertical="center" wrapText="1"/>
    </xf>
    <xf numFmtId="176" fontId="3" fillId="2" borderId="0" xfId="0" applyNumberFormat="1" applyFont="1" applyFill="1" applyAlignment="1">
      <alignment horizontal="center" vertical="center"/>
    </xf>
    <xf numFmtId="177" fontId="3" fillId="0" borderId="0" xfId="0" applyNumberFormat="1" applyFont="1" applyFill="1" applyAlignment="1">
      <alignment horizontal="center" vertical="center"/>
    </xf>
    <xf numFmtId="0" fontId="0" fillId="2" borderId="0" xfId="0" applyFont="1" applyFill="1" applyAlignment="1">
      <alignment vertical="center"/>
    </xf>
    <xf numFmtId="38" fontId="3" fillId="2" borderId="0" xfId="1" applyFont="1" applyFill="1" applyAlignment="1">
      <alignment horizontal="right" vertical="center"/>
    </xf>
    <xf numFmtId="0" fontId="3" fillId="2" borderId="0" xfId="0" applyFont="1" applyFill="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9" fillId="0" borderId="1" xfId="0" applyFont="1" applyBorder="1" applyAlignment="1">
      <alignment horizontal="center" vertical="center"/>
    </xf>
  </cellXfs>
  <cellStyles count="3">
    <cellStyle name="桁区切り" xfId="1" builtinId="6"/>
    <cellStyle name="標準" xfId="0" builtinId="0"/>
    <cellStyle name="標準_１６７調査票４案件best100（再検討）0914提出用" xfId="2"/>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tabSelected="1" view="pageBreakPreview" zoomScale="60" zoomScaleNormal="60" workbookViewId="0">
      <pane xSplit="1" ySplit="3" topLeftCell="B4" activePane="bottomRight" state="frozen"/>
      <selection pane="topRight" activeCell="B1" sqref="B1"/>
      <selection pane="bottomLeft" activeCell="A4" sqref="A4"/>
      <selection pane="bottomRight" activeCell="C2" sqref="C2:C3"/>
    </sheetView>
  </sheetViews>
  <sheetFormatPr defaultRowHeight="14.25" x14ac:dyDescent="0.15"/>
  <cols>
    <col min="1" max="1" width="8.375" style="36" customWidth="1"/>
    <col min="2" max="2" width="34.125" style="31" customWidth="1"/>
    <col min="3" max="3" width="28.75" style="37" customWidth="1"/>
    <col min="4" max="4" width="20.5" style="44" customWidth="1"/>
    <col min="5" max="5" width="35" style="31" customWidth="1"/>
    <col min="6" max="6" width="25.5" style="45" customWidth="1"/>
    <col min="7" max="7" width="30.875" style="31" customWidth="1"/>
    <col min="8" max="8" width="36.625" style="46" customWidth="1"/>
    <col min="9" max="10" width="16.125" style="47" customWidth="1"/>
    <col min="11" max="11" width="15.375" style="47" customWidth="1"/>
    <col min="12" max="12" width="10" style="29" customWidth="1"/>
    <col min="13" max="15" width="12" style="29" customWidth="1"/>
    <col min="16" max="16" width="17.375" style="48" customWidth="1"/>
    <col min="17" max="17" width="25.875" style="49" customWidth="1"/>
    <col min="18" max="18" width="3.5" style="50" customWidth="1"/>
    <col min="19" max="19" width="35.875" style="51" customWidth="1"/>
    <col min="20" max="21" width="24.625" style="34" customWidth="1"/>
    <col min="22" max="22" width="33.625" style="34" customWidth="1"/>
    <col min="23" max="23" width="8.625" style="1" customWidth="1"/>
    <col min="24" max="24" width="15.625" style="1" customWidth="1"/>
    <col min="25" max="25" width="18.625" style="34" customWidth="1"/>
    <col min="26" max="26" width="25.5" style="1" customWidth="1"/>
    <col min="27" max="27" width="9.875" style="52" customWidth="1"/>
    <col min="28" max="16384" width="9" style="1"/>
  </cols>
  <sheetData>
    <row r="1" spans="1:27" ht="104.25" customHeight="1" x14ac:dyDescent="0.15">
      <c r="A1" s="53" t="s">
        <v>0</v>
      </c>
      <c r="B1" s="53"/>
      <c r="C1" s="53"/>
      <c r="D1" s="53"/>
      <c r="E1" s="53"/>
      <c r="F1" s="53"/>
      <c r="G1" s="53"/>
      <c r="H1" s="53"/>
      <c r="I1" s="53"/>
      <c r="J1" s="53"/>
      <c r="K1" s="53"/>
      <c r="L1" s="53"/>
      <c r="M1" s="53"/>
      <c r="N1" s="53"/>
      <c r="O1" s="53"/>
      <c r="P1" s="53"/>
      <c r="Q1" s="1"/>
      <c r="R1" s="1"/>
      <c r="S1" s="2"/>
      <c r="T1" s="1"/>
      <c r="U1" s="1"/>
      <c r="V1" s="1"/>
      <c r="Y1" s="1"/>
      <c r="AA1" s="1"/>
    </row>
    <row r="2" spans="1:27" s="9" customFormat="1" ht="90" customHeight="1" x14ac:dyDescent="0.15">
      <c r="A2" s="3"/>
      <c r="B2" s="4" t="s">
        <v>1</v>
      </c>
      <c r="C2" s="4" t="s">
        <v>2</v>
      </c>
      <c r="D2" s="5" t="s">
        <v>3</v>
      </c>
      <c r="E2" s="4" t="s">
        <v>4</v>
      </c>
      <c r="F2" s="6" t="s">
        <v>5</v>
      </c>
      <c r="G2" s="4" t="s">
        <v>6</v>
      </c>
      <c r="H2" s="4" t="s">
        <v>7</v>
      </c>
      <c r="I2" s="7" t="s">
        <v>8</v>
      </c>
      <c r="J2" s="7" t="s">
        <v>9</v>
      </c>
      <c r="K2" s="4" t="s">
        <v>10</v>
      </c>
      <c r="L2" s="4" t="s">
        <v>11</v>
      </c>
      <c r="M2" s="4" t="s">
        <v>12</v>
      </c>
      <c r="N2" s="4"/>
      <c r="O2" s="4"/>
      <c r="P2" s="8" t="s">
        <v>13</v>
      </c>
      <c r="S2" s="10"/>
    </row>
    <row r="3" spans="1:27" s="9" customFormat="1" ht="53.25" customHeight="1" x14ac:dyDescent="0.15">
      <c r="A3" s="3"/>
      <c r="B3" s="4"/>
      <c r="C3" s="4"/>
      <c r="D3" s="5"/>
      <c r="E3" s="4"/>
      <c r="F3" s="11"/>
      <c r="G3" s="4"/>
      <c r="H3" s="4"/>
      <c r="I3" s="7"/>
      <c r="J3" s="7"/>
      <c r="K3" s="4"/>
      <c r="L3" s="4"/>
      <c r="M3" s="12" t="s">
        <v>14</v>
      </c>
      <c r="N3" s="12" t="s">
        <v>15</v>
      </c>
      <c r="O3" s="12" t="s">
        <v>16</v>
      </c>
      <c r="P3" s="8"/>
      <c r="S3" s="10"/>
    </row>
    <row r="4" spans="1:27" s="9" customFormat="1" ht="99.95" customHeight="1" x14ac:dyDescent="0.15">
      <c r="A4" s="13">
        <v>1</v>
      </c>
      <c r="B4" s="14" t="s">
        <v>17</v>
      </c>
      <c r="C4" s="15" t="s">
        <v>18</v>
      </c>
      <c r="D4" s="16">
        <v>43983</v>
      </c>
      <c r="E4" s="14" t="s">
        <v>19</v>
      </c>
      <c r="F4" s="17" t="s">
        <v>20</v>
      </c>
      <c r="G4" s="14" t="s">
        <v>21</v>
      </c>
      <c r="H4" s="18" t="s">
        <v>22</v>
      </c>
      <c r="I4" s="19">
        <v>2145000</v>
      </c>
      <c r="J4" s="19">
        <v>2145000</v>
      </c>
      <c r="K4" s="20">
        <f>ROUNDDOWN(J4/I4,3)</f>
        <v>1</v>
      </c>
      <c r="L4" s="21" t="s">
        <v>23</v>
      </c>
      <c r="M4" s="21" t="s">
        <v>23</v>
      </c>
      <c r="N4" s="21" t="s">
        <v>23</v>
      </c>
      <c r="O4" s="21" t="s">
        <v>23</v>
      </c>
      <c r="P4" s="21" t="s">
        <v>24</v>
      </c>
      <c r="Q4" s="22"/>
      <c r="S4" s="10"/>
    </row>
    <row r="5" spans="1:27" s="9" customFormat="1" ht="99.95" customHeight="1" x14ac:dyDescent="0.15">
      <c r="A5" s="13">
        <v>2</v>
      </c>
      <c r="B5" s="14" t="s">
        <v>25</v>
      </c>
      <c r="C5" s="15" t="s">
        <v>18</v>
      </c>
      <c r="D5" s="16">
        <v>43985</v>
      </c>
      <c r="E5" s="14" t="s">
        <v>26</v>
      </c>
      <c r="F5" s="17" t="s">
        <v>27</v>
      </c>
      <c r="G5" s="14" t="s">
        <v>28</v>
      </c>
      <c r="H5" s="18" t="s">
        <v>29</v>
      </c>
      <c r="I5" s="19">
        <v>5250435</v>
      </c>
      <c r="J5" s="19">
        <v>5250435</v>
      </c>
      <c r="K5" s="20">
        <f t="shared" ref="K5:K16" si="0">ROUNDDOWN(J5/I5,3)</f>
        <v>1</v>
      </c>
      <c r="L5" s="21" t="s">
        <v>23</v>
      </c>
      <c r="M5" s="21" t="s">
        <v>23</v>
      </c>
      <c r="N5" s="21" t="s">
        <v>30</v>
      </c>
      <c r="O5" s="21" t="s">
        <v>23</v>
      </c>
      <c r="P5" s="21" t="s">
        <v>31</v>
      </c>
      <c r="Q5" s="22"/>
      <c r="S5" s="10"/>
    </row>
    <row r="6" spans="1:27" s="9" customFormat="1" ht="99.95" customHeight="1" x14ac:dyDescent="0.15">
      <c r="A6" s="13">
        <v>3</v>
      </c>
      <c r="B6" s="14" t="s">
        <v>32</v>
      </c>
      <c r="C6" s="15" t="s">
        <v>18</v>
      </c>
      <c r="D6" s="16">
        <v>43987</v>
      </c>
      <c r="E6" s="14" t="s">
        <v>33</v>
      </c>
      <c r="F6" s="17" t="s">
        <v>34</v>
      </c>
      <c r="G6" s="14" t="s">
        <v>35</v>
      </c>
      <c r="H6" s="18" t="s">
        <v>36</v>
      </c>
      <c r="I6" s="19">
        <v>6154000</v>
      </c>
      <c r="J6" s="19">
        <v>6146560</v>
      </c>
      <c r="K6" s="20">
        <f t="shared" si="0"/>
        <v>0.998</v>
      </c>
      <c r="L6" s="21" t="s">
        <v>23</v>
      </c>
      <c r="M6" s="21" t="s">
        <v>23</v>
      </c>
      <c r="N6" s="21" t="s">
        <v>23</v>
      </c>
      <c r="O6" s="21" t="s">
        <v>23</v>
      </c>
      <c r="P6" s="21" t="s">
        <v>24</v>
      </c>
      <c r="Q6" s="22"/>
      <c r="S6" s="10"/>
    </row>
    <row r="7" spans="1:27" s="9" customFormat="1" ht="99.95" customHeight="1" x14ac:dyDescent="0.15">
      <c r="A7" s="13">
        <v>4</v>
      </c>
      <c r="B7" s="14" t="s">
        <v>37</v>
      </c>
      <c r="C7" s="15" t="s">
        <v>18</v>
      </c>
      <c r="D7" s="16">
        <v>43987</v>
      </c>
      <c r="E7" s="14" t="s">
        <v>38</v>
      </c>
      <c r="F7" s="17" t="s">
        <v>39</v>
      </c>
      <c r="G7" s="14" t="s">
        <v>40</v>
      </c>
      <c r="H7" s="18" t="s">
        <v>41</v>
      </c>
      <c r="I7" s="21" t="s">
        <v>30</v>
      </c>
      <c r="J7" s="19" t="s">
        <v>42</v>
      </c>
      <c r="K7" s="21" t="s">
        <v>23</v>
      </c>
      <c r="L7" s="21" t="s">
        <v>23</v>
      </c>
      <c r="M7" s="21" t="s">
        <v>43</v>
      </c>
      <c r="N7" s="21" t="s">
        <v>44</v>
      </c>
      <c r="O7" s="21">
        <v>2</v>
      </c>
      <c r="P7" s="21" t="s">
        <v>45</v>
      </c>
      <c r="Q7" s="22"/>
      <c r="S7" s="10"/>
    </row>
    <row r="8" spans="1:27" s="9" customFormat="1" ht="99.95" customHeight="1" x14ac:dyDescent="0.15">
      <c r="A8" s="13">
        <v>5</v>
      </c>
      <c r="B8" s="14" t="s">
        <v>46</v>
      </c>
      <c r="C8" s="15" t="s">
        <v>18</v>
      </c>
      <c r="D8" s="16">
        <v>43990</v>
      </c>
      <c r="E8" s="14" t="s">
        <v>47</v>
      </c>
      <c r="F8" s="17" t="s">
        <v>48</v>
      </c>
      <c r="G8" s="14" t="s">
        <v>49</v>
      </c>
      <c r="H8" s="18" t="s">
        <v>50</v>
      </c>
      <c r="I8" s="19">
        <v>10120000</v>
      </c>
      <c r="J8" s="19">
        <v>10076000</v>
      </c>
      <c r="K8" s="20">
        <f t="shared" si="0"/>
        <v>0.995</v>
      </c>
      <c r="L8" s="21" t="s">
        <v>23</v>
      </c>
      <c r="M8" s="21" t="s">
        <v>23</v>
      </c>
      <c r="N8" s="21" t="s">
        <v>23</v>
      </c>
      <c r="O8" s="21" t="s">
        <v>23</v>
      </c>
      <c r="P8" s="21" t="s">
        <v>24</v>
      </c>
      <c r="Q8" s="22"/>
      <c r="S8" s="10"/>
    </row>
    <row r="9" spans="1:27" s="9" customFormat="1" ht="99.95" customHeight="1" x14ac:dyDescent="0.15">
      <c r="A9" s="13">
        <v>6</v>
      </c>
      <c r="B9" s="14" t="s">
        <v>51</v>
      </c>
      <c r="C9" s="15" t="s">
        <v>18</v>
      </c>
      <c r="D9" s="16">
        <v>43991</v>
      </c>
      <c r="E9" s="14" t="s">
        <v>52</v>
      </c>
      <c r="F9" s="17" t="s">
        <v>53</v>
      </c>
      <c r="G9" s="14" t="s">
        <v>54</v>
      </c>
      <c r="H9" s="18" t="s">
        <v>36</v>
      </c>
      <c r="I9" s="19">
        <v>14500000</v>
      </c>
      <c r="J9" s="19">
        <v>13992000</v>
      </c>
      <c r="K9" s="20">
        <f t="shared" si="0"/>
        <v>0.96399999999999997</v>
      </c>
      <c r="L9" s="21" t="s">
        <v>23</v>
      </c>
      <c r="M9" s="21" t="s">
        <v>23</v>
      </c>
      <c r="N9" s="21" t="s">
        <v>23</v>
      </c>
      <c r="O9" s="21" t="s">
        <v>23</v>
      </c>
      <c r="P9" s="21" t="s">
        <v>24</v>
      </c>
      <c r="Q9" s="22"/>
      <c r="S9" s="10"/>
    </row>
    <row r="10" spans="1:27" s="9" customFormat="1" ht="99.95" customHeight="1" x14ac:dyDescent="0.15">
      <c r="A10" s="13">
        <v>7</v>
      </c>
      <c r="B10" s="14" t="s">
        <v>55</v>
      </c>
      <c r="C10" s="15" t="s">
        <v>18</v>
      </c>
      <c r="D10" s="16">
        <v>43997</v>
      </c>
      <c r="E10" s="14" t="s">
        <v>33</v>
      </c>
      <c r="F10" s="17" t="s">
        <v>34</v>
      </c>
      <c r="G10" s="14" t="s">
        <v>35</v>
      </c>
      <c r="H10" s="18" t="s">
        <v>36</v>
      </c>
      <c r="I10" s="21" t="s">
        <v>23</v>
      </c>
      <c r="J10" s="19" t="s">
        <v>56</v>
      </c>
      <c r="K10" s="21" t="s">
        <v>23</v>
      </c>
      <c r="L10" s="21" t="s">
        <v>57</v>
      </c>
      <c r="M10" s="21" t="s">
        <v>23</v>
      </c>
      <c r="N10" s="21" t="s">
        <v>23</v>
      </c>
      <c r="O10" s="21" t="s">
        <v>23</v>
      </c>
      <c r="P10" s="21" t="s">
        <v>58</v>
      </c>
      <c r="Q10" s="22"/>
      <c r="S10" s="10"/>
    </row>
    <row r="11" spans="1:27" s="9" customFormat="1" ht="99.95" customHeight="1" x14ac:dyDescent="0.15">
      <c r="A11" s="13">
        <v>8</v>
      </c>
      <c r="B11" s="14" t="s">
        <v>59</v>
      </c>
      <c r="C11" s="15" t="s">
        <v>18</v>
      </c>
      <c r="D11" s="16">
        <v>43998</v>
      </c>
      <c r="E11" s="14" t="s">
        <v>60</v>
      </c>
      <c r="F11" s="17" t="s">
        <v>61</v>
      </c>
      <c r="G11" s="14" t="s">
        <v>62</v>
      </c>
      <c r="H11" s="18" t="s">
        <v>63</v>
      </c>
      <c r="I11" s="19">
        <v>43926960</v>
      </c>
      <c r="J11" s="19">
        <v>43926960</v>
      </c>
      <c r="K11" s="20">
        <f t="shared" si="0"/>
        <v>1</v>
      </c>
      <c r="L11" s="21" t="s">
        <v>23</v>
      </c>
      <c r="M11" s="21" t="s">
        <v>23</v>
      </c>
      <c r="N11" s="21" t="s">
        <v>23</v>
      </c>
      <c r="O11" s="21" t="s">
        <v>23</v>
      </c>
      <c r="P11" s="21" t="s">
        <v>24</v>
      </c>
      <c r="Q11" s="22"/>
      <c r="S11" s="10"/>
    </row>
    <row r="12" spans="1:27" s="9" customFormat="1" ht="99.95" customHeight="1" x14ac:dyDescent="0.15">
      <c r="A12" s="13">
        <v>9</v>
      </c>
      <c r="B12" s="14" t="s">
        <v>64</v>
      </c>
      <c r="C12" s="15" t="s">
        <v>18</v>
      </c>
      <c r="D12" s="16">
        <v>43998</v>
      </c>
      <c r="E12" s="14" t="s">
        <v>65</v>
      </c>
      <c r="F12" s="17" t="s">
        <v>66</v>
      </c>
      <c r="G12" s="14" t="s">
        <v>67</v>
      </c>
      <c r="H12" s="18" t="s">
        <v>68</v>
      </c>
      <c r="I12" s="19">
        <v>9279523</v>
      </c>
      <c r="J12" s="19">
        <v>9279523</v>
      </c>
      <c r="K12" s="20">
        <f t="shared" si="0"/>
        <v>1</v>
      </c>
      <c r="L12" s="21" t="s">
        <v>23</v>
      </c>
      <c r="M12" s="21" t="s">
        <v>23</v>
      </c>
      <c r="N12" s="21" t="s">
        <v>23</v>
      </c>
      <c r="O12" s="21" t="s">
        <v>23</v>
      </c>
      <c r="P12" s="21" t="s">
        <v>24</v>
      </c>
      <c r="Q12" s="22"/>
      <c r="S12" s="10"/>
    </row>
    <row r="13" spans="1:27" s="9" customFormat="1" ht="99.95" customHeight="1" x14ac:dyDescent="0.15">
      <c r="A13" s="13">
        <v>10</v>
      </c>
      <c r="B13" s="14" t="s">
        <v>69</v>
      </c>
      <c r="C13" s="15" t="s">
        <v>18</v>
      </c>
      <c r="D13" s="16">
        <v>43999</v>
      </c>
      <c r="E13" s="14" t="s">
        <v>70</v>
      </c>
      <c r="F13" s="17" t="s">
        <v>71</v>
      </c>
      <c r="G13" s="14" t="s">
        <v>72</v>
      </c>
      <c r="H13" s="18" t="s">
        <v>73</v>
      </c>
      <c r="I13" s="19">
        <v>4957000</v>
      </c>
      <c r="J13" s="19">
        <v>4954950</v>
      </c>
      <c r="K13" s="20">
        <f t="shared" si="0"/>
        <v>0.999</v>
      </c>
      <c r="L13" s="21" t="s">
        <v>23</v>
      </c>
      <c r="M13" s="21" t="s">
        <v>23</v>
      </c>
      <c r="N13" s="21" t="s">
        <v>30</v>
      </c>
      <c r="O13" s="21" t="s">
        <v>23</v>
      </c>
      <c r="P13" s="21" t="s">
        <v>24</v>
      </c>
      <c r="Q13" s="22"/>
      <c r="S13" s="10"/>
    </row>
    <row r="14" spans="1:27" s="9" customFormat="1" ht="99.95" customHeight="1" x14ac:dyDescent="0.15">
      <c r="A14" s="13">
        <v>11</v>
      </c>
      <c r="B14" s="14" t="s">
        <v>74</v>
      </c>
      <c r="C14" s="15" t="s">
        <v>18</v>
      </c>
      <c r="D14" s="16">
        <v>44004</v>
      </c>
      <c r="E14" s="14" t="s">
        <v>75</v>
      </c>
      <c r="F14" s="17" t="s">
        <v>76</v>
      </c>
      <c r="G14" s="14" t="s">
        <v>77</v>
      </c>
      <c r="H14" s="18" t="s">
        <v>78</v>
      </c>
      <c r="I14" s="19">
        <v>298342000</v>
      </c>
      <c r="J14" s="19">
        <v>298342000</v>
      </c>
      <c r="K14" s="20">
        <f t="shared" si="0"/>
        <v>1</v>
      </c>
      <c r="L14" s="21" t="s">
        <v>23</v>
      </c>
      <c r="M14" s="21" t="s">
        <v>23</v>
      </c>
      <c r="N14" s="21" t="s">
        <v>23</v>
      </c>
      <c r="O14" s="21" t="s">
        <v>23</v>
      </c>
      <c r="P14" s="21" t="s">
        <v>24</v>
      </c>
      <c r="Q14" s="22"/>
      <c r="S14" s="10"/>
    </row>
    <row r="15" spans="1:27" s="9" customFormat="1" ht="99.95" customHeight="1" x14ac:dyDescent="0.15">
      <c r="A15" s="13">
        <v>12</v>
      </c>
      <c r="B15" s="14" t="s">
        <v>79</v>
      </c>
      <c r="C15" s="15" t="s">
        <v>18</v>
      </c>
      <c r="D15" s="16">
        <v>44007</v>
      </c>
      <c r="E15" s="14" t="s">
        <v>80</v>
      </c>
      <c r="F15" s="17" t="s">
        <v>81</v>
      </c>
      <c r="G15" s="14" t="s">
        <v>82</v>
      </c>
      <c r="H15" s="18" t="s">
        <v>78</v>
      </c>
      <c r="I15" s="19">
        <v>82764000</v>
      </c>
      <c r="J15" s="19">
        <v>82764000</v>
      </c>
      <c r="K15" s="20">
        <f t="shared" si="0"/>
        <v>1</v>
      </c>
      <c r="L15" s="21" t="s">
        <v>23</v>
      </c>
      <c r="M15" s="21" t="s">
        <v>23</v>
      </c>
      <c r="N15" s="21" t="s">
        <v>23</v>
      </c>
      <c r="O15" s="21" t="s">
        <v>23</v>
      </c>
      <c r="P15" s="21" t="s">
        <v>24</v>
      </c>
      <c r="Q15" s="22"/>
      <c r="S15" s="10"/>
    </row>
    <row r="16" spans="1:27" s="9" customFormat="1" ht="99.95" customHeight="1" x14ac:dyDescent="0.15">
      <c r="A16" s="13">
        <v>13</v>
      </c>
      <c r="B16" s="14" t="s">
        <v>83</v>
      </c>
      <c r="C16" s="15" t="s">
        <v>18</v>
      </c>
      <c r="D16" s="16">
        <v>44012</v>
      </c>
      <c r="E16" s="14" t="s">
        <v>84</v>
      </c>
      <c r="F16" s="17" t="s">
        <v>85</v>
      </c>
      <c r="G16" s="14" t="s">
        <v>86</v>
      </c>
      <c r="H16" s="18" t="s">
        <v>87</v>
      </c>
      <c r="I16" s="19">
        <v>9812000</v>
      </c>
      <c r="J16" s="19">
        <v>9812000</v>
      </c>
      <c r="K16" s="20">
        <f t="shared" si="0"/>
        <v>1</v>
      </c>
      <c r="L16" s="21" t="s">
        <v>23</v>
      </c>
      <c r="M16" s="21" t="s">
        <v>23</v>
      </c>
      <c r="N16" s="21" t="s">
        <v>23</v>
      </c>
      <c r="O16" s="21" t="s">
        <v>30</v>
      </c>
      <c r="P16" s="21" t="s">
        <v>24</v>
      </c>
      <c r="Q16" s="22"/>
      <c r="S16" s="10"/>
    </row>
    <row r="17" spans="1:27" ht="30" customHeight="1" x14ac:dyDescent="0.15">
      <c r="A17" s="23" t="s">
        <v>88</v>
      </c>
      <c r="B17" s="24"/>
      <c r="C17" s="24"/>
      <c r="D17" s="25"/>
      <c r="E17" s="24"/>
      <c r="F17" s="26"/>
      <c r="G17" s="24"/>
      <c r="H17" s="27"/>
      <c r="I17" s="28"/>
      <c r="J17" s="28"/>
      <c r="K17" s="28"/>
      <c r="L17" s="24"/>
      <c r="M17" s="24"/>
      <c r="O17" s="30"/>
      <c r="P17" s="31"/>
      <c r="Q17" s="32"/>
      <c r="R17" s="33"/>
      <c r="S17" s="1"/>
      <c r="V17" s="35"/>
      <c r="Y17" s="1"/>
      <c r="AA17" s="1"/>
    </row>
    <row r="18" spans="1:27" ht="14.25" customHeight="1" x14ac:dyDescent="0.15">
      <c r="B18" s="37"/>
      <c r="C18" s="38"/>
      <c r="D18" s="29"/>
      <c r="F18" s="39"/>
      <c r="H18" s="40"/>
      <c r="I18" s="41"/>
      <c r="J18" s="41"/>
      <c r="K18" s="41"/>
      <c r="L18" s="42"/>
      <c r="M18" s="42"/>
      <c r="N18" s="42"/>
      <c r="O18" s="42"/>
      <c r="P18" s="42"/>
      <c r="Q18" s="1"/>
      <c r="R18" s="1"/>
      <c r="S18" s="1"/>
      <c r="T18" s="1"/>
      <c r="U18" s="1"/>
      <c r="V18" s="1"/>
      <c r="Y18" s="1"/>
      <c r="AA18" s="1"/>
    </row>
    <row r="19" spans="1:27" ht="14.25" customHeight="1" x14ac:dyDescent="0.15">
      <c r="B19" s="37"/>
      <c r="C19" s="38"/>
      <c r="D19" s="29"/>
      <c r="F19" s="39"/>
      <c r="H19" s="40"/>
      <c r="I19" s="41"/>
      <c r="J19" s="41"/>
      <c r="K19" s="41"/>
      <c r="L19" s="42"/>
      <c r="M19" s="42"/>
      <c r="N19" s="42"/>
      <c r="O19" s="42"/>
      <c r="P19" s="42"/>
      <c r="Q19" s="1"/>
      <c r="R19" s="1"/>
      <c r="S19" s="1"/>
      <c r="T19" s="1"/>
      <c r="U19" s="1"/>
      <c r="V19" s="1"/>
      <c r="Y19" s="1"/>
      <c r="AA19" s="1"/>
    </row>
    <row r="20" spans="1:27" x14ac:dyDescent="0.15">
      <c r="B20" s="37"/>
      <c r="C20" s="38"/>
      <c r="D20" s="29"/>
      <c r="F20" s="39"/>
      <c r="H20" s="40"/>
      <c r="I20" s="41"/>
      <c r="J20" s="41"/>
      <c r="K20" s="41"/>
      <c r="L20" s="42"/>
      <c r="M20" s="42"/>
      <c r="N20" s="42"/>
      <c r="O20" s="42"/>
      <c r="P20" s="42"/>
      <c r="Q20" s="1"/>
      <c r="R20" s="1"/>
      <c r="S20" s="1"/>
      <c r="T20" s="1"/>
      <c r="U20" s="1"/>
      <c r="V20" s="1"/>
      <c r="Y20" s="1"/>
      <c r="AA20" s="1"/>
    </row>
    <row r="21" spans="1:27" x14ac:dyDescent="0.15">
      <c r="B21" s="37"/>
      <c r="C21" s="38"/>
      <c r="D21" s="29"/>
      <c r="F21" s="39"/>
      <c r="H21" s="40"/>
      <c r="I21" s="41"/>
      <c r="J21" s="41"/>
      <c r="K21" s="41"/>
      <c r="L21" s="42"/>
      <c r="M21" s="42"/>
      <c r="N21" s="42"/>
      <c r="O21" s="42"/>
      <c r="P21" s="42"/>
      <c r="Q21" s="1"/>
      <c r="R21" s="1"/>
      <c r="S21" s="1"/>
      <c r="T21" s="1"/>
      <c r="U21" s="1"/>
      <c r="V21" s="1"/>
      <c r="Y21" s="1"/>
      <c r="AA21" s="1"/>
    </row>
    <row r="22" spans="1:27" x14ac:dyDescent="0.15">
      <c r="B22" s="43" t="s">
        <v>89</v>
      </c>
      <c r="C22" s="38"/>
      <c r="D22" s="29"/>
      <c r="F22" s="39"/>
      <c r="H22" s="40"/>
      <c r="I22" s="41"/>
      <c r="J22" s="41"/>
      <c r="K22" s="41"/>
      <c r="L22" s="42"/>
      <c r="M22" s="42"/>
      <c r="N22" s="42"/>
      <c r="O22" s="42"/>
      <c r="P22" s="42"/>
      <c r="Q22" s="1"/>
      <c r="R22" s="1"/>
      <c r="S22" s="1"/>
      <c r="T22" s="1"/>
      <c r="U22" s="1"/>
      <c r="V22" s="1"/>
      <c r="Y22" s="1"/>
      <c r="AA22" s="1"/>
    </row>
    <row r="23" spans="1:27" x14ac:dyDescent="0.15">
      <c r="B23" s="37"/>
      <c r="C23" s="38"/>
      <c r="D23" s="29"/>
      <c r="F23" s="39"/>
      <c r="H23" s="40"/>
      <c r="I23" s="41"/>
      <c r="J23" s="41"/>
      <c r="K23" s="41"/>
      <c r="L23" s="42"/>
      <c r="M23" s="42"/>
      <c r="N23" s="42"/>
      <c r="O23" s="42"/>
      <c r="P23" s="42"/>
      <c r="Q23" s="1"/>
      <c r="R23" s="1"/>
      <c r="S23" s="1"/>
      <c r="T23" s="1"/>
      <c r="U23" s="1"/>
      <c r="V23" s="1"/>
      <c r="Y23" s="1"/>
      <c r="AA23" s="1"/>
    </row>
    <row r="24" spans="1:27" x14ac:dyDescent="0.15">
      <c r="B24" s="37"/>
      <c r="C24" s="38"/>
      <c r="D24" s="29"/>
      <c r="F24" s="39"/>
      <c r="H24" s="40"/>
      <c r="I24" s="41"/>
      <c r="J24" s="41"/>
      <c r="K24" s="41"/>
      <c r="L24" s="42"/>
      <c r="M24" s="42"/>
      <c r="N24" s="42"/>
      <c r="O24" s="42"/>
      <c r="P24" s="42"/>
      <c r="Q24" s="1"/>
      <c r="R24" s="1"/>
      <c r="S24" s="1"/>
      <c r="T24" s="1"/>
      <c r="U24" s="1"/>
      <c r="V24" s="1"/>
      <c r="Y24" s="1"/>
      <c r="AA24" s="1"/>
    </row>
  </sheetData>
  <mergeCells count="15">
    <mergeCell ref="J2:J3"/>
    <mergeCell ref="K2:K3"/>
    <mergeCell ref="L2:L3"/>
    <mergeCell ref="M2:O2"/>
    <mergeCell ref="P2:P3"/>
    <mergeCell ref="A1:P1"/>
    <mergeCell ref="A2:A3"/>
    <mergeCell ref="B2:B3"/>
    <mergeCell ref="C2:C3"/>
    <mergeCell ref="D2:D3"/>
    <mergeCell ref="E2:E3"/>
    <mergeCell ref="F2:F3"/>
    <mergeCell ref="G2:G3"/>
    <mergeCell ref="H2:H3"/>
    <mergeCell ref="I2:I3"/>
  </mergeCells>
  <phoneticPr fontId="2"/>
  <conditionalFormatting sqref="K4:K6 K8:K9 K11:K16">
    <cfRule type="expression" dxfId="11" priority="7" stopIfTrue="1">
      <formula>$AG4=1</formula>
    </cfRule>
    <cfRule type="expression" dxfId="10" priority="8" stopIfTrue="1">
      <formula>#REF!="随意（単価）"</formula>
    </cfRule>
    <cfRule type="expression" dxfId="9" priority="9" stopIfTrue="1">
      <formula>#REF!="秘"</formula>
    </cfRule>
  </conditionalFormatting>
  <conditionalFormatting sqref="K4:K6 K8:K9 K11:K16">
    <cfRule type="expression" dxfId="8" priority="4" stopIfTrue="1">
      <formula>$AF4=1</formula>
    </cfRule>
    <cfRule type="expression" dxfId="7" priority="5" stopIfTrue="1">
      <formula>#REF!="随意（単価）"</formula>
    </cfRule>
    <cfRule type="expression" dxfId="6" priority="6" stopIfTrue="1">
      <formula>#REF!="秘"</formula>
    </cfRule>
  </conditionalFormatting>
  <conditionalFormatting sqref="K4:K6 K8:K9 K11:K16">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6 K8:K9 K11:K16">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91" right="0.23622047244094491" top="0.74803149606299213" bottom="0.35433070866141736" header="0.31496062992125984" footer="0.31496062992125984"/>
  <pageSetup paperSize="9" scale="44" fitToWidth="2" fitToHeight="2"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dc:creator>
  <cp:lastModifiedBy>野中</cp:lastModifiedBy>
  <cp:lastPrinted>2020-08-11T02:34:24Z</cp:lastPrinted>
  <dcterms:created xsi:type="dcterms:W3CDTF">2020-08-11T02:29:21Z</dcterms:created>
  <dcterms:modified xsi:type="dcterms:W3CDTF">2020-08-11T02:34:29Z</dcterms:modified>
</cp:coreProperties>
</file>