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792\Desktop\作業フォルダー\200812\2公共調達の公表　2件\【会計課企画法規室】　公共調達の公表資料の差し替え（令和２年３～５月分）\"/>
    </mc:Choice>
  </mc:AlternateContent>
  <bookViews>
    <workbookView xWindow="0" yWindow="0" windowWidth="28800" windowHeight="10700"/>
  </bookViews>
  <sheets>
    <sheet name="入札（物品役務等）" sheetId="1" r:id="rId1"/>
  </sheets>
  <definedNames>
    <definedName name="_xlnm._FilterDatabase" localSheetId="0" hidden="1">'入札（物品役務等）'!$B$1:$B$14</definedName>
    <definedName name="_xlnm.Print_Area" localSheetId="0">'入札（物品役務等）'!$A$1:$O$16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3" i="1"/>
  <c r="K12" i="1"/>
  <c r="K11" i="1"/>
  <c r="K10" i="1"/>
  <c r="K9" i="1"/>
  <c r="K7" i="1"/>
  <c r="K5" i="1"/>
</calcChain>
</file>

<file path=xl/sharedStrings.xml><?xml version="1.0" encoding="utf-8"?>
<sst xmlns="http://schemas.openxmlformats.org/spreadsheetml/2006/main" count="132" uniqueCount="70">
  <si>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</si>
  <si>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</si>
  <si>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</si>
  <si>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</si>
  <si>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</si>
  <si>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</si>
  <si>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</si>
  <si>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</si>
  <si>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</si>
  <si>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</si>
  <si>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</si>
  <si>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</si>
  <si>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</si>
  <si>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</si>
  <si>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</si>
  <si>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</si>
  <si>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「人事給与関係業務システムの運用」業務委嘱</t>
    <rPh sb="19" eb="21">
      <t>イショク</t>
    </rPh>
    <phoneticPr fontId="10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</si>
  <si>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</si>
  <si>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株式会社ジャパンコンピューターサービス</t>
  </si>
  <si>
    <t>東京都千代田区神田佐久間町１丁目１１番地</t>
  </si>
  <si>
    <t>一般
（総合）</t>
    <phoneticPr fontId="3"/>
  </si>
  <si>
    <t>－</t>
    <phoneticPr fontId="3"/>
  </si>
  <si>
    <t/>
  </si>
  <si>
    <t>「記者会見記録，プレスリリース及びプレス向け資料等の翻訳」業務委嘱</t>
  </si>
  <si>
    <t>株式会社アーバン・コネクションズ</t>
  </si>
  <si>
    <t>2011001000473</t>
  </si>
  <si>
    <t>東京都品川区北品川５丁目５番１５号</t>
  </si>
  <si>
    <t>一般</t>
  </si>
  <si>
    <t>@30他</t>
  </si>
  <si>
    <t>単価契約
予定調達総額6,856,652円</t>
  </si>
  <si>
    <t>「中国における遺棄化学兵器に関する現地調査」業務委嘱</t>
  </si>
  <si>
    <t>株式会社三菱総合研究所</t>
  </si>
  <si>
    <t>6010001030403</t>
  </si>
  <si>
    <t>東京都千代田区永田町２丁目１０番３号</t>
  </si>
  <si>
    <t>「国際貿易課」労働者派遣契約</t>
  </si>
  <si>
    <t>株式会社交宣</t>
  </si>
  <si>
    <t>7011101006481</t>
  </si>
  <si>
    <t>東京都中央区銀座６丁目１４番５号</t>
  </si>
  <si>
    <t>@1,721</t>
  </si>
  <si>
    <t>単価契約
予定調達総額1,782,926円</t>
  </si>
  <si>
    <t>「外国人共生センター（仮称）査証相談窓口（仮称）の設置及び運営」業務委嘱</t>
    <rPh sb="34" eb="36">
      <t>イショク</t>
    </rPh>
    <phoneticPr fontId="10"/>
  </si>
  <si>
    <t>株式会社インジェスター</t>
  </si>
  <si>
    <t xml:space="preserve">東京都千代田区五番町５番地５号 </t>
    <rPh sb="11" eb="13">
      <t>バンチ</t>
    </rPh>
    <rPh sb="14" eb="15">
      <t>ゴウ</t>
    </rPh>
    <phoneticPr fontId="3"/>
  </si>
  <si>
    <t>「草の根文化無償資金協力候補案件の事前調査」業務委嘱</t>
  </si>
  <si>
    <t>一般財団法人日本国際協力システム</t>
  </si>
  <si>
    <t>1011105005329</t>
  </si>
  <si>
    <t>東京都中央区晴海２丁目５番２４号</t>
  </si>
  <si>
    <t>「アジアアフリカ法律諮問委員会（ＡＡＬＣＯ）国際法研修事業実施にかかる運営及び宿舎・車両手配等」業務委嘱</t>
  </si>
  <si>
    <t>株式会社エモック・エンタープライズ</t>
  </si>
  <si>
    <t>2010401005495</t>
  </si>
  <si>
    <t>東京都港区西新橋１丁目１９番３号</t>
  </si>
  <si>
    <t>「対ロシア技術支援日本センター事業日本語講座支援」業務委嘱</t>
  </si>
  <si>
    <t>学校法人大原学園</t>
  </si>
  <si>
    <t>3010005002310</t>
  </si>
  <si>
    <t>東京都千代田区西神田１丁目２番１０号</t>
  </si>
  <si>
    <t>「国際裁判機関等インターンシップ支援事業」業務委嘱</t>
    <rPh sb="21" eb="23">
      <t>ギョウム</t>
    </rPh>
    <rPh sb="23" eb="25">
      <t>イショク</t>
    </rPh>
    <phoneticPr fontId="10"/>
  </si>
  <si>
    <t>株式会社日本旅行</t>
  </si>
  <si>
    <t>1010401023408</t>
  </si>
  <si>
    <t>東京都中央区日本橋１丁目１９番１号</t>
  </si>
  <si>
    <t>「機械読取式ＩＣ旅券関係申請書類」業務委嘱</t>
  </si>
  <si>
    <t>株式会社ハップ</t>
  </si>
  <si>
    <t xml:space="preserve">1011701012208 </t>
  </si>
  <si>
    <t xml:space="preserve">東京都江戸川区松江１丁目１１番３号 </t>
  </si>
  <si>
    <t>@2.5円他</t>
    <rPh sb="4" eb="5">
      <t>エン</t>
    </rPh>
    <rPh sb="5" eb="6">
      <t>ホカ</t>
    </rPh>
    <phoneticPr fontId="10"/>
  </si>
  <si>
    <t>単価契約
予定調達総額17,070,460円</t>
  </si>
  <si>
    <t>「情報通信課における執務室の移転及び什器」の購入</t>
    <rPh sb="22" eb="24">
      <t>コウニュウ</t>
    </rPh>
    <phoneticPr fontId="10"/>
  </si>
  <si>
    <t>株式会社フォーサイト</t>
  </si>
  <si>
    <t>7011301006050</t>
  </si>
  <si>
    <t>東京都中央区八丁堀４丁目１０番８号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</si>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</sst>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11" fillId="0" borderId="7" xfId="4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39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="60" zoomScaleNormal="100" workbookViewId="0">
      <selection sqref="A1:O2"/>
    </sheetView>
  </sheetViews>
  <sheetFormatPr defaultColWidth="9" defaultRowHeight="25.5" x14ac:dyDescent="0.2"/>
  <cols>
    <col min="1" max="1" width="8.453125" style="36" customWidth="1"/>
    <col min="2" max="2" width="39.90625" style="3" customWidth="1"/>
    <col min="3" max="3" width="29.453125" style="3" customWidth="1"/>
    <col min="4" max="4" width="20.453125" style="37" customWidth="1"/>
    <col min="5" max="5" width="25.6328125" style="38" customWidth="1"/>
    <col min="6" max="6" width="25" style="39" customWidth="1"/>
    <col min="7" max="7" width="37.453125" style="3" customWidth="1"/>
    <col min="8" max="8" width="20.36328125" style="38" customWidth="1"/>
    <col min="9" max="10" width="15.36328125" style="5" customWidth="1"/>
    <col min="11" max="11" width="15.36328125" style="40" customWidth="1"/>
    <col min="12" max="14" width="15.36328125" style="41" customWidth="1"/>
    <col min="15" max="15" width="26.08984375" style="3" customWidth="1"/>
    <col min="16" max="16" width="41.26953125" style="29" customWidth="1"/>
    <col min="17" max="17" width="5.7265625" style="30" customWidth="1"/>
    <col min="18" max="18" width="9.08984375" style="31" bestFit="1" customWidth="1"/>
    <col min="19" max="19" width="13.26953125" style="32" bestFit="1" customWidth="1"/>
    <col min="20" max="20" width="11" style="33" customWidth="1"/>
    <col min="21" max="21" width="9.08984375" style="34" bestFit="1" customWidth="1"/>
    <col min="22" max="22" width="13.36328125" style="31" customWidth="1"/>
    <col min="23" max="23" width="18.36328125" style="31" customWidth="1"/>
    <col min="24" max="24" width="12.6328125" style="35" customWidth="1"/>
    <col min="25" max="25" width="14.26953125" style="34" bestFit="1" customWidth="1"/>
    <col min="26" max="26" width="10.08984375" style="34" customWidth="1"/>
    <col min="27" max="16384" width="9" style="34"/>
  </cols>
  <sheetData>
    <row r="1" spans="1:24" s="6" customFormat="1" ht="14.2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8"/>
    </row>
    <row r="3" spans="1:24" s="11" customFormat="1" ht="90" customHeight="1" x14ac:dyDescent="0.2">
      <c r="A3" s="60"/>
      <c r="B3" s="62" t="s">
        <v>1</v>
      </c>
      <c r="C3" s="62" t="s">
        <v>2</v>
      </c>
      <c r="D3" s="62" t="s">
        <v>3</v>
      </c>
      <c r="E3" s="62" t="s">
        <v>4</v>
      </c>
      <c r="F3" s="64" t="s">
        <v>5</v>
      </c>
      <c r="G3" s="62" t="s">
        <v>6</v>
      </c>
      <c r="H3" s="62" t="s">
        <v>7</v>
      </c>
      <c r="I3" s="49" t="s">
        <v>8</v>
      </c>
      <c r="J3" s="49" t="s">
        <v>9</v>
      </c>
      <c r="K3" s="51" t="s">
        <v>10</v>
      </c>
      <c r="L3" s="53" t="s">
        <v>11</v>
      </c>
      <c r="M3" s="54"/>
      <c r="N3" s="55"/>
      <c r="O3" s="56" t="s">
        <v>12</v>
      </c>
      <c r="P3" s="10"/>
    </row>
    <row r="4" spans="1:24" s="11" customFormat="1" ht="45.75" customHeight="1" x14ac:dyDescent="0.2">
      <c r="A4" s="61"/>
      <c r="B4" s="63"/>
      <c r="C4" s="63"/>
      <c r="D4" s="63"/>
      <c r="E4" s="63"/>
      <c r="F4" s="65"/>
      <c r="G4" s="63"/>
      <c r="H4" s="63"/>
      <c r="I4" s="50"/>
      <c r="J4" s="50"/>
      <c r="K4" s="52"/>
      <c r="L4" s="12" t="s">
        <v>13</v>
      </c>
      <c r="M4" s="12" t="s">
        <v>14</v>
      </c>
      <c r="N4" s="12" t="s">
        <v>15</v>
      </c>
      <c r="O4" s="57"/>
      <c r="P4" s="10"/>
    </row>
    <row r="5" spans="1:24" s="11" customFormat="1" ht="90" customHeight="1" x14ac:dyDescent="0.2">
      <c r="A5" s="13">
        <v>1</v>
      </c>
      <c r="B5" s="16" t="s">
        <v>16</v>
      </c>
      <c r="C5" s="14" t="s">
        <v>17</v>
      </c>
      <c r="D5" s="15">
        <v>43952</v>
      </c>
      <c r="E5" s="16" t="s">
        <v>18</v>
      </c>
      <c r="F5" s="17">
        <v>7010001019206</v>
      </c>
      <c r="G5" s="16" t="s">
        <v>19</v>
      </c>
      <c r="H5" s="18" t="s">
        <v>20</v>
      </c>
      <c r="I5" s="19">
        <v>53592000</v>
      </c>
      <c r="J5" s="19">
        <v>43560000</v>
      </c>
      <c r="K5" s="20">
        <f>ROUNDDOWN(J5/I5,3)</f>
        <v>0.81200000000000006</v>
      </c>
      <c r="L5" s="21" t="s">
        <v>21</v>
      </c>
      <c r="M5" s="21" t="s">
        <v>21</v>
      </c>
      <c r="N5" s="21" t="s">
        <v>21</v>
      </c>
      <c r="O5" s="22" t="s">
        <v>22</v>
      </c>
      <c r="P5" s="10"/>
    </row>
    <row r="6" spans="1:24" s="11" customFormat="1" ht="90" customHeight="1" x14ac:dyDescent="0.2">
      <c r="A6" s="13">
        <v>2</v>
      </c>
      <c r="B6" s="16" t="s">
        <v>23</v>
      </c>
      <c r="C6" s="14" t="s">
        <v>17</v>
      </c>
      <c r="D6" s="15">
        <v>43952</v>
      </c>
      <c r="E6" s="16" t="s">
        <v>24</v>
      </c>
      <c r="F6" s="17" t="s">
        <v>25</v>
      </c>
      <c r="G6" s="16" t="s">
        <v>26</v>
      </c>
      <c r="H6" s="23" t="s">
        <v>27</v>
      </c>
      <c r="I6" s="21" t="s">
        <v>21</v>
      </c>
      <c r="J6" s="19" t="s">
        <v>28</v>
      </c>
      <c r="K6" s="21" t="s">
        <v>21</v>
      </c>
      <c r="L6" s="21" t="s">
        <v>21</v>
      </c>
      <c r="M6" s="21" t="s">
        <v>21</v>
      </c>
      <c r="N6" s="21" t="s">
        <v>21</v>
      </c>
      <c r="O6" s="42" t="s">
        <v>29</v>
      </c>
      <c r="P6" s="10"/>
    </row>
    <row r="7" spans="1:24" s="11" customFormat="1" ht="90" customHeight="1" x14ac:dyDescent="0.2">
      <c r="A7" s="13">
        <v>3</v>
      </c>
      <c r="B7" s="16" t="s">
        <v>30</v>
      </c>
      <c r="C7" s="14" t="s">
        <v>17</v>
      </c>
      <c r="D7" s="15">
        <v>43959</v>
      </c>
      <c r="E7" s="16" t="s">
        <v>31</v>
      </c>
      <c r="F7" s="17" t="s">
        <v>32</v>
      </c>
      <c r="G7" s="16" t="s">
        <v>33</v>
      </c>
      <c r="H7" s="23" t="s">
        <v>27</v>
      </c>
      <c r="I7" s="19">
        <v>128927370</v>
      </c>
      <c r="J7" s="19">
        <v>127552568</v>
      </c>
      <c r="K7" s="20">
        <f>ROUNDDOWN(J7/I7,3)</f>
        <v>0.98899999999999999</v>
      </c>
      <c r="L7" s="21" t="s">
        <v>21</v>
      </c>
      <c r="M7" s="21" t="s">
        <v>21</v>
      </c>
      <c r="N7" s="21" t="s">
        <v>21</v>
      </c>
      <c r="O7" s="42"/>
      <c r="P7" s="10"/>
    </row>
    <row r="8" spans="1:24" s="11" customFormat="1" ht="90" customHeight="1" x14ac:dyDescent="0.2">
      <c r="A8" s="13">
        <v>4</v>
      </c>
      <c r="B8" s="16" t="s">
        <v>34</v>
      </c>
      <c r="C8" s="14" t="s">
        <v>17</v>
      </c>
      <c r="D8" s="15">
        <v>43966</v>
      </c>
      <c r="E8" s="16" t="s">
        <v>35</v>
      </c>
      <c r="F8" s="17" t="s">
        <v>36</v>
      </c>
      <c r="G8" s="16" t="s">
        <v>37</v>
      </c>
      <c r="H8" s="23" t="s">
        <v>27</v>
      </c>
      <c r="I8" s="21" t="s">
        <v>21</v>
      </c>
      <c r="J8" s="19" t="s">
        <v>38</v>
      </c>
      <c r="K8" s="21" t="s">
        <v>21</v>
      </c>
      <c r="L8" s="21" t="s">
        <v>21</v>
      </c>
      <c r="M8" s="21" t="s">
        <v>21</v>
      </c>
      <c r="N8" s="21" t="s">
        <v>21</v>
      </c>
      <c r="O8" s="22" t="s">
        <v>39</v>
      </c>
      <c r="P8" s="10"/>
    </row>
    <row r="9" spans="1:24" s="11" customFormat="1" ht="90" customHeight="1" x14ac:dyDescent="0.2">
      <c r="A9" s="13">
        <v>5</v>
      </c>
      <c r="B9" s="16" t="s">
        <v>40</v>
      </c>
      <c r="C9" s="14" t="s">
        <v>17</v>
      </c>
      <c r="D9" s="15">
        <v>43969</v>
      </c>
      <c r="E9" s="16" t="s">
        <v>41</v>
      </c>
      <c r="F9" s="17">
        <v>5010401050919</v>
      </c>
      <c r="G9" s="16" t="s">
        <v>42</v>
      </c>
      <c r="H9" s="18" t="s">
        <v>27</v>
      </c>
      <c r="I9" s="19">
        <v>29591100</v>
      </c>
      <c r="J9" s="19">
        <v>10217974</v>
      </c>
      <c r="K9" s="20">
        <f t="shared" ref="K9:K13" si="0">ROUNDDOWN(J9/I9,3)</f>
        <v>0.34499999999999997</v>
      </c>
      <c r="L9" s="24" t="s">
        <v>21</v>
      </c>
      <c r="M9" s="24" t="s">
        <v>21</v>
      </c>
      <c r="N9" s="24" t="s">
        <v>21</v>
      </c>
      <c r="O9" s="22"/>
      <c r="P9" s="10"/>
    </row>
    <row r="10" spans="1:24" s="11" customFormat="1" ht="90" customHeight="1" x14ac:dyDescent="0.2">
      <c r="A10" s="13">
        <v>6</v>
      </c>
      <c r="B10" s="16" t="s">
        <v>43</v>
      </c>
      <c r="C10" s="14" t="s">
        <v>17</v>
      </c>
      <c r="D10" s="15">
        <v>43977</v>
      </c>
      <c r="E10" s="16" t="s">
        <v>44</v>
      </c>
      <c r="F10" s="17" t="s">
        <v>45</v>
      </c>
      <c r="G10" s="16" t="s">
        <v>46</v>
      </c>
      <c r="H10" s="18" t="s">
        <v>20</v>
      </c>
      <c r="I10" s="19">
        <v>22277860</v>
      </c>
      <c r="J10" s="19">
        <v>21556700</v>
      </c>
      <c r="K10" s="20">
        <f t="shared" si="0"/>
        <v>0.96699999999999997</v>
      </c>
      <c r="L10" s="24" t="s">
        <v>21</v>
      </c>
      <c r="M10" s="24" t="s">
        <v>21</v>
      </c>
      <c r="N10" s="24" t="s">
        <v>21</v>
      </c>
      <c r="O10" s="22" t="s">
        <v>22</v>
      </c>
      <c r="P10" s="10"/>
    </row>
    <row r="11" spans="1:24" s="11" customFormat="1" ht="90" customHeight="1" x14ac:dyDescent="0.2">
      <c r="A11" s="13">
        <v>7</v>
      </c>
      <c r="B11" s="16" t="s">
        <v>47</v>
      </c>
      <c r="C11" s="14" t="s">
        <v>17</v>
      </c>
      <c r="D11" s="15">
        <v>43977</v>
      </c>
      <c r="E11" s="16" t="s">
        <v>48</v>
      </c>
      <c r="F11" s="17" t="s">
        <v>49</v>
      </c>
      <c r="G11" s="16" t="s">
        <v>50</v>
      </c>
      <c r="H11" s="23" t="s">
        <v>27</v>
      </c>
      <c r="I11" s="19">
        <v>13781725</v>
      </c>
      <c r="J11" s="19">
        <v>7888794</v>
      </c>
      <c r="K11" s="20">
        <f t="shared" si="0"/>
        <v>0.57199999999999995</v>
      </c>
      <c r="L11" s="24" t="s">
        <v>21</v>
      </c>
      <c r="M11" s="24" t="s">
        <v>21</v>
      </c>
      <c r="N11" s="24" t="s">
        <v>21</v>
      </c>
      <c r="O11" s="22" t="s">
        <v>22</v>
      </c>
      <c r="P11" s="10"/>
    </row>
    <row r="12" spans="1:24" s="11" customFormat="1" ht="90" customHeight="1" x14ac:dyDescent="0.2">
      <c r="A12" s="13">
        <v>8</v>
      </c>
      <c r="B12" s="16" t="s">
        <v>51</v>
      </c>
      <c r="C12" s="14" t="s">
        <v>17</v>
      </c>
      <c r="D12" s="15">
        <v>43977</v>
      </c>
      <c r="E12" s="16" t="s">
        <v>52</v>
      </c>
      <c r="F12" s="17" t="s">
        <v>53</v>
      </c>
      <c r="G12" s="16" t="s">
        <v>54</v>
      </c>
      <c r="H12" s="23" t="s">
        <v>27</v>
      </c>
      <c r="I12" s="19">
        <v>3861333</v>
      </c>
      <c r="J12" s="19">
        <v>1882905</v>
      </c>
      <c r="K12" s="20">
        <f t="shared" si="0"/>
        <v>0.48699999999999999</v>
      </c>
      <c r="L12" s="24" t="s">
        <v>21</v>
      </c>
      <c r="M12" s="24" t="s">
        <v>21</v>
      </c>
      <c r="N12" s="24" t="s">
        <v>21</v>
      </c>
      <c r="O12" s="22" t="s">
        <v>22</v>
      </c>
      <c r="P12" s="10"/>
    </row>
    <row r="13" spans="1:24" s="11" customFormat="1" ht="90" customHeight="1" x14ac:dyDescent="0.2">
      <c r="A13" s="13">
        <v>9</v>
      </c>
      <c r="B13" s="16" t="s">
        <v>55</v>
      </c>
      <c r="C13" s="14" t="s">
        <v>17</v>
      </c>
      <c r="D13" s="15">
        <v>43978</v>
      </c>
      <c r="E13" s="16" t="s">
        <v>56</v>
      </c>
      <c r="F13" s="17" t="s">
        <v>57</v>
      </c>
      <c r="G13" s="16" t="s">
        <v>58</v>
      </c>
      <c r="H13" s="23" t="s">
        <v>27</v>
      </c>
      <c r="I13" s="19">
        <v>11195712</v>
      </c>
      <c r="J13" s="19">
        <v>10234583</v>
      </c>
      <c r="K13" s="20">
        <f t="shared" si="0"/>
        <v>0.91400000000000003</v>
      </c>
      <c r="L13" s="24" t="s">
        <v>21</v>
      </c>
      <c r="M13" s="24" t="s">
        <v>21</v>
      </c>
      <c r="N13" s="24" t="s">
        <v>21</v>
      </c>
      <c r="O13" s="22" t="s">
        <v>22</v>
      </c>
      <c r="P13" s="10"/>
    </row>
    <row r="14" spans="1:24" s="11" customFormat="1" ht="90" customHeight="1" x14ac:dyDescent="0.2">
      <c r="A14" s="13">
        <v>10</v>
      </c>
      <c r="B14" s="16" t="s">
        <v>59</v>
      </c>
      <c r="C14" s="14" t="s">
        <v>17</v>
      </c>
      <c r="D14" s="15">
        <v>43979</v>
      </c>
      <c r="E14" s="16" t="s">
        <v>60</v>
      </c>
      <c r="F14" s="17" t="s">
        <v>61</v>
      </c>
      <c r="G14" s="16" t="s">
        <v>62</v>
      </c>
      <c r="H14" s="23" t="s">
        <v>27</v>
      </c>
      <c r="I14" s="24" t="s">
        <v>21</v>
      </c>
      <c r="J14" s="19" t="s">
        <v>63</v>
      </c>
      <c r="K14" s="24" t="s">
        <v>21</v>
      </c>
      <c r="L14" s="24" t="s">
        <v>21</v>
      </c>
      <c r="M14" s="24" t="s">
        <v>21</v>
      </c>
      <c r="N14" s="24" t="s">
        <v>21</v>
      </c>
      <c r="O14" s="22" t="s">
        <v>64</v>
      </c>
      <c r="P14" s="10"/>
    </row>
    <row r="15" spans="1:24" s="11" customFormat="1" ht="90" customHeight="1" x14ac:dyDescent="0.2">
      <c r="A15" s="13">
        <v>11</v>
      </c>
      <c r="B15" s="43" t="s">
        <v>65</v>
      </c>
      <c r="C15" s="44" t="s">
        <v>17</v>
      </c>
      <c r="D15" s="45">
        <v>43980</v>
      </c>
      <c r="E15" s="43" t="s">
        <v>66</v>
      </c>
      <c r="F15" s="17" t="s">
        <v>67</v>
      </c>
      <c r="G15" s="43" t="s">
        <v>68</v>
      </c>
      <c r="H15" s="46" t="s">
        <v>27</v>
      </c>
      <c r="I15" s="47">
        <v>5546420</v>
      </c>
      <c r="J15" s="47">
        <v>5292540</v>
      </c>
      <c r="K15" s="48">
        <f>ROUNDDOWN(J15/I15,3)</f>
        <v>0.95399999999999996</v>
      </c>
      <c r="L15" s="21" t="s">
        <v>21</v>
      </c>
      <c r="M15" s="21" t="s">
        <v>21</v>
      </c>
      <c r="N15" s="21" t="s">
        <v>21</v>
      </c>
      <c r="O15" s="43" t="s">
        <v>22</v>
      </c>
      <c r="P15" s="10"/>
    </row>
    <row r="16" spans="1:24" ht="30" customHeight="1" x14ac:dyDescent="0.2">
      <c r="A16" s="25" t="s">
        <v>69</v>
      </c>
      <c r="B16" s="26"/>
      <c r="C16" s="26"/>
      <c r="D16" s="27"/>
      <c r="E16" s="26"/>
      <c r="F16" s="28"/>
      <c r="G16" s="26"/>
      <c r="H16" s="26"/>
      <c r="I16" s="26"/>
      <c r="J16" s="26"/>
      <c r="K16" s="26"/>
      <c r="L16" s="25"/>
      <c r="M16" s="25"/>
      <c r="N16" s="25"/>
      <c r="O16" s="26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 K9:K13">
    <cfRule type="expression" dxfId="38" priority="31" stopIfTrue="1">
      <formula>$AI5=1</formula>
    </cfRule>
    <cfRule type="expression" dxfId="37" priority="32" stopIfTrue="1">
      <formula>#REF!="随意（単価）"</formula>
    </cfRule>
    <cfRule type="expression" dxfId="36" priority="33" stopIfTrue="1">
      <formula>#REF!="秘"</formula>
    </cfRule>
  </conditionalFormatting>
  <conditionalFormatting sqref="K5 K9:K13">
    <cfRule type="expression" dxfId="35" priority="28" stopIfTrue="1">
      <formula>$AH5=1</formula>
    </cfRule>
    <cfRule type="expression" dxfId="34" priority="29" stopIfTrue="1">
      <formula>#REF!="随意（単価）"</formula>
    </cfRule>
    <cfRule type="expression" dxfId="33" priority="30" stopIfTrue="1">
      <formula>#REF!="秘"</formula>
    </cfRule>
  </conditionalFormatting>
  <conditionalFormatting sqref="K5 K9:K13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7">
    <cfRule type="expression" dxfId="29" priority="22" stopIfTrue="1">
      <formula>$AI7=1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7">
    <cfRule type="expression" dxfId="26" priority="19" stopIfTrue="1">
      <formula>$AH7=1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7">
    <cfRule type="expression" dxfId="23" priority="16" stopIfTrue="1">
      <formula>#REF!=1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 K9:K13 K7">
    <cfRule type="expression" dxfId="20" priority="34" stopIfTrue="1">
      <formula>#REF!=1</formula>
    </cfRule>
    <cfRule type="expression" dxfId="19" priority="35" stopIfTrue="1">
      <formula>#REF!="随意（単価）"</formula>
    </cfRule>
    <cfRule type="expression" dxfId="18" priority="36" stopIfTrue="1">
      <formula>$B5="秘"</formula>
    </cfRule>
  </conditionalFormatting>
  <conditionalFormatting sqref="K5 K9:K13 K7">
    <cfRule type="expression" dxfId="17" priority="37" stopIfTrue="1">
      <formula>#REF!=1</formula>
    </cfRule>
    <cfRule type="expression" dxfId="16" priority="38" stopIfTrue="1">
      <formula>#REF!="随意（単価）"</formula>
    </cfRule>
    <cfRule type="expression" dxfId="15" priority="39" stopIfTrue="1">
      <formula>$B5="秘"</formula>
    </cfRule>
  </conditionalFormatting>
  <conditionalFormatting sqref="K15">
    <cfRule type="expression" dxfId="14" priority="7" stopIfTrue="1">
      <formula>$AI15=1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15">
    <cfRule type="expression" dxfId="11" priority="4" stopIfTrue="1">
      <formula>$AH15=1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1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1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$B15="秘"</formula>
    </cfRule>
  </conditionalFormatting>
  <conditionalFormatting sqref="K1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$B15="秘"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dcterms:created xsi:type="dcterms:W3CDTF">2020-07-30T05:41:58Z</dcterms:created>
  <dcterms:modified xsi:type="dcterms:W3CDTF">2020-08-12T01:26:21Z</dcterms:modified>
</cp:coreProperties>
</file>