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0831　最終公表\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<sst xmlns="http://schemas.openxmlformats.org/spreadsheetml/2006/main" count="2759" uniqueCount="600">
  <si>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</si>
  <si>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</si>
  <si>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</si>
  <si>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</si>
  <si>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</si>
  <si>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</si>
  <si>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</si>
  <si>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</si>
  <si>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</si>
  <si>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</si>
  <si>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</si>
  <si>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</si>
  <si>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</si>
  <si>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</si>
  <si>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</si>
  <si>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</si>
  <si>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</si>
  <si>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</si>
  <si>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</si>
  <si>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</si>
  <si>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</si>
  <si>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</si>
  <si>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</si>
  <si>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</si>
  <si>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</si>
  <si>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</si>
  <si>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</si>
  <si>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</si>
  <si>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</si>
  <si>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</si>
  <si>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</si>
  <si>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</si>
  <si>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</si>
  <si>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</si>
  <si>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</si>
  <si>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</si>
  <si>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</si>
  <si>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</si>
  <si>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</si>
  <si>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</si>
  <si>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</si>
  <si>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</si>
  <si>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</si>
  <si>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</si>
  <si>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</si>
  <si>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</si>
  <si>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</si>
  <si>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</si>
  <si>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</si>
  <si>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</si>
  <si>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</si>
  <si>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</si>
  <si>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</si>
  <si>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</si>
  <si>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</si>
  <si>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</si>
  <si>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</si>
  <si>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</si>
  <si>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</si>
  <si>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</si>
  <si>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</si>
  <si>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</si>
  <si>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</si>
  <si>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</si>
  <si>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</si>
  <si>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</si>
  <si>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</si>
  <si>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</si>
  <si>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</si>
  <si>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</si>
  <si>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</si>
  <si>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</si>
  <si>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</si>
  <si>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</si>
  <si>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</si>
  <si>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</si>
  <si>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</si>
  <si>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</si>
  <si>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</si>
  <si>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</si>
  <si>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</si>
  <si>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</si>
  <si>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</si>
  <si>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</si>
  <si>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</si>
  <si>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</si>
  <si>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</si>
  <si>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</si>
  <si>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</si>
  <si>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</si>
  <si>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</si>
  <si>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</si>
  <si>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</si>
  <si>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</si>
  <si>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</si>
  <si>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</si>
  <si>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</si>
  <si>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</si>
  <si>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</si>
  <si>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</si>
  <si>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</si>
  <si>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</si>
  <si>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</si>
  <si>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</si>
  <si>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</si>
  <si>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</si>
  <si>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</si>
  <si>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</si>
  <si>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</si>
  <si>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</si>
  <si>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</si>
  <si>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</si>
  <si>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</si>
  <si>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</si>
  <si>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</si>
  <si>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</si>
  <si>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</si>
  <si>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</si>
  <si>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</si>
  <si>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</si>
  <si>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</si>
  <si>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</si>
  <si>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</si>
  <si>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</si>
  <si>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</si>
  <si>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</si>
  <si>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</si>
  <si>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</si>
  <si>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</si>
  <si>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</si>
  <si>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</si>
  <si>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</si>
  <si>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</si>
  <si>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</si>
  <si>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</si>
  <si>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</si>
  <si>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</si>
  <si>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</si>
  <si>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</si>
  <si>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</si>
  <si>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</si>
  <si>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</si>
  <si>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</si>
  <si>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</si>
  <si>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</si>
  <si>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</si>
  <si>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</si>
  <si>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</si>
  <si>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</si>
  <si>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</si>
  <si>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</si>
  <si>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</si>
  <si>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</si>
  <si>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</si>
  <si>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</si>
  <si>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</si>
  <si>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</si>
  <si>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</si>
  <si>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</si>
  <si>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</si>
  <si>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</si>
  <si>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</si>
  <si>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</si>
  <si>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</si>
  <si>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</si>
  <si>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</si>
  <si>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</si>
  <si>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</si>
  <si>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</si>
  <si>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</si>
  <si>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</si>
  <si>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</si>
  <si>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</si>
  <si>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</si>
  <si>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</si>
  <si>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</si>
  <si>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</si>
  <si>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</si>
  <si>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</si>
  <si>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</si>
  <si>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</si>
  <si>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</si>
  <si>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</si>
  <si>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</si>
  <si>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</si>
  <si>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</si>
  <si>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</si>
  <si>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</si>
  <si>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</si>
  <si>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</si>
  <si>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</si>
  <si>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</si>
  <si>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</si>
  <si>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</si>
  <si>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</si>
  <si>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</si>
  <si>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</si>
  <si>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</si>
  <si>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</si>
  <si>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</si>
  <si>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</si>
  <si>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</si>
  <si>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</si>
  <si>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</si>
  <si>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</si>
  <si>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</si>
  <si>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</si>
  <si>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</si>
  <si>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</si>
  <si>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</si>
  <si>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</si>
  <si>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</si>
  <si>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</si>
  <si>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</si>
  <si>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</si>
  <si>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</si>
  <si>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</si>
  <si>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</si>
  <si>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</si>
  <si>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</si>
  <si>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</si>
  <si>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</si>
  <si>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</si>
  <si>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</si>
  <si>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</si>
  <si>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</si>
  <si>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</si>
  <si>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</si>
  <si>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</si>
  <si>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</si>
  <si>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</si>
  <si>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</si>
  <si>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</si>
  <si>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</si>
  <si>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</si>
  <si>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</si>
  <si>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</si>
  <si>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</si>
  <si>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</si>
  <si>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</si>
  <si>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</si>
  <si>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</si>
  <si>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</si>
  <si>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</si>
  <si>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</si>
  <si>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</si>
  <si>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</si>
  <si>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</si>
  <si>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</si>
  <si>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</si>
  <si>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</si>
  <si>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</si>
  <si>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</si>
  <si>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</si>
  <si>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</si>
  <si>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</si>
  <si>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</si>
  <si>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</si>
  <si>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</si>
  <si>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</si>
  <si>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</si>
  <si>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</si>
  <si>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</si>
  <si>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</si>
  <si>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</si>
  <si>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</si>
  <si>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</si>
  <si>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</si>
  <si>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</si>
  <si>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</si>
  <si>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</si>
  <si>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</si>
  <si>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</si>
  <si>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</si>
  <si>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</si>
  <si>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</si>
  <si>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</si>
  <si>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</si>
  <si>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</si>
  <si>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</si>
  <si>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</si>
  <si>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</si>
  <si>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</si>
  <si>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</si>
  <si>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</si>
  <si>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</si>
  <si>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</si>
  <si>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</si>
  <si>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</si>
  <si>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</si>
  <si>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</si>
  <si>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</si>
  <si>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</si>
  <si>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</si>
  <si>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</si>
  <si>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</si>
  <si>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</si>
  <si>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</si>
  <si>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</si>
  <si>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</si>
  <si>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</si>
  <si>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</si>
  <si>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</si>
  <si>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</si>
  <si>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</si>
  <si>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</si>
  <si>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</si>
  <si>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</si>
  <si>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</si>
  <si>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</si>
  <si>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</si>
  <si>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</si>
  <si>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</si>
  <si>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</si>
  <si>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</si>
  <si>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</si>
  <si>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</si>
  <si>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</si>
  <si>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</si>
  <si>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</si>
  <si>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</si>
  <si>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</si>
  <si>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</si>
  <si>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</si>
  <si>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</si>
  <si>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</si>
  <si>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</si>
  <si>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</si>
  <si>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</si>
  <si>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</si>
  <si>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</si>
  <si>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</si>
  <si>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</si>
  <si>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</si>
  <si>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</si>
  <si>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</si>
  <si>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</si>
  <si>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</si>
  <si>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</si>
  <si>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</si>
  <si>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</si>
  <si>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</si>
  <si>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</si>
  <si>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</si>
  <si>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</si>
  <si>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</si>
  <si>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</si>
  <si>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</si>
  <si>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</si>
  <si>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</si>
  <si>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</si>
  <si>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</si>
  <si>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</si>
  <si>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</si>
  <si>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</si>
  <si>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</si>
  <si>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</si>
  <si>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</si>
  <si>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</si>
  <si>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</si>
  <si>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</si>
  <si>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</si>
  <si>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</si>
  <si>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</si>
  <si>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</si>
  <si>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</si>
  <si>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</si>
  <si>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</si>
  <si>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</si>
  <si>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</si>
  <si>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</si>
  <si>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</si>
  <si>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</si>
  <si>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</si>
  <si>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</si>
  <si>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</si>
  <si>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</si>
  <si>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</si>
  <si>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</si>
  <si>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</si>
  <si>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</si>
  <si>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</si>
  <si>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</si>
  <si>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</si>
  <si>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</si>
  <si>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</si>
  <si>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</si>
  <si>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</si>
  <si>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</si>
  <si>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</si>
  <si>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</si>
  <si>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</si>
  <si>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</si>
  <si>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</si>
  <si>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</si>
  <si>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</si>
  <si>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</si>
  <si>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</si>
  <si>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</si>
  <si>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</si>
  <si>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</si>
  <si>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</si>
  <si>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</si>
  <si>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</si>
  <si>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</si>
  <si>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</si>
  <si>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</si>
  <si>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</si>
  <si>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</si>
  <si>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</si>
  <si>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</si>
  <si>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</si>
  <si>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</si>
  <si>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</si>
  <si>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</si>
  <si>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</si>
  <si>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</si>
  <si>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</si>
  <si>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</si>
  <si>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</si>
  <si>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</si>
  <si>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</si>
  <si>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</si>
  <si>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</si>
  <si>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</si>
  <si>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</si>
  <si>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</si>
  <si>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</si>
  <si>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</si>
  <si>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</si>
  <si>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</si>
  <si>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</si>
  <si>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</si>
  <si>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</si>
  <si>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</si>
  <si>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</si>
  <si>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</si>
  <si>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</si>
  <si>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</si>
  <si>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</si>
  <si>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</si>
  <si>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</si>
  <si>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</si>
  <si>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</si>
  <si>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</si>
  <si>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</si>
  <si>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</si>
  <si>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</si>
  <si>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</si>
  <si>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</si>
  <si>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</si>
  <si>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</si>
  <si>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</si>
  <si>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</si>
  <si>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</si>
  <si>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</si>
  <si>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</si>
  <si>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</si>
  <si>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</si>
  <si>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</si>
  <si>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</si>
  <si>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</si>
  <si>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</si>
  <si>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</si>
  <si>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</si>
  <si>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</si>
  <si>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</si>
  <si>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</si>
  <si>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</si>
  <si>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</si>
  <si>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</si>
  <si>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</si>
  <si>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</si>
  <si>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</si>
  <si>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</si>
  <si>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</si>
  <si>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</si>
  <si>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</si>
  <si>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</si>
  <si>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</si>
  <si>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</si>
  <si>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</si>
  <si>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</si>
  <si>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</si>
  <si>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</si>
  <si>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</si>
  <si>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</si>
  <si>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</si>
  <si>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</si>
  <si>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</si>
  <si>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</si>
  <si>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</si>
  <si>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</si>
  <si>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</si>
  <si>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</si>
  <si>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</si>
  <si>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</si>
  <si>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</si>
  <si>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</si>
  <si>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</si>
  <si>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</si>
  <si>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</si>
  <si>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</si>
  <si>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</si>
  <si>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</si>
  <si>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</si>
  <si>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</si>
  <si>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</si>
  <si>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</si>
  <si>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</si>
  <si>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</si>
  <si>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</si>
  <si>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</si>
  <si>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</si>
  <si>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</si>
  <si>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</si>
  <si>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</si>
  <si>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</si>
  <si>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</si>
  <si>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</si>
  <si>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</si>
  <si>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</si>
  <si>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</si>
  <si>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</si>
  <si>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</si>
  <si>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</si>
  <si>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</si>
  <si>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</si>
  <si>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</si>
  <si>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</si>
  <si>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</si>
  <si>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</si>
  <si>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</si>
  <si>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</si>
  <si>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</si>
  <si>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</si>
  <si>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</si>
  <si>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</si>
  <si>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</si>
  <si>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</si>
  <si>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</si>
  <si>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</si>
  <si>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</si>
  <si>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</si>
  <si>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</si>
  <si>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</si>
  <si>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</si>
  <si>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</si>
  <si>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</si>
  <si>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</si>
  <si>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</si>
  <si>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</si>
  <si>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</si>
  <si>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</si>
  <si>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</si>
  <si>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</si>
  <si>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</si>
  <si>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</si>
  <si>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</si>
  <si>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</si>
  <si>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</si>
  <si>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</si>
  <si>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</si>
  <si>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</si>
  <si>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</si>
  <si>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</si>
  <si>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</si>
  <si>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</si>
  <si>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</si>
  <si>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</si>
  <si>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海洋権益確保支援ツール</t>
    <rPh sb="0" eb="2">
      <t>カイヨウ</t>
    </rPh>
    <rPh sb="2" eb="4">
      <t>ケンエキ</t>
    </rPh>
    <rPh sb="4" eb="6">
      <t>カクホ</t>
    </rPh>
    <rPh sb="6" eb="8">
      <t>シエン</t>
    </rPh>
    <phoneticPr fontId="5"/>
  </si>
  <si>
    <t>海洋法室</t>
    <rPh sb="0" eb="4">
      <t>カイヨウホウシツ</t>
    </rPh>
    <phoneticPr fontId="5"/>
  </si>
  <si>
    <t>外務省</t>
  </si>
  <si>
    <t>外務省設置法第4条第5，6項</t>
    <phoneticPr fontId="5"/>
  </si>
  <si>
    <t>国際法局</t>
    <rPh sb="0" eb="4">
      <t>コクサイホウキョク</t>
    </rPh>
    <phoneticPr fontId="5"/>
  </si>
  <si>
    <t>室長　堀田　亨</t>
    <rPh sb="0" eb="2">
      <t>シツチョウ</t>
    </rPh>
    <rPh sb="3" eb="5">
      <t>ホッタ</t>
    </rPh>
    <rPh sb="6" eb="7">
      <t>トオル</t>
    </rPh>
    <phoneticPr fontId="5"/>
  </si>
  <si>
    <t>情報処理業務庁費</t>
    <rPh sb="0" eb="2">
      <t>ジョウホウ</t>
    </rPh>
    <rPh sb="2" eb="4">
      <t>ショリ</t>
    </rPh>
    <rPh sb="4" eb="6">
      <t>ギョウム</t>
    </rPh>
    <rPh sb="6" eb="8">
      <t>チョウヒ</t>
    </rPh>
    <phoneticPr fontId="5"/>
  </si>
  <si>
    <t>海洋関連地理情報につき，法的検討に適した形で処理し，日本の国益確保を支援するツールを，地理情報システム（ＧＩＳ）ソフトウェアを用いてコンピューター上で構築し，運用する。</t>
    <rPh sb="0" eb="2">
      <t>カイヨウ</t>
    </rPh>
    <phoneticPr fontId="5"/>
  </si>
  <si>
    <t>日本の排他的経済水域への他国船舶の不適切な侵入事案等に際しての稼働時間</t>
    <rPh sb="31" eb="33">
      <t>カドウ</t>
    </rPh>
    <rPh sb="33" eb="35">
      <t>ジカン</t>
    </rPh>
    <phoneticPr fontId="5"/>
  </si>
  <si>
    <t>本件ツールの構成要素であるＧＩＳソフトウェアの起動時間</t>
    <rPh sb="0" eb="2">
      <t>ホンケン</t>
    </rPh>
    <rPh sb="6" eb="8">
      <t>コウセイ</t>
    </rPh>
    <rPh sb="8" eb="10">
      <t>ヨウソ</t>
    </rPh>
    <rPh sb="23" eb="25">
      <t>キドウ</t>
    </rPh>
    <rPh sb="25" eb="27">
      <t>ジカン</t>
    </rPh>
    <phoneticPr fontId="5"/>
  </si>
  <si>
    <t>○</t>
  </si>
  <si>
    <t>時間</t>
    <rPh sb="0" eb="2">
      <t>ジカン</t>
    </rPh>
    <phoneticPr fontId="5"/>
  </si>
  <si>
    <t>時間</t>
    <rPh sb="0" eb="2">
      <t>ジカン</t>
    </rPh>
    <phoneticPr fontId="5"/>
  </si>
  <si>
    <t>-</t>
    <phoneticPr fontId="5"/>
  </si>
  <si>
    <t>-</t>
    <phoneticPr fontId="5"/>
  </si>
  <si>
    <t>-</t>
    <phoneticPr fontId="5"/>
  </si>
  <si>
    <t>-</t>
    <phoneticPr fontId="5"/>
  </si>
  <si>
    <t>本件ツールの構成要素であるＧＩＳソフトウェアの起動時間</t>
    <phoneticPr fontId="5"/>
  </si>
  <si>
    <t>年額／起動時間　　　　　　　　　　　　　　</t>
    <rPh sb="0" eb="2">
      <t>ネンガク</t>
    </rPh>
    <rPh sb="3" eb="5">
      <t>キドウ</t>
    </rPh>
    <rPh sb="5" eb="7">
      <t>ジカン</t>
    </rPh>
    <phoneticPr fontId="5"/>
  </si>
  <si>
    <t>時間</t>
    <rPh sb="0" eb="2">
      <t>ジカン</t>
    </rPh>
    <phoneticPr fontId="5"/>
  </si>
  <si>
    <t>千円</t>
    <rPh sb="0" eb="2">
      <t>センエン</t>
    </rPh>
    <phoneticPr fontId="5"/>
  </si>
  <si>
    <t>28,132千円/260</t>
    <rPh sb="6" eb="8">
      <t>センエン</t>
    </rPh>
    <phoneticPr fontId="5"/>
  </si>
  <si>
    <t>施策Ⅱ－３　国際法の形成・発展に向けた取り組み
　１　国際法規の形成への寄与と外交実務への活用</t>
    <phoneticPr fontId="5"/>
  </si>
  <si>
    <t>基本目標Ⅱ　分野別外交　：国民の安全の確保と繁栄を目指し，望ましい国際環境を確保すること</t>
    <phoneticPr fontId="5"/>
  </si>
  <si>
    <t>-</t>
    <phoneticPr fontId="5"/>
  </si>
  <si>
    <t>海洋に関する国際的事案に関する検討に対する活用状況</t>
    <rPh sb="0" eb="2">
      <t>カイヨウ</t>
    </rPh>
    <rPh sb="3" eb="4">
      <t>カン</t>
    </rPh>
    <rPh sb="6" eb="9">
      <t>コクサイテキ</t>
    </rPh>
    <rPh sb="9" eb="11">
      <t>ジアン</t>
    </rPh>
    <rPh sb="12" eb="13">
      <t>カン</t>
    </rPh>
    <rPh sb="15" eb="17">
      <t>ケントウ</t>
    </rPh>
    <rPh sb="18" eb="19">
      <t>タイ</t>
    </rPh>
    <rPh sb="21" eb="23">
      <t>カツヨウ</t>
    </rPh>
    <rPh sb="23" eb="25">
      <t>ジョウキョウ</t>
    </rPh>
    <phoneticPr fontId="5"/>
  </si>
  <si>
    <t>海洋に関する国際的事案に関する検討を迅速化又は精緻化させる</t>
    <rPh sb="21" eb="22">
      <t>マタ</t>
    </rPh>
    <phoneticPr fontId="5"/>
  </si>
  <si>
    <t>近隣国との間の海洋上の事案に際し，国際法的観点からの日本の主張をより明確，迅速に打ち出す。</t>
    <rPh sb="0" eb="3">
      <t>キンリンコク</t>
    </rPh>
    <rPh sb="5" eb="6">
      <t>アイダ</t>
    </rPh>
    <rPh sb="7" eb="10">
      <t>カイヨウジョウ</t>
    </rPh>
    <rPh sb="11" eb="13">
      <t>ジアン</t>
    </rPh>
    <rPh sb="14" eb="15">
      <t>サイ</t>
    </rPh>
    <rPh sb="17" eb="19">
      <t>コクサイ</t>
    </rPh>
    <rPh sb="19" eb="21">
      <t>ホウテキ</t>
    </rPh>
    <rPh sb="21" eb="23">
      <t>カンテン</t>
    </rPh>
    <rPh sb="26" eb="28">
      <t>ニホン</t>
    </rPh>
    <rPh sb="29" eb="31">
      <t>シュチョウ</t>
    </rPh>
    <rPh sb="34" eb="36">
      <t>メイカク</t>
    </rPh>
    <rPh sb="37" eb="39">
      <t>ジンソク</t>
    </rPh>
    <rPh sb="40" eb="41">
      <t>ウ</t>
    </rPh>
    <rPh sb="42" eb="43">
      <t>ダ</t>
    </rPh>
    <phoneticPr fontId="5"/>
  </si>
  <si>
    <t>地理情報システム（GIS）ソフトウェアを用いて，①日本周辺の海洋境界未画定海域において近隣諸国との間で発生する事案に対し，国際法の観点から迅速な評価を行うこと，②日本の管轄海域における国内法令の執行に統一性を持たせ，海洋権益の保全に係る日本の姿勢を一貫したものとすること，③南シナ海等，日本の安全保障上重要な海域で生起する事案に対し，国際法の観点から迅速に評価を行うこと，④将来あり得る近隣国との境界画定交渉･裁判に向けた網羅的なシミュレーションの準備を行うこと，を通じて日本の海洋権益を保護する。</t>
    <phoneticPr fontId="5"/>
  </si>
  <si>
    <t>新しい日本のための優先課題推進枠２８百万円</t>
    <rPh sb="0" eb="1">
      <t>アタラ</t>
    </rPh>
    <rPh sb="3" eb="5">
      <t>ニホン</t>
    </rPh>
    <rPh sb="9" eb="11">
      <t>ユウセン</t>
    </rPh>
    <rPh sb="11" eb="13">
      <t>カダイ</t>
    </rPh>
    <rPh sb="13" eb="15">
      <t>スイシン</t>
    </rPh>
    <rPh sb="15" eb="16">
      <t>ワク</t>
    </rPh>
    <rPh sb="18" eb="19">
      <t>ヒャク</t>
    </rPh>
    <rPh sb="19" eb="2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</si>
</sst>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25743</xdr:colOff>
      <xdr:row>741</xdr:row>
      <xdr:rowOff>25743</xdr:rowOff>
    </xdr:from>
    <xdr:to>
      <xdr:col>35</xdr:col>
      <xdr:colOff>13346</xdr:colOff>
      <xdr:row>743</xdr:row>
      <xdr:rowOff>23852</xdr:rowOff>
    </xdr:to>
    <xdr:sp macro="" textlink="">
      <xdr:nvSpPr>
        <xdr:cNvPr id="5" name="正方形/長方形 4"/>
        <xdr:cNvSpPr/>
      </xdr:nvSpPr>
      <xdr:spPr>
        <a:xfrm>
          <a:off x="4556554" y="50533986"/>
          <a:ext cx="2664900" cy="6931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海洋権益確保支援ツール導入経費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745</xdr:row>
      <xdr:rowOff>79208</xdr:rowOff>
    </xdr:from>
    <xdr:to>
      <xdr:col>32</xdr:col>
      <xdr:colOff>121601</xdr:colOff>
      <xdr:row>747</xdr:row>
      <xdr:rowOff>182980</xdr:rowOff>
    </xdr:to>
    <xdr:sp macro="" textlink="">
      <xdr:nvSpPr>
        <xdr:cNvPr id="12" name="正方形/長方形 11"/>
        <xdr:cNvSpPr/>
      </xdr:nvSpPr>
      <xdr:spPr>
        <a:xfrm>
          <a:off x="5148649" y="51977586"/>
          <a:ext cx="1563222" cy="7988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122518</xdr:colOff>
      <xdr:row>743</xdr:row>
      <xdr:rowOff>23852</xdr:rowOff>
    </xdr:from>
    <xdr:to>
      <xdr:col>28</xdr:col>
      <xdr:colOff>128717</xdr:colOff>
      <xdr:row>744</xdr:row>
      <xdr:rowOff>193074</xdr:rowOff>
    </xdr:to>
    <xdr:cxnSp macro="">
      <xdr:nvCxnSpPr>
        <xdr:cNvPr id="13" name="直線矢印コネクタ 12"/>
        <xdr:cNvCxnSpPr>
          <a:stCxn id="5" idx="2"/>
        </xdr:cNvCxnSpPr>
      </xdr:nvCxnSpPr>
      <xdr:spPr>
        <a:xfrm>
          <a:off x="5889004" y="51227163"/>
          <a:ext cx="6199" cy="5167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25</xdr:col>
      <xdr:colOff>170390</xdr:colOff>
      <xdr:row>744</xdr:row>
      <xdr:rowOff>192853</xdr:rowOff>
    </xdr:from>
    <xdr:ext cx="1172116" cy="275717"/>
    <xdr:sp macro="" textlink="">
      <xdr:nvSpPr>
        <xdr:cNvPr id="14" name="テキスト ボックス 13"/>
        <xdr:cNvSpPr txBox="1"/>
      </xdr:nvSpPr>
      <xdr:spPr>
        <a:xfrm>
          <a:off x="5319039" y="51743698"/>
          <a:ext cx="117211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t="s">
        <v>545</v>
      </c>
      <c r="AP2" s="938"/>
      <c r="AQ2" s="938"/>
      <c r="AR2" s="79" t="str">
        <f>IF(OR(AO2="　", AO2=""), "", "-")</f>
        <v>-</v>
      </c>
      <c r="AS2" s="939">
        <v>15</v>
      </c>
      <c r="AT2" s="939"/>
      <c r="AU2" s="939"/>
      <c r="AV2" s="52" t="str">
        <f>IF(AW2="", "", "-")</f>
        <v/>
      </c>
      <c r="AW2" s="910"/>
      <c r="AX2" s="910"/>
    </row>
    <row r="3" spans="1:50" ht="21" customHeight="1" thickBot="1">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83</v>
      </c>
      <c r="H5" s="840"/>
      <c r="I5" s="840"/>
      <c r="J5" s="840"/>
      <c r="K5" s="840"/>
      <c r="L5" s="841"/>
      <c r="M5" s="842" t="s">
        <v>66</v>
      </c>
      <c r="N5" s="843"/>
      <c r="O5" s="843"/>
      <c r="P5" s="843"/>
      <c r="Q5" s="843"/>
      <c r="R5" s="844"/>
      <c r="S5" s="839" t="s">
        <v>131</v>
      </c>
      <c r="T5" s="840"/>
      <c r="U5" s="840"/>
      <c r="V5" s="840"/>
      <c r="W5" s="840"/>
      <c r="X5" s="841"/>
      <c r="Y5" s="698" t="s">
        <v>3</v>
      </c>
      <c r="Z5" s="543"/>
      <c r="AA5" s="543"/>
      <c r="AB5" s="543"/>
      <c r="AC5" s="543"/>
      <c r="AD5" s="544"/>
      <c r="AE5" s="699" t="s">
        <v>571</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1" t="s">
        <v>516</v>
      </c>
      <c r="Z7" s="443"/>
      <c r="AA7" s="443"/>
      <c r="AB7" s="443"/>
      <c r="AC7" s="443"/>
      <c r="AD7" s="922"/>
      <c r="AE7" s="911"/>
      <c r="AF7" s="912"/>
      <c r="AG7" s="912"/>
      <c r="AH7" s="912"/>
      <c r="AI7" s="912"/>
      <c r="AJ7" s="912"/>
      <c r="AK7" s="912"/>
      <c r="AL7" s="912"/>
      <c r="AM7" s="912"/>
      <c r="AN7" s="912"/>
      <c r="AO7" s="912"/>
      <c r="AP7" s="912"/>
      <c r="AQ7" s="912"/>
      <c r="AR7" s="912"/>
      <c r="AS7" s="912"/>
      <c r="AT7" s="912"/>
      <c r="AU7" s="912"/>
      <c r="AV7" s="912"/>
      <c r="AW7" s="912"/>
      <c r="AX7" s="913"/>
    </row>
    <row r="8" spans="1:50" ht="53.25" customHeight="1">
      <c r="A8" s="495" t="s">
        <v>378</v>
      </c>
      <c r="B8" s="496"/>
      <c r="C8" s="496"/>
      <c r="D8" s="496"/>
      <c r="E8" s="496"/>
      <c r="F8" s="497"/>
      <c r="G8" s="940" t="str">
        <f>入力規則等!A28</f>
        <v>海洋政策</v>
      </c>
      <c r="H8" s="720"/>
      <c r="I8" s="720"/>
      <c r="J8" s="720"/>
      <c r="K8" s="720"/>
      <c r="L8" s="720"/>
      <c r="M8" s="720"/>
      <c r="N8" s="720"/>
      <c r="O8" s="720"/>
      <c r="P8" s="720"/>
      <c r="Q8" s="720"/>
      <c r="R8" s="720"/>
      <c r="S8" s="720"/>
      <c r="T8" s="720"/>
      <c r="U8" s="720"/>
      <c r="V8" s="720"/>
      <c r="W8" s="720"/>
      <c r="X8" s="941"/>
      <c r="Y8" s="845" t="s">
        <v>379</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577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598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583</v>
      </c>
      <c r="Q13" s="658"/>
      <c r="R13" s="658"/>
      <c r="S13" s="658"/>
      <c r="T13" s="658"/>
      <c r="U13" s="658"/>
      <c r="V13" s="659"/>
      <c r="W13" s="657" t="s">
        <v>585</v>
      </c>
      <c r="X13" s="658"/>
      <c r="Y13" s="658"/>
      <c r="Z13" s="658"/>
      <c r="AA13" s="658"/>
      <c r="AB13" s="658"/>
      <c r="AC13" s="659"/>
      <c r="AD13" s="657" t="s">
        <v>584</v>
      </c>
      <c r="AE13" s="658"/>
      <c r="AF13" s="658"/>
      <c r="AG13" s="658"/>
      <c r="AH13" s="658"/>
      <c r="AI13" s="658"/>
      <c r="AJ13" s="659"/>
      <c r="AK13" s="657" t="s">
        <v>584</v>
      </c>
      <c r="AL13" s="658"/>
      <c r="AM13" s="658"/>
      <c r="AN13" s="658"/>
      <c r="AO13" s="658"/>
      <c r="AP13" s="658"/>
      <c r="AQ13" s="659"/>
      <c r="AR13" s="918">
        <v>28.1</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584</v>
      </c>
      <c r="Q14" s="658"/>
      <c r="R14" s="658"/>
      <c r="S14" s="658"/>
      <c r="T14" s="658"/>
      <c r="U14" s="658"/>
      <c r="V14" s="659"/>
      <c r="W14" s="657" t="s">
        <v>584</v>
      </c>
      <c r="X14" s="658"/>
      <c r="Y14" s="658"/>
      <c r="Z14" s="658"/>
      <c r="AA14" s="658"/>
      <c r="AB14" s="658"/>
      <c r="AC14" s="659"/>
      <c r="AD14" s="657" t="s">
        <v>584</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584</v>
      </c>
      <c r="Q15" s="658"/>
      <c r="R15" s="658"/>
      <c r="S15" s="658"/>
      <c r="T15" s="658"/>
      <c r="U15" s="658"/>
      <c r="V15" s="659"/>
      <c r="W15" s="657" t="s">
        <v>584</v>
      </c>
      <c r="X15" s="658"/>
      <c r="Y15" s="658"/>
      <c r="Z15" s="658"/>
      <c r="AA15" s="658"/>
      <c r="AB15" s="658"/>
      <c r="AC15" s="659"/>
      <c r="AD15" s="657" t="s">
        <v>584</v>
      </c>
      <c r="AE15" s="658"/>
      <c r="AF15" s="658"/>
      <c r="AG15" s="658"/>
      <c r="AH15" s="658"/>
      <c r="AI15" s="658"/>
      <c r="AJ15" s="659"/>
      <c r="AK15" s="657" t="s">
        <v>584</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584</v>
      </c>
      <c r="X16" s="658"/>
      <c r="Y16" s="658"/>
      <c r="Z16" s="658"/>
      <c r="AA16" s="658"/>
      <c r="AB16" s="658"/>
      <c r="AC16" s="659"/>
      <c r="AD16" s="657" t="s">
        <v>584</v>
      </c>
      <c r="AE16" s="658"/>
      <c r="AF16" s="658"/>
      <c r="AG16" s="658"/>
      <c r="AH16" s="658"/>
      <c r="AI16" s="658"/>
      <c r="AJ16" s="659"/>
      <c r="AK16" s="657" t="s">
        <v>584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584</v>
      </c>
      <c r="Q17" s="658"/>
      <c r="R17" s="658"/>
      <c r="S17" s="658"/>
      <c r="T17" s="658"/>
      <c r="U17" s="658"/>
      <c r="V17" s="659"/>
      <c r="W17" s="657" t="s">
        <v>584</v>
      </c>
      <c r="X17" s="658"/>
      <c r="Y17" s="658"/>
      <c r="Z17" s="658"/>
      <c r="AA17" s="658"/>
      <c r="AB17" s="658"/>
      <c r="AC17" s="659"/>
      <c r="AD17" s="657" t="s">
        <v>586</v>
      </c>
      <c r="AE17" s="658"/>
      <c r="AF17" s="658"/>
      <c r="AG17" s="658"/>
      <c r="AH17" s="658"/>
      <c r="AI17" s="658"/>
      <c r="AJ17" s="659"/>
      <c r="AK17" s="657" t="s">
        <v>584</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28.1</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8"/>
      <c r="B21" s="849"/>
      <c r="C21" s="849"/>
      <c r="D21" s="849"/>
      <c r="E21" s="849"/>
      <c r="F21" s="94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3" t="s">
        <v>560</v>
      </c>
      <c r="B22" s="964"/>
      <c r="C22" s="964"/>
      <c r="D22" s="964"/>
      <c r="E22" s="964"/>
      <c r="F22" s="965"/>
      <c r="G22" s="950" t="s">
        <v>457</v>
      </c>
      <c r="H22" s="222"/>
      <c r="I22" s="222"/>
      <c r="J22" s="222"/>
      <c r="K22" s="222"/>
      <c r="L22" s="222"/>
      <c r="M22" s="222"/>
      <c r="N22" s="222"/>
      <c r="O22" s="223"/>
      <c r="P22" s="935" t="s">
        <v>521</v>
      </c>
      <c r="Q22" s="222"/>
      <c r="R22" s="222"/>
      <c r="S22" s="222"/>
      <c r="T22" s="222"/>
      <c r="U22" s="222"/>
      <c r="V22" s="223"/>
      <c r="W22" s="935" t="s">
        <v>517</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c r="A23" s="966"/>
      <c r="B23" s="967"/>
      <c r="C23" s="967"/>
      <c r="D23" s="967"/>
      <c r="E23" s="967"/>
      <c r="F23" s="968"/>
      <c r="G23" s="951" t="s">
        <v>576</v>
      </c>
      <c r="H23" s="952"/>
      <c r="I23" s="952"/>
      <c r="J23" s="952"/>
      <c r="K23" s="952"/>
      <c r="L23" s="952"/>
      <c r="M23" s="952"/>
      <c r="N23" s="952"/>
      <c r="O23" s="953"/>
      <c r="P23" s="918" t="s">
        <v>584</v>
      </c>
      <c r="Q23" s="919"/>
      <c r="R23" s="919"/>
      <c r="S23" s="919"/>
      <c r="T23" s="919"/>
      <c r="U23" s="919"/>
      <c r="V23" s="936"/>
      <c r="W23" s="918">
        <v>28.132000000000001</v>
      </c>
      <c r="X23" s="919"/>
      <c r="Y23" s="919"/>
      <c r="Z23" s="919"/>
      <c r="AA23" s="919"/>
      <c r="AB23" s="919"/>
      <c r="AC23" s="936"/>
      <c r="AD23" s="973" t="s">
        <v>599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7" t="s">
        <v>584</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7" t="s">
        <v>584</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7" t="s">
        <v>584</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t="s">
        <v>584</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461</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458</v>
      </c>
      <c r="H29" s="961"/>
      <c r="I29" s="961"/>
      <c r="J29" s="961"/>
      <c r="K29" s="961"/>
      <c r="L29" s="961"/>
      <c r="M29" s="961"/>
      <c r="N29" s="961"/>
      <c r="O29" s="962"/>
      <c r="P29" s="657" t="str">
        <f>AK13</f>
        <v>-</v>
      </c>
      <c r="Q29" s="658"/>
      <c r="R29" s="658"/>
      <c r="S29" s="658"/>
      <c r="T29" s="658"/>
      <c r="U29" s="658"/>
      <c r="V29" s="659"/>
      <c r="W29" s="932">
        <v>28.132000000000001</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7" t="s">
        <v>354</v>
      </c>
      <c r="AR30" s="768"/>
      <c r="AS30" s="768"/>
      <c r="AT30" s="769"/>
      <c r="AU30" s="774" t="s">
        <v>253</v>
      </c>
      <c r="AV30" s="774"/>
      <c r="AW30" s="774"/>
      <c r="AX30" s="915"/>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34</v>
      </c>
      <c r="AV31" s="199"/>
      <c r="AW31" s="398" t="s">
        <v>300</v>
      </c>
      <c r="AX31" s="399"/>
    </row>
    <row r="32" spans="1:50" ht="23.25" customHeight="1">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582</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c r="AF33" s="219"/>
      <c r="AG33" s="219"/>
      <c r="AH33" s="219"/>
      <c r="AI33" s="218"/>
      <c r="AJ33" s="219"/>
      <c r="AK33" s="219"/>
      <c r="AL33" s="219"/>
      <c r="AM33" s="218"/>
      <c r="AN33" s="219"/>
      <c r="AO33" s="219"/>
      <c r="AP33" s="219"/>
      <c r="AQ33" s="340">
        <v>260</v>
      </c>
      <c r="AR33" s="207"/>
      <c r="AS33" s="207"/>
      <c r="AT33" s="341"/>
      <c r="AU33" s="219">
        <v>260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9"/>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9"/>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c r="AF102" s="418"/>
      <c r="AG102" s="418"/>
      <c r="AH102" s="418"/>
      <c r="AI102" s="418"/>
      <c r="AJ102" s="418"/>
      <c r="AK102" s="418"/>
      <c r="AL102" s="418"/>
      <c r="AM102" s="418"/>
      <c r="AN102" s="418"/>
      <c r="AO102" s="418"/>
      <c r="AP102" s="418"/>
      <c r="AQ102" s="273"/>
      <c r="AR102" s="274"/>
      <c r="AS102" s="274"/>
      <c r="AT102" s="319"/>
      <c r="AU102" s="273">
        <v>260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c r="AF116" s="418"/>
      <c r="AG116" s="418"/>
      <c r="AH116" s="418"/>
      <c r="AI116" s="418"/>
      <c r="AJ116" s="418"/>
      <c r="AK116" s="418"/>
      <c r="AL116" s="418"/>
      <c r="AM116" s="418"/>
      <c r="AN116" s="418"/>
      <c r="AO116" s="418"/>
      <c r="AP116" s="418"/>
      <c r="AQ116" s="218">
        <v>108.2</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t="s">
        <v>591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594</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thickBo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0"/>
      <c r="E430" s="174" t="s">
        <v>546</v>
      </c>
      <c r="F430" s="897"/>
      <c r="G430" s="898" t="s">
        <v>374</v>
      </c>
      <c r="H430" s="123"/>
      <c r="I430" s="123"/>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3"/>
      <c r="B704" s="87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550</v>
      </c>
      <c r="B737" s="210"/>
      <c r="C737" s="210"/>
      <c r="D737" s="211"/>
      <c r="E737" s="989"/>
      <c r="F737" s="989"/>
      <c r="G737" s="989"/>
      <c r="H737" s="989"/>
      <c r="I737" s="989"/>
      <c r="J737" s="989"/>
      <c r="K737" s="989"/>
      <c r="L737" s="989"/>
      <c r="M737" s="989"/>
      <c r="N737" s="365" t="s">
        <v>543</v>
      </c>
      <c r="O737" s="365"/>
      <c r="P737" s="365"/>
      <c r="Q737" s="365"/>
      <c r="R737" s="989"/>
      <c r="S737" s="989"/>
      <c r="T737" s="989"/>
      <c r="U737" s="989"/>
      <c r="V737" s="989"/>
      <c r="W737" s="989"/>
      <c r="X737" s="989"/>
      <c r="Y737" s="989"/>
      <c r="Z737" s="989"/>
      <c r="AA737" s="365" t="s">
        <v>542</v>
      </c>
      <c r="AB737" s="365"/>
      <c r="AC737" s="365"/>
      <c r="AD737" s="365"/>
      <c r="AE737" s="989"/>
      <c r="AF737" s="989"/>
      <c r="AG737" s="989"/>
      <c r="AH737" s="989"/>
      <c r="AI737" s="989"/>
      <c r="AJ737" s="989"/>
      <c r="AK737" s="989"/>
      <c r="AL737" s="989"/>
      <c r="AM737" s="989"/>
      <c r="AN737" s="365" t="s">
        <v>541</v>
      </c>
      <c r="AO737" s="365"/>
      <c r="AP737" s="365"/>
      <c r="AQ737" s="365"/>
      <c r="AR737" s="981"/>
      <c r="AS737" s="982"/>
      <c r="AT737" s="982"/>
      <c r="AU737" s="982"/>
      <c r="AV737" s="982"/>
      <c r="AW737" s="982"/>
      <c r="AX737" s="983"/>
      <c r="AY737" s="89"/>
      <c r="AZ737" s="89"/>
    </row>
    <row r="738" spans="1:52" ht="24.75" customHeight="1">
      <c r="A738" s="990" t="s">
        <v>540</v>
      </c>
      <c r="B738" s="210"/>
      <c r="C738" s="210"/>
      <c r="D738" s="211"/>
      <c r="E738" s="989"/>
      <c r="F738" s="989"/>
      <c r="G738" s="989"/>
      <c r="H738" s="989"/>
      <c r="I738" s="989"/>
      <c r="J738" s="989"/>
      <c r="K738" s="989"/>
      <c r="L738" s="989"/>
      <c r="M738" s="989"/>
      <c r="N738" s="365" t="s">
        <v>539</v>
      </c>
      <c r="O738" s="365"/>
      <c r="P738" s="365"/>
      <c r="Q738" s="365"/>
      <c r="R738" s="989"/>
      <c r="S738" s="989"/>
      <c r="T738" s="989"/>
      <c r="U738" s="989"/>
      <c r="V738" s="989"/>
      <c r="W738" s="989"/>
      <c r="X738" s="989"/>
      <c r="Y738" s="989"/>
      <c r="Z738" s="989"/>
      <c r="AA738" s="365" t="s">
        <v>538</v>
      </c>
      <c r="AB738" s="365"/>
      <c r="AC738" s="365"/>
      <c r="AD738" s="365"/>
      <c r="AE738" s="989"/>
      <c r="AF738" s="989"/>
      <c r="AG738" s="989"/>
      <c r="AH738" s="989"/>
      <c r="AI738" s="989"/>
      <c r="AJ738" s="989"/>
      <c r="AK738" s="989"/>
      <c r="AL738" s="989"/>
      <c r="AM738" s="989"/>
      <c r="AN738" s="365" t="s">
        <v>534</v>
      </c>
      <c r="AO738" s="365"/>
      <c r="AP738" s="365"/>
      <c r="AQ738" s="365"/>
      <c r="AR738" s="981"/>
      <c r="AS738" s="982"/>
      <c r="AT738" s="982"/>
      <c r="AU738" s="982"/>
      <c r="AV738" s="982"/>
      <c r="AW738" s="982"/>
      <c r="AX738" s="983"/>
    </row>
    <row r="739" spans="1:52" ht="24.75" customHeight="1" thickBot="1">
      <c r="A739" s="991" t="s">
        <v>530</v>
      </c>
      <c r="B739" s="992"/>
      <c r="C739" s="992"/>
      <c r="D739" s="993"/>
      <c r="E739" s="994"/>
      <c r="F739" s="984"/>
      <c r="G739" s="984"/>
      <c r="H739" s="93" t="str">
        <f>IF(E739="", "", "(")</f>
        <v/>
      </c>
      <c r="I739" s="984"/>
      <c r="J739" s="984"/>
      <c r="K739" s="93" t="str">
        <f>IF(OR(I739="　", I739=""), "", "-")</f>
        <v/>
      </c>
      <c r="L739" s="985"/>
      <c r="M739" s="985"/>
      <c r="N739" s="94" t="str">
        <f>IF(O739="", "", "-")</f>
        <v/>
      </c>
      <c r="O739" s="95"/>
      <c r="P739" s="94" t="str">
        <f>IF(E739="", "", ")")</f>
        <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V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t="s">
        <v>580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557</v>
      </c>
      <c r="AF2" s="1031"/>
      <c r="AG2" s="1031"/>
      <c r="AH2" s="1031"/>
      <c r="AI2" s="1031" t="s">
        <v>554</v>
      </c>
      <c r="AJ2" s="1031"/>
      <c r="AK2" s="1031"/>
      <c r="AL2" s="1031"/>
      <c r="AM2" s="1031" t="s">
        <v>528</v>
      </c>
      <c r="AN2" s="1031"/>
      <c r="AO2" s="1031"/>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558</v>
      </c>
      <c r="AF9" s="1031"/>
      <c r="AG9" s="1031"/>
      <c r="AH9" s="1031"/>
      <c r="AI9" s="1031" t="s">
        <v>554</v>
      </c>
      <c r="AJ9" s="1031"/>
      <c r="AK9" s="1031"/>
      <c r="AL9" s="1031"/>
      <c r="AM9" s="1031" t="s">
        <v>528</v>
      </c>
      <c r="AN9" s="1031"/>
      <c r="AO9" s="1031"/>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557</v>
      </c>
      <c r="AF16" s="1031"/>
      <c r="AG16" s="1031"/>
      <c r="AH16" s="1031"/>
      <c r="AI16" s="1031" t="s">
        <v>555</v>
      </c>
      <c r="AJ16" s="1031"/>
      <c r="AK16" s="1031"/>
      <c r="AL16" s="1031"/>
      <c r="AM16" s="1031" t="s">
        <v>528</v>
      </c>
      <c r="AN16" s="1031"/>
      <c r="AO16" s="1031"/>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559</v>
      </c>
      <c r="AF23" s="1031"/>
      <c r="AG23" s="1031"/>
      <c r="AH23" s="1031"/>
      <c r="AI23" s="1031" t="s">
        <v>554</v>
      </c>
      <c r="AJ23" s="1031"/>
      <c r="AK23" s="1031"/>
      <c r="AL23" s="1031"/>
      <c r="AM23" s="1031" t="s">
        <v>528</v>
      </c>
      <c r="AN23" s="1031"/>
      <c r="AO23" s="1031"/>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557</v>
      </c>
      <c r="AF30" s="1031"/>
      <c r="AG30" s="1031"/>
      <c r="AH30" s="1031"/>
      <c r="AI30" s="1031" t="s">
        <v>554</v>
      </c>
      <c r="AJ30" s="1031"/>
      <c r="AK30" s="1031"/>
      <c r="AL30" s="1031"/>
      <c r="AM30" s="1031" t="s">
        <v>552</v>
      </c>
      <c r="AN30" s="1031"/>
      <c r="AO30" s="1031"/>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559</v>
      </c>
      <c r="AF37" s="1031"/>
      <c r="AG37" s="1031"/>
      <c r="AH37" s="1031"/>
      <c r="AI37" s="1031" t="s">
        <v>556</v>
      </c>
      <c r="AJ37" s="1031"/>
      <c r="AK37" s="1031"/>
      <c r="AL37" s="1031"/>
      <c r="AM37" s="1031" t="s">
        <v>553</v>
      </c>
      <c r="AN37" s="1031"/>
      <c r="AO37" s="1031"/>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557</v>
      </c>
      <c r="AF44" s="1031"/>
      <c r="AG44" s="1031"/>
      <c r="AH44" s="1031"/>
      <c r="AI44" s="1031" t="s">
        <v>554</v>
      </c>
      <c r="AJ44" s="1031"/>
      <c r="AK44" s="1031"/>
      <c r="AL44" s="1031"/>
      <c r="AM44" s="1031" t="s">
        <v>528</v>
      </c>
      <c r="AN44" s="1031"/>
      <c r="AO44" s="1031"/>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557</v>
      </c>
      <c r="AF51" s="1031"/>
      <c r="AG51" s="1031"/>
      <c r="AH51" s="1031"/>
      <c r="AI51" s="1031" t="s">
        <v>554</v>
      </c>
      <c r="AJ51" s="1031"/>
      <c r="AK51" s="1031"/>
      <c r="AL51" s="1031"/>
      <c r="AM51" s="1031" t="s">
        <v>528</v>
      </c>
      <c r="AN51" s="1031"/>
      <c r="AO51" s="1031"/>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557</v>
      </c>
      <c r="AF58" s="1031"/>
      <c r="AG58" s="1031"/>
      <c r="AH58" s="1031"/>
      <c r="AI58" s="1031" t="s">
        <v>554</v>
      </c>
      <c r="AJ58" s="1031"/>
      <c r="AK58" s="1031"/>
      <c r="AL58" s="1031"/>
      <c r="AM58" s="1031" t="s">
        <v>528</v>
      </c>
      <c r="AN58" s="1031"/>
      <c r="AO58" s="1031"/>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557</v>
      </c>
      <c r="AF65" s="1031"/>
      <c r="AG65" s="1031"/>
      <c r="AH65" s="1031"/>
      <c r="AI65" s="1031" t="s">
        <v>554</v>
      </c>
      <c r="AJ65" s="1031"/>
      <c r="AK65" s="1031"/>
      <c r="AL65" s="1031"/>
      <c r="AM65" s="1031" t="s">
        <v>528</v>
      </c>
      <c r="AN65" s="1031"/>
      <c r="AO65" s="1031"/>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4"/>
      <c r="B16" s="1045"/>
      <c r="C16" s="1045"/>
      <c r="D16" s="1045"/>
      <c r="E16" s="1045"/>
      <c r="F16" s="104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4"/>
      <c r="B29" s="1045"/>
      <c r="C29" s="1045"/>
      <c r="D29" s="1045"/>
      <c r="E29" s="1045"/>
      <c r="F29" s="104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4"/>
      <c r="B42" s="1045"/>
      <c r="C42" s="1045"/>
      <c r="D42" s="1045"/>
      <c r="E42" s="1045"/>
      <c r="F42" s="104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4"/>
      <c r="B56" s="1045"/>
      <c r="C56" s="1045"/>
      <c r="D56" s="1045"/>
      <c r="E56" s="1045"/>
      <c r="F56" s="104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4"/>
      <c r="B69" s="1045"/>
      <c r="C69" s="1045"/>
      <c r="D69" s="1045"/>
      <c r="E69" s="1045"/>
      <c r="F69" s="104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4"/>
      <c r="B82" s="1045"/>
      <c r="C82" s="1045"/>
      <c r="D82" s="1045"/>
      <c r="E82" s="1045"/>
      <c r="F82" s="104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4"/>
      <c r="B95" s="1045"/>
      <c r="C95" s="1045"/>
      <c r="D95" s="1045"/>
      <c r="E95" s="1045"/>
      <c r="F95" s="104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4"/>
      <c r="B109" s="1045"/>
      <c r="C109" s="1045"/>
      <c r="D109" s="1045"/>
      <c r="E109" s="1045"/>
      <c r="F109" s="104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4"/>
      <c r="B122" s="1045"/>
      <c r="C122" s="1045"/>
      <c r="D122" s="1045"/>
      <c r="E122" s="1045"/>
      <c r="F122" s="104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4"/>
      <c r="B135" s="1045"/>
      <c r="C135" s="1045"/>
      <c r="D135" s="1045"/>
      <c r="E135" s="1045"/>
      <c r="F135" s="104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4"/>
      <c r="B148" s="1045"/>
      <c r="C148" s="1045"/>
      <c r="D148" s="1045"/>
      <c r="E148" s="1045"/>
      <c r="F148" s="104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4"/>
      <c r="B162" s="1045"/>
      <c r="C162" s="1045"/>
      <c r="D162" s="1045"/>
      <c r="E162" s="1045"/>
      <c r="F162" s="104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4"/>
      <c r="B175" s="1045"/>
      <c r="C175" s="1045"/>
      <c r="D175" s="1045"/>
      <c r="E175" s="1045"/>
      <c r="F175" s="104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4"/>
      <c r="B188" s="1045"/>
      <c r="C188" s="1045"/>
      <c r="D188" s="1045"/>
      <c r="E188" s="1045"/>
      <c r="F188" s="104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4"/>
      <c r="B201" s="1045"/>
      <c r="C201" s="1045"/>
      <c r="D201" s="1045"/>
      <c r="E201" s="1045"/>
      <c r="F201" s="104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4"/>
      <c r="B215" s="1045"/>
      <c r="C215" s="1045"/>
      <c r="D215" s="1045"/>
      <c r="E215" s="1045"/>
      <c r="F215" s="104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4"/>
      <c r="B228" s="1045"/>
      <c r="C228" s="1045"/>
      <c r="D228" s="1045"/>
      <c r="E228" s="1045"/>
      <c r="F228" s="104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4"/>
      <c r="B241" s="1045"/>
      <c r="C241" s="1045"/>
      <c r="D241" s="1045"/>
      <c r="E241" s="1045"/>
      <c r="F241" s="104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4"/>
      <c r="B254" s="1045"/>
      <c r="C254" s="1045"/>
      <c r="D254" s="1045"/>
      <c r="E254" s="1045"/>
      <c r="F254" s="104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2019-08-22T08:17:36Z</cp:lastPrinted>
  <dcterms:created xsi:type="dcterms:W3CDTF">2012-03-13T00:50:25Z</dcterms:created>
  <dcterms:modified xsi:type="dcterms:W3CDTF">2019-09-25T10:56:34Z</dcterms:modified>
</cp:coreProperties>
</file>