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<sst xmlns="http://schemas.openxmlformats.org/spreadsheetml/2006/main" count="2782" uniqueCount="600">
  <si>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</si>
  <si>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</si>
  <si>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</si>
  <si>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</si>
  <si>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</si>
  <si>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</si>
  <si>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</si>
  <si>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</si>
  <si>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</si>
  <si>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</si>
  <si>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</si>
  <si>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</si>
  <si>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</si>
  <si>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</si>
  <si>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</si>
  <si>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</si>
  <si>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</si>
  <si>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</si>
  <si>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</si>
  <si>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</si>
  <si>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</si>
  <si>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</si>
  <si>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</si>
  <si>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</si>
  <si>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</si>
  <si>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</si>
  <si>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</si>
  <si>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</si>
  <si>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</si>
  <si>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</si>
  <si>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</si>
  <si>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</si>
  <si>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</si>
  <si>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</si>
  <si>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</si>
  <si>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</si>
  <si>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</si>
  <si>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</si>
  <si>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</si>
  <si>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</si>
  <si>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</si>
  <si>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</si>
  <si>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</si>
  <si>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</si>
  <si>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</si>
  <si>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</si>
  <si>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</si>
  <si>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</si>
  <si>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</si>
  <si>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</si>
  <si>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</si>
  <si>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</si>
  <si>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</si>
  <si>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</si>
  <si>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</si>
  <si>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</si>
  <si>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</si>
  <si>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</si>
  <si>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</si>
  <si>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</si>
  <si>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</si>
  <si>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</si>
  <si>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</si>
  <si>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</si>
  <si>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</si>
  <si>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</si>
  <si>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</si>
  <si>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</si>
  <si>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</si>
  <si>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</si>
  <si>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</si>
  <si>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</si>
  <si>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</si>
  <si>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</si>
  <si>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</si>
  <si>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</si>
  <si>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</si>
  <si>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</si>
  <si>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</si>
  <si>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</si>
  <si>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</si>
  <si>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</si>
  <si>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</si>
  <si>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</si>
  <si>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</si>
  <si>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</si>
  <si>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</si>
  <si>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</si>
  <si>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</si>
  <si>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</si>
  <si>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</si>
  <si>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</si>
  <si>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</si>
  <si>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</si>
  <si>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</si>
  <si>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</si>
  <si>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</si>
  <si>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</si>
  <si>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</si>
  <si>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</si>
  <si>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</si>
  <si>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</si>
  <si>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</si>
  <si>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</si>
  <si>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</si>
  <si>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</si>
  <si>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</si>
  <si>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</si>
  <si>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</si>
  <si>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</si>
  <si>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</si>
  <si>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</si>
  <si>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</si>
  <si>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</si>
  <si>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</si>
  <si>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</si>
  <si>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</si>
  <si>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</si>
  <si>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</si>
  <si>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</si>
  <si>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</si>
  <si>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</si>
  <si>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</si>
  <si>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</si>
  <si>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</si>
  <si>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</si>
  <si>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</si>
  <si>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</si>
  <si>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</si>
  <si>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</si>
  <si>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</si>
  <si>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</si>
  <si>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</si>
  <si>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</si>
  <si>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</si>
  <si>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</si>
  <si>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</si>
  <si>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</si>
  <si>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</si>
  <si>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</si>
  <si>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</si>
  <si>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</si>
  <si>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</si>
  <si>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</si>
  <si>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</si>
  <si>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</si>
  <si>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</si>
  <si>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</si>
  <si>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</si>
  <si>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</si>
  <si>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</si>
  <si>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</si>
  <si>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</si>
  <si>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</si>
  <si>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</si>
  <si>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</si>
  <si>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</si>
  <si>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</si>
  <si>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</si>
  <si>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</si>
  <si>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</si>
  <si>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</si>
  <si>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</si>
  <si>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</si>
  <si>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</si>
  <si>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</si>
  <si>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</si>
  <si>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</si>
  <si>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</si>
  <si>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</si>
  <si>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</si>
  <si>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</si>
  <si>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</si>
  <si>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</si>
  <si>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</si>
  <si>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</si>
  <si>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</si>
  <si>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</si>
  <si>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</si>
  <si>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</si>
  <si>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</si>
  <si>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</si>
  <si>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</si>
  <si>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</si>
  <si>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</si>
  <si>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</si>
  <si>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</si>
  <si>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</si>
  <si>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</si>
  <si>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</si>
  <si>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</si>
  <si>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</si>
  <si>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</si>
  <si>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</si>
  <si>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</si>
  <si>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</si>
  <si>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</si>
  <si>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</si>
  <si>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</si>
  <si>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</si>
  <si>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</si>
  <si>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</si>
  <si>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</si>
  <si>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</si>
  <si>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</si>
  <si>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</si>
  <si>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</si>
  <si>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</si>
  <si>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</si>
  <si>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</si>
  <si>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</si>
  <si>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</si>
  <si>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</si>
  <si>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</si>
  <si>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</si>
  <si>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</si>
  <si>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</si>
  <si>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</si>
  <si>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</si>
  <si>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</si>
  <si>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</si>
  <si>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</si>
  <si>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</si>
  <si>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</si>
  <si>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</si>
  <si>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</si>
  <si>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</si>
  <si>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</si>
  <si>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</si>
  <si>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</si>
  <si>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</si>
  <si>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</si>
  <si>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</si>
  <si>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</si>
  <si>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</si>
  <si>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</si>
  <si>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</si>
  <si>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</si>
  <si>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</si>
  <si>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</si>
  <si>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</si>
  <si>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</si>
  <si>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</si>
  <si>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</si>
  <si>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</si>
  <si>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</si>
  <si>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</si>
  <si>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</si>
  <si>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</si>
  <si>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</si>
  <si>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</si>
  <si>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</si>
  <si>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</si>
  <si>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</si>
  <si>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</si>
  <si>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</si>
  <si>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</si>
  <si>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</si>
  <si>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</si>
  <si>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</si>
  <si>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</si>
  <si>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</si>
  <si>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</si>
  <si>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</si>
  <si>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</si>
  <si>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</si>
  <si>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</si>
  <si>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</si>
  <si>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</si>
  <si>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</si>
  <si>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</si>
  <si>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</si>
  <si>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</si>
  <si>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</si>
  <si>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</si>
  <si>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</si>
  <si>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</si>
  <si>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</si>
  <si>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</si>
  <si>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</si>
  <si>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</si>
  <si>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</si>
  <si>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</si>
  <si>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</si>
  <si>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</si>
  <si>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</si>
  <si>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</si>
  <si>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</si>
  <si>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</si>
  <si>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</si>
  <si>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</si>
  <si>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</si>
  <si>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</si>
  <si>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</si>
  <si>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</si>
  <si>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</si>
  <si>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</si>
  <si>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</si>
  <si>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</si>
  <si>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</si>
  <si>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</si>
  <si>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</si>
  <si>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</si>
  <si>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</si>
  <si>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</si>
  <si>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</si>
  <si>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</si>
  <si>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</si>
  <si>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</si>
  <si>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</si>
  <si>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</si>
  <si>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</si>
  <si>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</si>
  <si>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</si>
  <si>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</si>
  <si>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</si>
  <si>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</si>
  <si>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</si>
  <si>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</si>
  <si>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</si>
  <si>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</si>
  <si>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</si>
  <si>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</si>
  <si>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</si>
  <si>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</si>
  <si>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</si>
  <si>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</si>
  <si>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</si>
  <si>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</si>
  <si>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</si>
  <si>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</si>
  <si>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</si>
  <si>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</si>
  <si>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</si>
  <si>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</si>
  <si>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</si>
  <si>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</si>
  <si>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</si>
  <si>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</si>
  <si>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</si>
  <si>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</si>
  <si>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</si>
  <si>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</si>
  <si>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</si>
  <si>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</si>
  <si>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</si>
  <si>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</si>
  <si>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</si>
  <si>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</si>
  <si>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</si>
  <si>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</si>
  <si>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</si>
  <si>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</si>
  <si>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</si>
  <si>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</si>
  <si>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</si>
  <si>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</si>
  <si>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</si>
  <si>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</si>
  <si>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</si>
  <si>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</si>
  <si>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</si>
  <si>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</si>
  <si>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</si>
  <si>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</si>
  <si>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</si>
  <si>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</si>
  <si>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</si>
  <si>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</si>
  <si>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</si>
  <si>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</si>
  <si>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</si>
  <si>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</si>
  <si>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</si>
  <si>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</si>
  <si>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</si>
  <si>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</si>
  <si>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</si>
  <si>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</si>
  <si>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</si>
  <si>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</si>
  <si>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</si>
  <si>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</si>
  <si>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</si>
  <si>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</si>
  <si>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</si>
  <si>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</si>
  <si>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</si>
  <si>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</si>
  <si>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</si>
  <si>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</si>
  <si>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</si>
  <si>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</si>
  <si>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</si>
  <si>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</si>
  <si>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</si>
  <si>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</si>
  <si>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</si>
  <si>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</si>
  <si>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</si>
  <si>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</si>
  <si>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</si>
  <si>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</si>
  <si>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</si>
  <si>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</si>
  <si>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</si>
  <si>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</si>
  <si>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</si>
  <si>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</si>
  <si>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</si>
  <si>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</si>
  <si>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</si>
  <si>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</si>
  <si>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</si>
  <si>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</si>
  <si>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</si>
  <si>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</si>
  <si>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</si>
  <si>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</si>
  <si>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</si>
  <si>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</si>
  <si>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</si>
  <si>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</si>
  <si>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</si>
  <si>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</si>
  <si>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</si>
  <si>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</si>
  <si>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</si>
  <si>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</si>
  <si>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</si>
  <si>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</si>
  <si>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</si>
  <si>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</si>
  <si>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</si>
  <si>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</si>
  <si>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</si>
  <si>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</si>
  <si>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</si>
  <si>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</si>
  <si>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</si>
  <si>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</si>
  <si>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</si>
  <si>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</si>
  <si>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</si>
  <si>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</si>
  <si>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</si>
  <si>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</si>
  <si>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</si>
  <si>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</si>
  <si>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</si>
  <si>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</si>
  <si>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</si>
  <si>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</si>
  <si>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</si>
  <si>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</si>
  <si>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</si>
  <si>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</si>
  <si>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</si>
  <si>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</si>
  <si>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</si>
  <si>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</si>
  <si>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</si>
  <si>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</si>
  <si>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</si>
  <si>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</si>
  <si>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</si>
  <si>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</si>
  <si>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</si>
  <si>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</si>
  <si>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</si>
  <si>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</si>
  <si>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</si>
  <si>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</si>
  <si>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</si>
  <si>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</si>
  <si>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</si>
  <si>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</si>
  <si>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</si>
  <si>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</si>
  <si>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</si>
  <si>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</si>
  <si>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</si>
  <si>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</si>
  <si>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</si>
  <si>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</si>
  <si>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</si>
  <si>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</si>
  <si>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</si>
  <si>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</si>
  <si>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</si>
  <si>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</si>
  <si>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</si>
  <si>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</si>
  <si>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</si>
  <si>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</si>
  <si>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</si>
  <si>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</si>
  <si>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</si>
  <si>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</si>
  <si>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</si>
  <si>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</si>
  <si>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</si>
  <si>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</si>
  <si>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</si>
  <si>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</si>
  <si>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</si>
  <si>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</si>
  <si>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</si>
  <si>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</si>
  <si>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</si>
  <si>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</si>
  <si>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</si>
  <si>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</si>
  <si>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</si>
  <si>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</si>
  <si>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</si>
  <si>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</si>
  <si>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</si>
  <si>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</si>
  <si>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</si>
  <si>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</si>
  <si>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</si>
  <si>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</si>
  <si>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</si>
  <si>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</si>
  <si>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</si>
  <si>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</si>
  <si>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</si>
  <si>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</si>
  <si>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</si>
  <si>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</si>
  <si>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</si>
  <si>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</si>
  <si>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</si>
  <si>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</si>
  <si>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</si>
  <si>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</si>
  <si>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</si>
  <si>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</si>
  <si>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</si>
  <si>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</si>
  <si>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</si>
  <si>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</si>
  <si>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</si>
  <si>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</si>
  <si>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</si>
  <si>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</si>
  <si>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</si>
  <si>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</si>
  <si>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</si>
  <si>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</si>
  <si>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</si>
  <si>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</si>
  <si>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</si>
  <si>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</si>
  <si>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</si>
  <si>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</si>
  <si>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</si>
  <si>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</si>
  <si>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</si>
  <si>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</si>
  <si>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</si>
  <si>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</si>
  <si>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</si>
  <si>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</si>
  <si>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</si>
  <si>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</si>
  <si>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</si>
  <si>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</si>
  <si>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</si>
  <si>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</si>
  <si>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</si>
  <si>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科学技術国際ネットワーク関係シンポジウム開催経費</t>
    <rPh sb="0" eb="2">
      <t>カガク</t>
    </rPh>
    <rPh sb="2" eb="4">
      <t>ギジュツ</t>
    </rPh>
    <rPh sb="4" eb="6">
      <t>コクサイ</t>
    </rPh>
    <rPh sb="12" eb="14">
      <t>カンケイ</t>
    </rPh>
    <rPh sb="20" eb="22">
      <t>カイサイ</t>
    </rPh>
    <rPh sb="22" eb="24">
      <t>ケイヒ</t>
    </rPh>
    <phoneticPr fontId="5"/>
  </si>
  <si>
    <t>軍縮不拡散・科学部</t>
    <rPh sb="0" eb="5">
      <t>グンシュクフカクサン</t>
    </rPh>
    <rPh sb="6" eb="9">
      <t>カガクブ</t>
    </rPh>
    <phoneticPr fontId="5"/>
  </si>
  <si>
    <t>国際科学協力室</t>
    <rPh sb="0" eb="2">
      <t>コクサイ</t>
    </rPh>
    <rPh sb="2" eb="4">
      <t>カガク</t>
    </rPh>
    <rPh sb="4" eb="6">
      <t>キョウリョク</t>
    </rPh>
    <rPh sb="6" eb="7">
      <t>シツ</t>
    </rPh>
    <phoneticPr fontId="5"/>
  </si>
  <si>
    <t>室長　小林　敏明</t>
    <rPh sb="0" eb="2">
      <t>シツチョウ</t>
    </rPh>
    <rPh sb="3" eb="5">
      <t>コバヤシ</t>
    </rPh>
    <rPh sb="6" eb="8">
      <t>トシアキ</t>
    </rPh>
    <phoneticPr fontId="5"/>
  </si>
  <si>
    <t>○</t>
  </si>
  <si>
    <t>外務省設置法第４条第１項二</t>
    <rPh sb="0" eb="3">
      <t>ガイムショウ</t>
    </rPh>
    <rPh sb="3" eb="6">
      <t>セッチホウ</t>
    </rPh>
    <rPh sb="6" eb="7">
      <t>ダイ</t>
    </rPh>
    <rPh sb="8" eb="9">
      <t>ジョウ</t>
    </rPh>
    <rPh sb="9" eb="10">
      <t>ダイ</t>
    </rPh>
    <rPh sb="11" eb="12">
      <t>コウ</t>
    </rPh>
    <rPh sb="12" eb="13">
      <t>ニ</t>
    </rPh>
    <phoneticPr fontId="5"/>
  </si>
  <si>
    <t>-</t>
    <phoneticPr fontId="5"/>
  </si>
  <si>
    <t>諸謝金</t>
    <rPh sb="0" eb="1">
      <t>ショ</t>
    </rPh>
    <rPh sb="1" eb="3">
      <t>シャキン</t>
    </rPh>
    <phoneticPr fontId="5"/>
  </si>
  <si>
    <t>-</t>
    <phoneticPr fontId="5"/>
  </si>
  <si>
    <t>-</t>
    <phoneticPr fontId="5"/>
  </si>
  <si>
    <t>科学技術国際ネットワーク関係シンポジウム開催</t>
    <rPh sb="0" eb="2">
      <t>カガク</t>
    </rPh>
    <rPh sb="2" eb="4">
      <t>ギジュツ</t>
    </rPh>
    <rPh sb="4" eb="6">
      <t>コクサイ</t>
    </rPh>
    <rPh sb="12" eb="14">
      <t>カンケイ</t>
    </rPh>
    <rPh sb="20" eb="22">
      <t>カイサイ</t>
    </rPh>
    <phoneticPr fontId="5"/>
  </si>
  <si>
    <t>基本目標II　分野別外交：国民の安全確保と繁栄を目指し，望ましい国際環境を確保すること</t>
    <rPh sb="0" eb="2">
      <t>キホン</t>
    </rPh>
    <rPh sb="2" eb="4">
      <t>モクヒョウ</t>
    </rPh>
    <rPh sb="7" eb="9">
      <t>ブンヤ</t>
    </rPh>
    <rPh sb="9" eb="10">
      <t>ベツ</t>
    </rPh>
    <rPh sb="10" eb="12">
      <t>ガイコウ</t>
    </rPh>
    <rPh sb="13" eb="15">
      <t>コクミン</t>
    </rPh>
    <rPh sb="16" eb="18">
      <t>アンゼン</t>
    </rPh>
    <rPh sb="18" eb="20">
      <t>カクホ</t>
    </rPh>
    <rPh sb="21" eb="23">
      <t>ハンエイ</t>
    </rPh>
    <rPh sb="24" eb="26">
      <t>メザ</t>
    </rPh>
    <rPh sb="28" eb="29">
      <t>ノゾ</t>
    </rPh>
    <rPh sb="32" eb="34">
      <t>コクサイ</t>
    </rPh>
    <rPh sb="34" eb="36">
      <t>カンキョウ</t>
    </rPh>
    <rPh sb="37" eb="39">
      <t>カクホ</t>
    </rPh>
    <phoneticPr fontId="5"/>
  </si>
  <si>
    <t>施策II－1　国際の平和と安定に対する取組　11科学技術に係る国際協力の推進</t>
    <rPh sb="0" eb="2">
      <t>シサク</t>
    </rPh>
    <rPh sb="7" eb="9">
      <t>コクサイ</t>
    </rPh>
    <rPh sb="10" eb="12">
      <t>ヘイワ</t>
    </rPh>
    <rPh sb="13" eb="15">
      <t>アンテイ</t>
    </rPh>
    <rPh sb="16" eb="17">
      <t>タイ</t>
    </rPh>
    <rPh sb="19" eb="21">
      <t>トリクミ</t>
    </rPh>
    <rPh sb="24" eb="26">
      <t>カガク</t>
    </rPh>
    <rPh sb="26" eb="28">
      <t>ギジュツ</t>
    </rPh>
    <rPh sb="29" eb="30">
      <t>カカ</t>
    </rPh>
    <rPh sb="31" eb="33">
      <t>コクサイ</t>
    </rPh>
    <rPh sb="33" eb="35">
      <t>キョウリョク</t>
    </rPh>
    <rPh sb="36" eb="38">
      <t>スイシン</t>
    </rPh>
    <phoneticPr fontId="5"/>
  </si>
  <si>
    <t>科学技術国際ネットワーク関係シンポジウム開催</t>
    <rPh sb="0" eb="2">
      <t>カガク</t>
    </rPh>
    <rPh sb="2" eb="4">
      <t>ギジュツ</t>
    </rPh>
    <rPh sb="4" eb="6">
      <t>コクサイ</t>
    </rPh>
    <rPh sb="12" eb="14">
      <t>カンケイ</t>
    </rPh>
    <rPh sb="20" eb="22">
      <t>カイサイ</t>
    </rPh>
    <phoneticPr fontId="5"/>
  </si>
  <si>
    <t>回</t>
    <rPh sb="0" eb="1">
      <t>カイ</t>
    </rPh>
    <phoneticPr fontId="5"/>
  </si>
  <si>
    <t>-</t>
    <phoneticPr fontId="5"/>
  </si>
  <si>
    <t>回</t>
    <rPh sb="0" eb="1">
      <t>カイ</t>
    </rPh>
    <phoneticPr fontId="5"/>
  </si>
  <si>
    <t>-</t>
    <phoneticPr fontId="5"/>
  </si>
  <si>
    <t>-</t>
    <phoneticPr fontId="5"/>
  </si>
  <si>
    <t>-</t>
    <phoneticPr fontId="5"/>
  </si>
  <si>
    <t>「第５期科学技術基本計画」（平成28年１月22日閣議決定）　　　　　「統合イノベーション戦略２０１９」（平成31年６月21日閣議決定）</t>
    <rPh sb="1" eb="2">
      <t>ダイ</t>
    </rPh>
    <rPh sb="3" eb="4">
      <t>キ</t>
    </rPh>
    <rPh sb="4" eb="6">
      <t>カガク</t>
    </rPh>
    <rPh sb="6" eb="8">
      <t>ギジュツ</t>
    </rPh>
    <rPh sb="8" eb="10">
      <t>キホン</t>
    </rPh>
    <rPh sb="10" eb="12">
      <t>ケイカク</t>
    </rPh>
    <rPh sb="14" eb="16">
      <t>ヘイセイ</t>
    </rPh>
    <rPh sb="18" eb="19">
      <t>ネン</t>
    </rPh>
    <rPh sb="20" eb="21">
      <t>ガツ</t>
    </rPh>
    <rPh sb="23" eb="24">
      <t>ニチ</t>
    </rPh>
    <rPh sb="24" eb="26">
      <t>カクギ</t>
    </rPh>
    <rPh sb="26" eb="28">
      <t>ケッテイ</t>
    </rPh>
    <rPh sb="35" eb="37">
      <t>トウゴウ</t>
    </rPh>
    <rPh sb="44" eb="46">
      <t>センリャク</t>
    </rPh>
    <rPh sb="52" eb="54">
      <t>ヘイセイ</t>
    </rPh>
    <rPh sb="56" eb="57">
      <t>ネン</t>
    </rPh>
    <rPh sb="58" eb="59">
      <t>ガツ</t>
    </rPh>
    <rPh sb="61" eb="62">
      <t>ニチ</t>
    </rPh>
    <rPh sb="62" eb="64">
      <t>カクギ</t>
    </rPh>
    <rPh sb="64" eb="66">
      <t>ケッテイ</t>
    </rPh>
    <phoneticPr fontId="5"/>
  </si>
  <si>
    <t>　人工知能（ＡＩ）や量子技術といった新興技術の急速な進展がもたらす影響等について，内外の有識者の参加を得てシンポジウムを行い，我が国の取組を発信するとともに議論を行い，諸外国との協力を強化することを目指す。</t>
    <rPh sb="84" eb="87">
      <t>ショガイコク</t>
    </rPh>
    <phoneticPr fontId="5"/>
  </si>
  <si>
    <t>・「第５期科学技術基本計画」（平成２８年１月２２日閣議決定）でも指摘されているとおり，我が国として，国際的な研究ネットワークを構築し，その強化を図っていくことは喫緊の課題である。ＡＩや量子技術といった新興技術は，今後の人類の社会を大幅に変えることが想定されることから，先進国を中心に各国共研究開発に凌ぎを削っており，我が国も米欧とＡＩの共同研究の開始について一致するなど，一定の進展を見せつつある。
・本シンポジウムにおいて，我が国の取組を発信するとともに，新興技術の急速な進展がもたらす影響等について議論を行い，諸外国の政府関係者及び研究者等との議論を深め，ネットワークを強化する契機とすることを目指す。</t>
    <rPh sb="213" eb="214">
      <t>ワ</t>
    </rPh>
    <rPh sb="215" eb="216">
      <t>クニ</t>
    </rPh>
    <rPh sb="217" eb="219">
      <t>トリクミ</t>
    </rPh>
    <rPh sb="229" eb="231">
      <t>シンコウ</t>
    </rPh>
    <rPh sb="231" eb="233">
      <t>ギジュツ</t>
    </rPh>
    <rPh sb="234" eb="236">
      <t>キュウソク</t>
    </rPh>
    <rPh sb="237" eb="239">
      <t>シンテン</t>
    </rPh>
    <rPh sb="244" eb="246">
      <t>エイキョウ</t>
    </rPh>
    <rPh sb="246" eb="247">
      <t>トウ</t>
    </rPh>
    <rPh sb="257" eb="260">
      <t>ショガイコク</t>
    </rPh>
    <rPh sb="271" eb="272">
      <t>トウ</t>
    </rPh>
    <phoneticPr fontId="5"/>
  </si>
  <si>
    <t>本シンポジウムを通じての我が国の取組の対外発信及びネットワークの構築</t>
    <rPh sb="0" eb="1">
      <t>ホン</t>
    </rPh>
    <rPh sb="8" eb="9">
      <t>ツウ</t>
    </rPh>
    <rPh sb="12" eb="13">
      <t>ワ</t>
    </rPh>
    <rPh sb="14" eb="15">
      <t>クニ</t>
    </rPh>
    <rPh sb="16" eb="18">
      <t>トリクミ</t>
    </rPh>
    <rPh sb="19" eb="21">
      <t>タイガイ</t>
    </rPh>
    <rPh sb="21" eb="23">
      <t>ハッシン</t>
    </rPh>
    <rPh sb="23" eb="24">
      <t>オヨ</t>
    </rPh>
    <rPh sb="32" eb="34">
      <t>コウチク</t>
    </rPh>
    <phoneticPr fontId="5"/>
  </si>
  <si>
    <t>我が国の取組に関する対外発信回数。</t>
    <rPh sb="0" eb="1">
      <t>ワ</t>
    </rPh>
    <rPh sb="2" eb="3">
      <t>クニ</t>
    </rPh>
    <rPh sb="4" eb="6">
      <t>トリクミ</t>
    </rPh>
    <rPh sb="7" eb="8">
      <t>カン</t>
    </rPh>
    <rPh sb="10" eb="12">
      <t>タイガイ</t>
    </rPh>
    <rPh sb="12" eb="14">
      <t>ハッシン</t>
    </rPh>
    <rPh sb="14" eb="16">
      <t>カイスウ</t>
    </rPh>
    <phoneticPr fontId="5"/>
  </si>
  <si>
    <t>科学技術国際ネットワーク関係シンポジウムを開催し，AIや量子技術といった新興科学技術に関する我が国の取組を発信し，諸外国との間でネットワークを構築することで，国際の平和と安定及び我が国の安全と繁栄に貢献する「科学技術外交」を推進する。</t>
    <rPh sb="0" eb="2">
      <t>カガク</t>
    </rPh>
    <rPh sb="2" eb="4">
      <t>ギジュツ</t>
    </rPh>
    <rPh sb="4" eb="6">
      <t>コクサイ</t>
    </rPh>
    <rPh sb="12" eb="14">
      <t>カンケイ</t>
    </rPh>
    <rPh sb="21" eb="23">
      <t>カイサイ</t>
    </rPh>
    <rPh sb="28" eb="30">
      <t>リョウシ</t>
    </rPh>
    <rPh sb="30" eb="32">
      <t>ギジュツ</t>
    </rPh>
    <rPh sb="36" eb="38">
      <t>シンコウ</t>
    </rPh>
    <rPh sb="38" eb="40">
      <t>カガク</t>
    </rPh>
    <rPh sb="40" eb="42">
      <t>ギジュツ</t>
    </rPh>
    <rPh sb="43" eb="44">
      <t>カン</t>
    </rPh>
    <rPh sb="46" eb="47">
      <t>ワ</t>
    </rPh>
    <rPh sb="48" eb="49">
      <t>クニ</t>
    </rPh>
    <rPh sb="50" eb="52">
      <t>トリクミ</t>
    </rPh>
    <rPh sb="53" eb="55">
      <t>ハッシン</t>
    </rPh>
    <rPh sb="57" eb="60">
      <t>ショガイコク</t>
    </rPh>
    <rPh sb="62" eb="63">
      <t>アイダ</t>
    </rPh>
    <rPh sb="71" eb="73">
      <t>コウチク</t>
    </rPh>
    <rPh sb="79" eb="81">
      <t>コクサイ</t>
    </rPh>
    <rPh sb="82" eb="84">
      <t>ヘイワ</t>
    </rPh>
    <rPh sb="85" eb="87">
      <t>アンテイ</t>
    </rPh>
    <rPh sb="87" eb="88">
      <t>オヨ</t>
    </rPh>
    <rPh sb="89" eb="90">
      <t>ワ</t>
    </rPh>
    <rPh sb="91" eb="92">
      <t>クニ</t>
    </rPh>
    <rPh sb="93" eb="95">
      <t>アンゼン</t>
    </rPh>
    <rPh sb="96" eb="98">
      <t>ハンエイ</t>
    </rPh>
    <rPh sb="99" eb="101">
      <t>コウケン</t>
    </rPh>
    <rPh sb="104" eb="106">
      <t>カガク</t>
    </rPh>
    <rPh sb="106" eb="108">
      <t>ギジュツ</t>
    </rPh>
    <rPh sb="108" eb="110">
      <t>ガイコウ</t>
    </rPh>
    <rPh sb="112" eb="114">
      <t>スイシン</t>
    </rPh>
    <phoneticPr fontId="5"/>
  </si>
  <si>
    <t>「新しい日本のための優先課題推進枠」15百万円。</t>
    <phoneticPr fontId="5"/>
  </si>
  <si>
    <t>回（人数）</t>
    <rPh sb="0" eb="1">
      <t>カイ</t>
    </rPh>
    <rPh sb="2" eb="4">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</si>
</sst>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740</xdr:row>
      <xdr:rowOff>323850</xdr:rowOff>
    </xdr:from>
    <xdr:to>
      <xdr:col>33</xdr:col>
      <xdr:colOff>95406</xdr:colOff>
      <xdr:row>742</xdr:row>
      <xdr:rowOff>217060</xdr:rowOff>
    </xdr:to>
    <xdr:sp macro="" textlink="">
      <xdr:nvSpPr>
        <xdr:cNvPr id="7" name="角丸四角形 6"/>
        <xdr:cNvSpPr/>
      </xdr:nvSpPr>
      <xdr:spPr bwMode="auto">
        <a:xfrm>
          <a:off x="4600575" y="34089975"/>
          <a:ext cx="2095656" cy="59806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en-US" altLang="ja-JP" sz="1100"/>
            <a:t>15</a:t>
          </a:r>
          <a:r>
            <a:rPr kumimoji="1" lang="ja-JP" altLang="en-US" sz="1100"/>
            <a:t>百万円</a:t>
          </a:r>
          <a:endParaRPr kumimoji="1" lang="en-US" altLang="ja-JP" sz="1100"/>
        </a:p>
      </xdr:txBody>
    </xdr:sp>
    <xdr:clientData/>
  </xdr:twoCellAnchor>
  <xdr:twoCellAnchor>
    <xdr:from>
      <xdr:col>28</xdr:col>
      <xdr:colOff>9525</xdr:colOff>
      <xdr:row>742</xdr:row>
      <xdr:rowOff>238125</xdr:rowOff>
    </xdr:from>
    <xdr:to>
      <xdr:col>28</xdr:col>
      <xdr:colOff>13401</xdr:colOff>
      <xdr:row>743</xdr:row>
      <xdr:rowOff>338518</xdr:rowOff>
    </xdr:to>
    <xdr:cxnSp macro="">
      <xdr:nvCxnSpPr>
        <xdr:cNvPr id="8" name="直線コネクタ 7"/>
        <xdr:cNvCxnSpPr/>
      </xdr:nvCxnSpPr>
      <xdr:spPr>
        <a:xfrm>
          <a:off x="5610225" y="34709100"/>
          <a:ext cx="3876" cy="45281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744</xdr:row>
      <xdr:rowOff>9525</xdr:rowOff>
    </xdr:from>
    <xdr:to>
      <xdr:col>36</xdr:col>
      <xdr:colOff>196911</xdr:colOff>
      <xdr:row>744</xdr:row>
      <xdr:rowOff>9525</xdr:rowOff>
    </xdr:to>
    <xdr:cxnSp macro="">
      <xdr:nvCxnSpPr>
        <xdr:cNvPr id="9" name="直線コネクタ 8"/>
        <xdr:cNvCxnSpPr/>
      </xdr:nvCxnSpPr>
      <xdr:spPr>
        <a:xfrm>
          <a:off x="3981450" y="35185350"/>
          <a:ext cx="34163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744</xdr:row>
      <xdr:rowOff>9525</xdr:rowOff>
    </xdr:from>
    <xdr:to>
      <xdr:col>19</xdr:col>
      <xdr:colOff>183909</xdr:colOff>
      <xdr:row>744</xdr:row>
      <xdr:rowOff>320149</xdr:rowOff>
    </xdr:to>
    <xdr:cxnSp macro="">
      <xdr:nvCxnSpPr>
        <xdr:cNvPr id="10" name="直線矢印コネクタ 9"/>
        <xdr:cNvCxnSpPr/>
      </xdr:nvCxnSpPr>
      <xdr:spPr>
        <a:xfrm>
          <a:off x="3981450" y="35185350"/>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744</xdr:row>
      <xdr:rowOff>0</xdr:rowOff>
    </xdr:from>
    <xdr:to>
      <xdr:col>37</xdr:col>
      <xdr:colOff>2934</xdr:colOff>
      <xdr:row>744</xdr:row>
      <xdr:rowOff>310624</xdr:rowOff>
    </xdr:to>
    <xdr:cxnSp macro="">
      <xdr:nvCxnSpPr>
        <xdr:cNvPr id="11" name="直線矢印コネクタ 10"/>
        <xdr:cNvCxnSpPr/>
      </xdr:nvCxnSpPr>
      <xdr:spPr>
        <a:xfrm>
          <a:off x="7400925" y="35175825"/>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745</xdr:row>
      <xdr:rowOff>28575</xdr:rowOff>
    </xdr:from>
    <xdr:to>
      <xdr:col>22</xdr:col>
      <xdr:colOff>100037</xdr:colOff>
      <xdr:row>745</xdr:row>
      <xdr:rowOff>332241</xdr:rowOff>
    </xdr:to>
    <xdr:sp macro="" textlink="">
      <xdr:nvSpPr>
        <xdr:cNvPr id="12" name="正方形/長方形 11"/>
        <xdr:cNvSpPr/>
      </xdr:nvSpPr>
      <xdr:spPr bwMode="auto">
        <a:xfrm>
          <a:off x="3438525" y="35556825"/>
          <a:ext cx="1062062" cy="30366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34</xdr:col>
      <xdr:colOff>66675</xdr:colOff>
      <xdr:row>745</xdr:row>
      <xdr:rowOff>19050</xdr:rowOff>
    </xdr:from>
    <xdr:to>
      <xdr:col>39</xdr:col>
      <xdr:colOff>128612</xdr:colOff>
      <xdr:row>745</xdr:row>
      <xdr:rowOff>322716</xdr:rowOff>
    </xdr:to>
    <xdr:sp macro="" textlink="">
      <xdr:nvSpPr>
        <xdr:cNvPr id="13" name="正方形/長方形 12"/>
        <xdr:cNvSpPr/>
      </xdr:nvSpPr>
      <xdr:spPr bwMode="auto">
        <a:xfrm>
          <a:off x="6867525" y="35547300"/>
          <a:ext cx="1062062" cy="30366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15</xdr:col>
      <xdr:colOff>57150</xdr:colOff>
      <xdr:row>746</xdr:row>
      <xdr:rowOff>28575</xdr:rowOff>
    </xdr:from>
    <xdr:to>
      <xdr:col>25</xdr:col>
      <xdr:colOff>45654</xdr:colOff>
      <xdr:row>746</xdr:row>
      <xdr:rowOff>326357</xdr:rowOff>
    </xdr:to>
    <xdr:sp macro="" textlink="">
      <xdr:nvSpPr>
        <xdr:cNvPr id="14" name="正方形/長方形 13"/>
        <xdr:cNvSpPr/>
      </xdr:nvSpPr>
      <xdr:spPr bwMode="auto">
        <a:xfrm>
          <a:off x="3057525" y="35909250"/>
          <a:ext cx="1988754" cy="2977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xdr:txBody>
    </xdr:sp>
    <xdr:clientData/>
  </xdr:twoCellAnchor>
  <xdr:twoCellAnchor>
    <xdr:from>
      <xdr:col>32</xdr:col>
      <xdr:colOff>9525</xdr:colOff>
      <xdr:row>746</xdr:row>
      <xdr:rowOff>28575</xdr:rowOff>
    </xdr:from>
    <xdr:to>
      <xdr:col>41</xdr:col>
      <xdr:colOff>198054</xdr:colOff>
      <xdr:row>746</xdr:row>
      <xdr:rowOff>326357</xdr:rowOff>
    </xdr:to>
    <xdr:sp macro="" textlink="">
      <xdr:nvSpPr>
        <xdr:cNvPr id="15" name="正方形/長方形 14"/>
        <xdr:cNvSpPr/>
      </xdr:nvSpPr>
      <xdr:spPr bwMode="auto">
        <a:xfrm>
          <a:off x="6410325" y="35909250"/>
          <a:ext cx="1988754" cy="2977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15</xdr:col>
      <xdr:colOff>19050</xdr:colOff>
      <xdr:row>747</xdr:row>
      <xdr:rowOff>0</xdr:rowOff>
    </xdr:from>
    <xdr:to>
      <xdr:col>25</xdr:col>
      <xdr:colOff>16632</xdr:colOff>
      <xdr:row>748</xdr:row>
      <xdr:rowOff>351276</xdr:rowOff>
    </xdr:to>
    <xdr:sp macro="" textlink="">
      <xdr:nvSpPr>
        <xdr:cNvPr id="16" name="正方形/長方形 15"/>
        <xdr:cNvSpPr/>
      </xdr:nvSpPr>
      <xdr:spPr bwMode="auto">
        <a:xfrm>
          <a:off x="3019425" y="36233100"/>
          <a:ext cx="1997832" cy="70370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業務委託業者</a:t>
          </a:r>
          <a:endParaRPr kumimoji="1" lang="en-US" altLang="ja-JP" sz="1100" baseline="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32</xdr:col>
      <xdr:colOff>47625</xdr:colOff>
      <xdr:row>746</xdr:row>
      <xdr:rowOff>342900</xdr:rowOff>
    </xdr:from>
    <xdr:to>
      <xdr:col>42</xdr:col>
      <xdr:colOff>57700</xdr:colOff>
      <xdr:row>748</xdr:row>
      <xdr:rowOff>341751</xdr:rowOff>
    </xdr:to>
    <xdr:sp macro="" textlink="">
      <xdr:nvSpPr>
        <xdr:cNvPr id="18" name="正方形/長方形 17"/>
        <xdr:cNvSpPr/>
      </xdr:nvSpPr>
      <xdr:spPr bwMode="auto">
        <a:xfrm>
          <a:off x="6448425" y="36223575"/>
          <a:ext cx="2010325" cy="70370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科学技術関係有識者</a:t>
          </a:r>
          <a:endParaRPr kumimoji="1" lang="en-US" altLang="ja-JP" sz="1100" baseline="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14</xdr:col>
      <xdr:colOff>190500</xdr:colOff>
      <xdr:row>749</xdr:row>
      <xdr:rowOff>9525</xdr:rowOff>
    </xdr:from>
    <xdr:to>
      <xdr:col>25</xdr:col>
      <xdr:colOff>9992</xdr:colOff>
      <xdr:row>750</xdr:row>
      <xdr:rowOff>346045</xdr:rowOff>
    </xdr:to>
    <xdr:sp macro="" textlink="">
      <xdr:nvSpPr>
        <xdr:cNvPr id="19" name="大かっこ 18"/>
        <xdr:cNvSpPr/>
      </xdr:nvSpPr>
      <xdr:spPr>
        <a:xfrm>
          <a:off x="2990850" y="36947475"/>
          <a:ext cx="2019767" cy="688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endParaRPr kumimoji="1" lang="en-US" altLang="ja-JP" sz="1100"/>
        </a:p>
        <a:p>
          <a:pPr algn="ctr"/>
          <a:r>
            <a:rPr kumimoji="1" lang="ja-JP" altLang="en-US" sz="1100"/>
            <a:t>（運営業務）</a:t>
          </a:r>
          <a:endParaRPr kumimoji="1" lang="en-US" altLang="ja-JP" sz="1100"/>
        </a:p>
      </xdr:txBody>
    </xdr:sp>
    <xdr:clientData/>
  </xdr:twoCellAnchor>
  <xdr:twoCellAnchor>
    <xdr:from>
      <xdr:col>32</xdr:col>
      <xdr:colOff>28575</xdr:colOff>
      <xdr:row>749</xdr:row>
      <xdr:rowOff>0</xdr:rowOff>
    </xdr:from>
    <xdr:to>
      <xdr:col>42</xdr:col>
      <xdr:colOff>48092</xdr:colOff>
      <xdr:row>750</xdr:row>
      <xdr:rowOff>336520</xdr:rowOff>
    </xdr:to>
    <xdr:sp macro="" textlink="">
      <xdr:nvSpPr>
        <xdr:cNvPr id="20" name="大かっこ 19"/>
        <xdr:cNvSpPr/>
      </xdr:nvSpPr>
      <xdr:spPr>
        <a:xfrm>
          <a:off x="6429375" y="36937950"/>
          <a:ext cx="2019767" cy="688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航空賃・宿舎等本邦滞在費</a:t>
          </a:r>
          <a:endParaRPr kumimoji="1" lang="en-US" altLang="ja-JP" sz="1100"/>
        </a:p>
        <a:p>
          <a:pPr algn="ctr"/>
          <a:r>
            <a:rPr kumimoji="1" lang="ja-JP" altLang="en-US" sz="1100"/>
            <a:t>（招へい業務）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t="s">
        <v>546</v>
      </c>
      <c r="AP2" s="937"/>
      <c r="AQ2" s="937"/>
      <c r="AR2" s="79" t="str">
        <f>IF(OR(AO2="　", AO2=""), "", "-")</f>
        <v>-</v>
      </c>
      <c r="AS2" s="938">
        <v>11</v>
      </c>
      <c r="AT2" s="938"/>
      <c r="AU2" s="938"/>
      <c r="AV2" s="52" t="str">
        <f>IF(AW2="", "", "-")</f>
        <v/>
      </c>
      <c r="AW2" s="910"/>
      <c r="AX2" s="910"/>
    </row>
    <row r="3" spans="1:50" ht="21" customHeight="1" thickBot="1">
      <c r="A3" s="866" t="s">
        <v>545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571</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83</v>
      </c>
      <c r="H5" s="840"/>
      <c r="I5" s="840"/>
      <c r="J5" s="840"/>
      <c r="K5" s="840"/>
      <c r="L5" s="841"/>
      <c r="M5" s="842" t="s">
        <v>66</v>
      </c>
      <c r="N5" s="843"/>
      <c r="O5" s="843"/>
      <c r="P5" s="843"/>
      <c r="Q5" s="843"/>
      <c r="R5" s="844"/>
      <c r="S5" s="839" t="s">
        <v>131</v>
      </c>
      <c r="T5" s="840"/>
      <c r="U5" s="840"/>
      <c r="V5" s="840"/>
      <c r="W5" s="840"/>
      <c r="X5" s="841"/>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1" t="s">
        <v>517</v>
      </c>
      <c r="Z7" s="443"/>
      <c r="AA7" s="443"/>
      <c r="AB7" s="443"/>
      <c r="AC7" s="443"/>
      <c r="AD7" s="922"/>
      <c r="AE7" s="911" t="s">
        <v>592</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5" t="s">
        <v>378</v>
      </c>
      <c r="B8" s="496"/>
      <c r="C8" s="496"/>
      <c r="D8" s="496"/>
      <c r="E8" s="496"/>
      <c r="F8" s="497"/>
      <c r="G8" s="939" t="str">
        <f>入力規則等!A28</f>
        <v>科学技術・イノベーション</v>
      </c>
      <c r="H8" s="720"/>
      <c r="I8" s="720"/>
      <c r="J8" s="720"/>
      <c r="K8" s="720"/>
      <c r="L8" s="720"/>
      <c r="M8" s="720"/>
      <c r="N8" s="720"/>
      <c r="O8" s="720"/>
      <c r="P8" s="720"/>
      <c r="Q8" s="720"/>
      <c r="R8" s="720"/>
      <c r="S8" s="720"/>
      <c r="T8" s="720"/>
      <c r="U8" s="720"/>
      <c r="V8" s="720"/>
      <c r="W8" s="720"/>
      <c r="X8" s="940"/>
      <c r="Y8" s="845" t="s">
        <v>379</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593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9.5" customHeight="1">
      <c r="A10" s="660" t="s">
        <v>30</v>
      </c>
      <c r="B10" s="661"/>
      <c r="C10" s="661"/>
      <c r="D10" s="661"/>
      <c r="E10" s="661"/>
      <c r="F10" s="661"/>
      <c r="G10" s="754" t="s">
        <v>594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1" t="s">
        <v>24</v>
      </c>
      <c r="B12" s="942"/>
      <c r="C12" s="942"/>
      <c r="D12" s="942"/>
      <c r="E12" s="942"/>
      <c r="F12" s="943"/>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t="s">
        <v>578</v>
      </c>
      <c r="AE13" s="658"/>
      <c r="AF13" s="658"/>
      <c r="AG13" s="658"/>
      <c r="AH13" s="658"/>
      <c r="AI13" s="658"/>
      <c r="AJ13" s="659"/>
      <c r="AK13" s="657" t="s">
        <v>578</v>
      </c>
      <c r="AL13" s="658"/>
      <c r="AM13" s="658"/>
      <c r="AN13" s="658"/>
      <c r="AO13" s="658"/>
      <c r="AP13" s="658"/>
      <c r="AQ13" s="659"/>
      <c r="AR13" s="918">
        <v>15</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15</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5" t="s">
        <v>10</v>
      </c>
      <c r="H20" s="876"/>
      <c r="I20" s="876"/>
      <c r="J20" s="876"/>
      <c r="K20" s="876"/>
      <c r="L20" s="876"/>
      <c r="M20" s="876"/>
      <c r="N20" s="876"/>
      <c r="O20" s="876"/>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8"/>
      <c r="B21" s="849"/>
      <c r="C21" s="849"/>
      <c r="D21" s="849"/>
      <c r="E21" s="849"/>
      <c r="F21" s="944"/>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2" t="s">
        <v>561</v>
      </c>
      <c r="B22" s="963"/>
      <c r="C22" s="963"/>
      <c r="D22" s="963"/>
      <c r="E22" s="963"/>
      <c r="F22" s="964"/>
      <c r="G22" s="949" t="s">
        <v>457</v>
      </c>
      <c r="H22" s="222"/>
      <c r="I22" s="222"/>
      <c r="J22" s="222"/>
      <c r="K22" s="222"/>
      <c r="L22" s="222"/>
      <c r="M22" s="222"/>
      <c r="N22" s="222"/>
      <c r="O22" s="223"/>
      <c r="P22" s="935" t="s">
        <v>522</v>
      </c>
      <c r="Q22" s="222"/>
      <c r="R22" s="222"/>
      <c r="S22" s="222"/>
      <c r="T22" s="222"/>
      <c r="U22" s="222"/>
      <c r="V22" s="223"/>
      <c r="W22" s="935" t="s">
        <v>518</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c r="A23" s="965"/>
      <c r="B23" s="966"/>
      <c r="C23" s="966"/>
      <c r="D23" s="966"/>
      <c r="E23" s="966"/>
      <c r="F23" s="967"/>
      <c r="G23" s="950" t="s">
        <v>579</v>
      </c>
      <c r="H23" s="951"/>
      <c r="I23" s="951"/>
      <c r="J23" s="951"/>
      <c r="K23" s="951"/>
      <c r="L23" s="951"/>
      <c r="M23" s="951"/>
      <c r="N23" s="951"/>
      <c r="O23" s="952"/>
      <c r="P23" s="657" t="s">
        <v>578</v>
      </c>
      <c r="Q23" s="658"/>
      <c r="R23" s="658"/>
      <c r="S23" s="658"/>
      <c r="T23" s="658"/>
      <c r="U23" s="658"/>
      <c r="V23" s="659"/>
      <c r="W23" s="918">
        <v>15</v>
      </c>
      <c r="X23" s="919"/>
      <c r="Y23" s="919"/>
      <c r="Z23" s="919"/>
      <c r="AA23" s="919"/>
      <c r="AB23" s="919"/>
      <c r="AC23" s="983"/>
      <c r="AD23" s="972" t="s">
        <v>598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461</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458</v>
      </c>
      <c r="H29" s="960"/>
      <c r="I29" s="960"/>
      <c r="J29" s="960"/>
      <c r="K29" s="960"/>
      <c r="L29" s="960"/>
      <c r="M29" s="960"/>
      <c r="N29" s="960"/>
      <c r="O29" s="961"/>
      <c r="P29" s="657" t="str">
        <f>AK13</f>
        <v>-</v>
      </c>
      <c r="Q29" s="658"/>
      <c r="R29" s="658"/>
      <c r="S29" s="658"/>
      <c r="T29" s="658"/>
      <c r="U29" s="658"/>
      <c r="V29" s="659"/>
      <c r="W29" s="932">
        <f>AR13</f>
        <v>15</v>
      </c>
      <c r="X29" s="933"/>
      <c r="Y29" s="933"/>
      <c r="Z29" s="933"/>
      <c r="AA29" s="933"/>
      <c r="AB29" s="933"/>
      <c r="AC29" s="934"/>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60" t="s">
        <v>473</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537</v>
      </c>
      <c r="AF30" s="858"/>
      <c r="AG30" s="858"/>
      <c r="AH30" s="859"/>
      <c r="AI30" s="857" t="s">
        <v>534</v>
      </c>
      <c r="AJ30" s="858"/>
      <c r="AK30" s="858"/>
      <c r="AL30" s="859"/>
      <c r="AM30" s="914" t="s">
        <v>529</v>
      </c>
      <c r="AN30" s="914"/>
      <c r="AO30" s="914"/>
      <c r="AP30" s="857"/>
      <c r="AQ30" s="767" t="s">
        <v>354</v>
      </c>
      <c r="AR30" s="768"/>
      <c r="AS30" s="768"/>
      <c r="AT30" s="769"/>
      <c r="AU30" s="774" t="s">
        <v>253</v>
      </c>
      <c r="AV30" s="774"/>
      <c r="AW30" s="774"/>
      <c r="AX30" s="915"/>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2</v>
      </c>
      <c r="AV31" s="199"/>
      <c r="AW31" s="398" t="s">
        <v>300</v>
      </c>
      <c r="AX31" s="399"/>
    </row>
    <row r="32" spans="1:50" ht="23.25" customHeight="1">
      <c r="A32" s="403"/>
      <c r="B32" s="401"/>
      <c r="C32" s="401"/>
      <c r="D32" s="401"/>
      <c r="E32" s="401"/>
      <c r="F32" s="402"/>
      <c r="G32" s="564" t="s">
        <v>595</v>
      </c>
      <c r="H32" s="565"/>
      <c r="I32" s="565"/>
      <c r="J32" s="565"/>
      <c r="K32" s="565"/>
      <c r="L32" s="565"/>
      <c r="M32" s="565"/>
      <c r="N32" s="565"/>
      <c r="O32" s="566"/>
      <c r="P32" s="105" t="s">
        <v>596</v>
      </c>
      <c r="Q32" s="105"/>
      <c r="R32" s="105"/>
      <c r="S32" s="105"/>
      <c r="T32" s="105"/>
      <c r="U32" s="105"/>
      <c r="V32" s="105"/>
      <c r="W32" s="105"/>
      <c r="X32" s="106"/>
      <c r="Y32" s="471" t="s">
        <v>12</v>
      </c>
      <c r="Z32" s="531"/>
      <c r="AA32" s="532"/>
      <c r="AB32" s="461"/>
      <c r="AC32" s="461"/>
      <c r="AD32" s="461"/>
      <c r="AE32" s="218" t="s">
        <v>580</v>
      </c>
      <c r="AF32" s="219"/>
      <c r="AG32" s="219"/>
      <c r="AH32" s="219"/>
      <c r="AI32" s="218" t="s">
        <v>580</v>
      </c>
      <c r="AJ32" s="219"/>
      <c r="AK32" s="219"/>
      <c r="AL32" s="219"/>
      <c r="AM32" s="218" t="s">
        <v>580</v>
      </c>
      <c r="AN32" s="219"/>
      <c r="AO32" s="219"/>
      <c r="AP32" s="219"/>
      <c r="AQ32" s="218" t="s">
        <v>580</v>
      </c>
      <c r="AR32" s="219"/>
      <c r="AS32" s="219"/>
      <c r="AT32" s="219"/>
      <c r="AU32" s="219">
        <v>0</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t="s">
        <v>580</v>
      </c>
      <c r="AF33" s="219"/>
      <c r="AG33" s="219"/>
      <c r="AH33" s="219"/>
      <c r="AI33" s="218" t="s">
        <v>580</v>
      </c>
      <c r="AJ33" s="219"/>
      <c r="AK33" s="219"/>
      <c r="AL33" s="219"/>
      <c r="AM33" s="218" t="s">
        <v>580</v>
      </c>
      <c r="AN33" s="219"/>
      <c r="AO33" s="219"/>
      <c r="AP33" s="219"/>
      <c r="AQ33" s="218" t="s">
        <v>580</v>
      </c>
      <c r="AR33" s="219"/>
      <c r="AS33" s="219"/>
      <c r="AT33" s="219"/>
      <c r="AU33" s="219">
        <v>1</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t="s">
        <v>580</v>
      </c>
      <c r="AN34" s="219"/>
      <c r="AO34" s="219"/>
      <c r="AP34" s="219"/>
      <c r="AQ34" s="218" t="s">
        <v>580</v>
      </c>
      <c r="AR34" s="219"/>
      <c r="AS34" s="219"/>
      <c r="AT34" s="219"/>
      <c r="AU34" s="219" t="s">
        <v>581</v>
      </c>
      <c r="AV34" s="219"/>
      <c r="AW34" s="219"/>
      <c r="AX34" s="221"/>
    </row>
    <row r="35" spans="1:50"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09"/>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09"/>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3" t="s">
        <v>253</v>
      </c>
      <c r="AV51" s="923"/>
      <c r="AW51" s="923"/>
      <c r="AX51" s="924"/>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3" t="s">
        <v>253</v>
      </c>
      <c r="AV58" s="923"/>
      <c r="AW58" s="923"/>
      <c r="AX58" s="924"/>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hidden="1" customHeight="1">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v>2</v>
      </c>
      <c r="AV86" s="199"/>
      <c r="AW86" s="398" t="s">
        <v>300</v>
      </c>
      <c r="AX86" s="399"/>
      <c r="AY86" s="10"/>
      <c r="AZ86" s="10"/>
      <c r="BA86" s="10"/>
      <c r="BB86" s="10"/>
      <c r="BC86" s="10"/>
      <c r="BD86" s="10"/>
      <c r="BE86" s="10"/>
      <c r="BF86" s="10"/>
      <c r="BG86" s="10"/>
      <c r="BH86" s="10"/>
    </row>
    <row r="87" spans="1:60" ht="23.25" hidden="1" customHeight="1">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587</v>
      </c>
      <c r="AF101" s="219"/>
      <c r="AG101" s="219"/>
      <c r="AH101" s="220"/>
      <c r="AI101" s="218" t="s">
        <v>578</v>
      </c>
      <c r="AJ101" s="219"/>
      <c r="AK101" s="219"/>
      <c r="AL101" s="220"/>
      <c r="AM101" s="218" t="s">
        <v>578</v>
      </c>
      <c r="AN101" s="219"/>
      <c r="AO101" s="219"/>
      <c r="AP101" s="220"/>
      <c r="AQ101" s="218" t="s">
        <v>578</v>
      </c>
      <c r="AR101" s="219"/>
      <c r="AS101" s="219"/>
      <c r="AT101" s="220"/>
      <c r="AU101" s="218"/>
      <c r="AV101" s="219"/>
      <c r="AW101" s="219"/>
      <c r="AX101" s="220"/>
    </row>
    <row r="102" spans="1:60" ht="23.25" customHeight="1" thickBo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218" t="s">
        <v>578</v>
      </c>
      <c r="AF102" s="219"/>
      <c r="AG102" s="219"/>
      <c r="AH102" s="220"/>
      <c r="AI102" s="218" t="s">
        <v>578</v>
      </c>
      <c r="AJ102" s="219"/>
      <c r="AK102" s="219"/>
      <c r="AL102" s="220"/>
      <c r="AM102" s="218" t="s">
        <v>578</v>
      </c>
      <c r="AN102" s="219"/>
      <c r="AO102" s="219"/>
      <c r="AP102" s="220"/>
      <c r="AQ102" s="218" t="s">
        <v>578</v>
      </c>
      <c r="AR102" s="219"/>
      <c r="AS102" s="219"/>
      <c r="AT102" s="220"/>
      <c r="AU102" s="273">
        <v>80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567</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2</v>
      </c>
      <c r="AV133" s="200"/>
      <c r="AW133" s="133" t="s">
        <v>300</v>
      </c>
      <c r="AX133" s="195"/>
    </row>
    <row r="134" spans="1:50" ht="39.75" customHeight="1">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t="s">
        <v>589</v>
      </c>
      <c r="AF134" s="207"/>
      <c r="AG134" s="207"/>
      <c r="AH134" s="207"/>
      <c r="AI134" s="206" t="s">
        <v>590</v>
      </c>
      <c r="AJ134" s="207"/>
      <c r="AK134" s="207"/>
      <c r="AL134" s="207"/>
      <c r="AM134" s="206" t="s">
        <v>589</v>
      </c>
      <c r="AN134" s="207"/>
      <c r="AO134" s="207"/>
      <c r="AP134" s="207"/>
      <c r="AQ134" s="206" t="s">
        <v>591</v>
      </c>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589</v>
      </c>
      <c r="AF135" s="207"/>
      <c r="AG135" s="207"/>
      <c r="AH135" s="207"/>
      <c r="AI135" s="206" t="s">
        <v>591</v>
      </c>
      <c r="AJ135" s="207"/>
      <c r="AK135" s="207"/>
      <c r="AL135" s="207"/>
      <c r="AM135" s="206" t="s">
        <v>589</v>
      </c>
      <c r="AN135" s="207"/>
      <c r="AO135" s="207"/>
      <c r="AP135" s="207"/>
      <c r="AQ135" s="206" t="s">
        <v>589</v>
      </c>
      <c r="AR135" s="207"/>
      <c r="AS135" s="207"/>
      <c r="AT135" s="207"/>
      <c r="AU135" s="206">
        <v>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30"/>
      <c r="E430" s="174" t="s">
        <v>547</v>
      </c>
      <c r="F430" s="897"/>
      <c r="G430" s="898" t="s">
        <v>374</v>
      </c>
      <c r="H430" s="123"/>
      <c r="I430" s="123"/>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5.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3"/>
      <c r="B704" s="874"/>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c r="AE704" s="783"/>
      <c r="AF704" s="783"/>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551</v>
      </c>
      <c r="B737" s="210"/>
      <c r="C737" s="210"/>
      <c r="D737" s="211"/>
      <c r="E737" s="989"/>
      <c r="F737" s="989"/>
      <c r="G737" s="989"/>
      <c r="H737" s="989"/>
      <c r="I737" s="989"/>
      <c r="J737" s="989"/>
      <c r="K737" s="989"/>
      <c r="L737" s="989"/>
      <c r="M737" s="989"/>
      <c r="N737" s="365" t="s">
        <v>544</v>
      </c>
      <c r="O737" s="365"/>
      <c r="P737" s="365"/>
      <c r="Q737" s="365"/>
      <c r="R737" s="989"/>
      <c r="S737" s="989"/>
      <c r="T737" s="989"/>
      <c r="U737" s="989"/>
      <c r="V737" s="989"/>
      <c r="W737" s="989"/>
      <c r="X737" s="989"/>
      <c r="Y737" s="989"/>
      <c r="Z737" s="989"/>
      <c r="AA737" s="365" t="s">
        <v>543</v>
      </c>
      <c r="AB737" s="365"/>
      <c r="AC737" s="365"/>
      <c r="AD737" s="365"/>
      <c r="AE737" s="989"/>
      <c r="AF737" s="989"/>
      <c r="AG737" s="989"/>
      <c r="AH737" s="989"/>
      <c r="AI737" s="989"/>
      <c r="AJ737" s="989"/>
      <c r="AK737" s="989"/>
      <c r="AL737" s="989"/>
      <c r="AM737" s="989"/>
      <c r="AN737" s="365" t="s">
        <v>542</v>
      </c>
      <c r="AO737" s="365"/>
      <c r="AP737" s="365"/>
      <c r="AQ737" s="365"/>
      <c r="AR737" s="980"/>
      <c r="AS737" s="981"/>
      <c r="AT737" s="981"/>
      <c r="AU737" s="981"/>
      <c r="AV737" s="981"/>
      <c r="AW737" s="981"/>
      <c r="AX737" s="982"/>
      <c r="AY737" s="89"/>
      <c r="AZ737" s="89"/>
    </row>
    <row r="738" spans="1:52" ht="24.75" customHeight="1">
      <c r="A738" s="990" t="s">
        <v>541</v>
      </c>
      <c r="B738" s="210"/>
      <c r="C738" s="210"/>
      <c r="D738" s="211"/>
      <c r="E738" s="989"/>
      <c r="F738" s="989"/>
      <c r="G738" s="989"/>
      <c r="H738" s="989"/>
      <c r="I738" s="989"/>
      <c r="J738" s="989"/>
      <c r="K738" s="989"/>
      <c r="L738" s="989"/>
      <c r="M738" s="989"/>
      <c r="N738" s="365" t="s">
        <v>540</v>
      </c>
      <c r="O738" s="365"/>
      <c r="P738" s="365"/>
      <c r="Q738" s="365"/>
      <c r="R738" s="989"/>
      <c r="S738" s="989"/>
      <c r="T738" s="989"/>
      <c r="U738" s="989"/>
      <c r="V738" s="989"/>
      <c r="W738" s="989"/>
      <c r="X738" s="989"/>
      <c r="Y738" s="989"/>
      <c r="Z738" s="989"/>
      <c r="AA738" s="365" t="s">
        <v>539</v>
      </c>
      <c r="AB738" s="365"/>
      <c r="AC738" s="365"/>
      <c r="AD738" s="365"/>
      <c r="AE738" s="989"/>
      <c r="AF738" s="989"/>
      <c r="AG738" s="989"/>
      <c r="AH738" s="989"/>
      <c r="AI738" s="989"/>
      <c r="AJ738" s="989"/>
      <c r="AK738" s="989"/>
      <c r="AL738" s="989"/>
      <c r="AM738" s="989"/>
      <c r="AN738" s="365" t="s">
        <v>535</v>
      </c>
      <c r="AO738" s="365"/>
      <c r="AP738" s="365"/>
      <c r="AQ738" s="365"/>
      <c r="AR738" s="980"/>
      <c r="AS738" s="981"/>
      <c r="AT738" s="981"/>
      <c r="AU738" s="981"/>
      <c r="AV738" s="981"/>
      <c r="AW738" s="981"/>
      <c r="AX738" s="982"/>
    </row>
    <row r="739" spans="1:52" ht="24.75" customHeight="1" thickBot="1">
      <c r="A739" s="991" t="s">
        <v>531</v>
      </c>
      <c r="B739" s="992"/>
      <c r="C739" s="992"/>
      <c r="D739" s="993"/>
      <c r="E739" s="994"/>
      <c r="F739" s="984"/>
      <c r="G739" s="984"/>
      <c r="H739" s="93" t="str">
        <f>IF(E739="", "", "(")</f>
        <v/>
      </c>
      <c r="I739" s="984"/>
      <c r="J739" s="984"/>
      <c r="K739" s="93" t="str">
        <f>IF(OR(I739="　", I739=""), "", "-")</f>
        <v/>
      </c>
      <c r="L739" s="985"/>
      <c r="M739" s="985"/>
      <c r="N739" s="94" t="str">
        <f>IF(O739="", "", "-")</f>
        <v/>
      </c>
      <c r="O739" s="95"/>
      <c r="P739" s="94" t="str">
        <f>IF(E739="", "", ")")</f>
        <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81" priority="14011">
      <formula>IF(RIGHT(TEXT(AE32,"0.#"),1)=".",FALSE,TRUE)</formula>
    </cfRule>
    <cfRule type="expression" dxfId="2780" priority="14012">
      <formula>IF(RIGHT(TEXT(AE32,"0.#"),1)=".",TRUE,FALSE)</formula>
    </cfRule>
  </conditionalFormatting>
  <conditionalFormatting sqref="P18:AX18">
    <cfRule type="expression" dxfId="2779" priority="13897">
      <formula>IF(RIGHT(TEXT(P18,"0.#"),1)=".",FALSE,TRUE)</formula>
    </cfRule>
    <cfRule type="expression" dxfId="2778" priority="13898">
      <formula>IF(RIGHT(TEXT(P18,"0.#"),1)=".",TRUE,FALSE)</formula>
    </cfRule>
  </conditionalFormatting>
  <conditionalFormatting sqref="Y782">
    <cfRule type="expression" dxfId="2777" priority="13893">
      <formula>IF(RIGHT(TEXT(Y782,"0.#"),1)=".",FALSE,TRUE)</formula>
    </cfRule>
    <cfRule type="expression" dxfId="2776" priority="13894">
      <formula>IF(RIGHT(TEXT(Y782,"0.#"),1)=".",TRUE,FALSE)</formula>
    </cfRule>
  </conditionalFormatting>
  <conditionalFormatting sqref="Y791">
    <cfRule type="expression" dxfId="2775" priority="13889">
      <formula>IF(RIGHT(TEXT(Y791,"0.#"),1)=".",FALSE,TRUE)</formula>
    </cfRule>
    <cfRule type="expression" dxfId="2774" priority="13890">
      <formula>IF(RIGHT(TEXT(Y791,"0.#"),1)=".",TRUE,FALSE)</formula>
    </cfRule>
  </conditionalFormatting>
  <conditionalFormatting sqref="Y822:Y829 Y820 Y809:Y816 Y807 Y796:Y803 Y794">
    <cfRule type="expression" dxfId="2773" priority="13671">
      <formula>IF(RIGHT(TEXT(Y794,"0.#"),1)=".",FALSE,TRUE)</formula>
    </cfRule>
    <cfRule type="expression" dxfId="2772" priority="13672">
      <formula>IF(RIGHT(TEXT(Y794,"0.#"),1)=".",TRUE,FALSE)</formula>
    </cfRule>
  </conditionalFormatting>
  <conditionalFormatting sqref="AR15:AX15 P13:V13 AR13:AX13">
    <cfRule type="expression" dxfId="2771" priority="13719">
      <formula>IF(RIGHT(TEXT(P13,"0.#"),1)=".",FALSE,TRUE)</formula>
    </cfRule>
    <cfRule type="expression" dxfId="2770" priority="13720">
      <formula>IF(RIGHT(TEXT(P13,"0.#"),1)=".",TRUE,FALSE)</formula>
    </cfRule>
  </conditionalFormatting>
  <conditionalFormatting sqref="P19:AJ19">
    <cfRule type="expression" dxfId="2769" priority="13717">
      <formula>IF(RIGHT(TEXT(P19,"0.#"),1)=".",FALSE,TRUE)</formula>
    </cfRule>
    <cfRule type="expression" dxfId="2768" priority="13718">
      <formula>IF(RIGHT(TEXT(P19,"0.#"),1)=".",TRUE,FALSE)</formula>
    </cfRule>
  </conditionalFormatting>
  <conditionalFormatting sqref="AE101">
    <cfRule type="expression" dxfId="2767" priority="13709">
      <formula>IF(RIGHT(TEXT(AE101,"0.#"),1)=".",FALSE,TRUE)</formula>
    </cfRule>
    <cfRule type="expression" dxfId="2766" priority="13710">
      <formula>IF(RIGHT(TEXT(AE101,"0.#"),1)=".",TRUE,FALSE)</formula>
    </cfRule>
  </conditionalFormatting>
  <conditionalFormatting sqref="Y783:Y790 Y781">
    <cfRule type="expression" dxfId="2765" priority="13695">
      <formula>IF(RIGHT(TEXT(Y781,"0.#"),1)=".",FALSE,TRUE)</formula>
    </cfRule>
    <cfRule type="expression" dxfId="2764" priority="13696">
      <formula>IF(RIGHT(TEXT(Y781,"0.#"),1)=".",TRUE,FALSE)</formula>
    </cfRule>
  </conditionalFormatting>
  <conditionalFormatting sqref="AU782">
    <cfRule type="expression" dxfId="2763" priority="13693">
      <formula>IF(RIGHT(TEXT(AU782,"0.#"),1)=".",FALSE,TRUE)</formula>
    </cfRule>
    <cfRule type="expression" dxfId="2762" priority="13694">
      <formula>IF(RIGHT(TEXT(AU782,"0.#"),1)=".",TRUE,FALSE)</formula>
    </cfRule>
  </conditionalFormatting>
  <conditionalFormatting sqref="AU791">
    <cfRule type="expression" dxfId="2761" priority="13691">
      <formula>IF(RIGHT(TEXT(AU791,"0.#"),1)=".",FALSE,TRUE)</formula>
    </cfRule>
    <cfRule type="expression" dxfId="2760" priority="13692">
      <formula>IF(RIGHT(TEXT(AU791,"0.#"),1)=".",TRUE,FALSE)</formula>
    </cfRule>
  </conditionalFormatting>
  <conditionalFormatting sqref="AU783:AU790 AU781">
    <cfRule type="expression" dxfId="2759" priority="13689">
      <formula>IF(RIGHT(TEXT(AU781,"0.#"),1)=".",FALSE,TRUE)</formula>
    </cfRule>
    <cfRule type="expression" dxfId="2758" priority="13690">
      <formula>IF(RIGHT(TEXT(AU781,"0.#"),1)=".",TRUE,FALSE)</formula>
    </cfRule>
  </conditionalFormatting>
  <conditionalFormatting sqref="Y821 Y808 Y795">
    <cfRule type="expression" dxfId="2757" priority="13675">
      <formula>IF(RIGHT(TEXT(Y795,"0.#"),1)=".",FALSE,TRUE)</formula>
    </cfRule>
    <cfRule type="expression" dxfId="2756" priority="13676">
      <formula>IF(RIGHT(TEXT(Y795,"0.#"),1)=".",TRUE,FALSE)</formula>
    </cfRule>
  </conditionalFormatting>
  <conditionalFormatting sqref="Y830 Y817 Y804">
    <cfRule type="expression" dxfId="2755" priority="13673">
      <formula>IF(RIGHT(TEXT(Y804,"0.#"),1)=".",FALSE,TRUE)</formula>
    </cfRule>
    <cfRule type="expression" dxfId="2754" priority="13674">
      <formula>IF(RIGHT(TEXT(Y804,"0.#"),1)=".",TRUE,FALSE)</formula>
    </cfRule>
  </conditionalFormatting>
  <conditionalFormatting sqref="AU821 AU808 AU795">
    <cfRule type="expression" dxfId="2753" priority="13669">
      <formula>IF(RIGHT(TEXT(AU795,"0.#"),1)=".",FALSE,TRUE)</formula>
    </cfRule>
    <cfRule type="expression" dxfId="2752" priority="13670">
      <formula>IF(RIGHT(TEXT(AU795,"0.#"),1)=".",TRUE,FALSE)</formula>
    </cfRule>
  </conditionalFormatting>
  <conditionalFormatting sqref="AU830 AU817 AU804">
    <cfRule type="expression" dxfId="2751" priority="13667">
      <formula>IF(RIGHT(TEXT(AU804,"0.#"),1)=".",FALSE,TRUE)</formula>
    </cfRule>
    <cfRule type="expression" dxfId="2750" priority="13668">
      <formula>IF(RIGHT(TEXT(AU804,"0.#"),1)=".",TRUE,FALSE)</formula>
    </cfRule>
  </conditionalFormatting>
  <conditionalFormatting sqref="AU822:AU829 AU820 AU809:AU816 AU807 AU796:AU803 AU794">
    <cfRule type="expression" dxfId="2749" priority="13665">
      <formula>IF(RIGHT(TEXT(AU794,"0.#"),1)=".",FALSE,TRUE)</formula>
    </cfRule>
    <cfRule type="expression" dxfId="2748" priority="13666">
      <formula>IF(RIGHT(TEXT(AU794,"0.#"),1)=".",TRUE,FALSE)</formula>
    </cfRule>
  </conditionalFormatting>
  <conditionalFormatting sqref="AM87">
    <cfRule type="expression" dxfId="2747" priority="13319">
      <formula>IF(RIGHT(TEXT(AM87,"0.#"),1)=".",FALSE,TRUE)</formula>
    </cfRule>
    <cfRule type="expression" dxfId="2746" priority="13320">
      <formula>IF(RIGHT(TEXT(AM87,"0.#"),1)=".",TRUE,FALSE)</formula>
    </cfRule>
  </conditionalFormatting>
  <conditionalFormatting sqref="AE55">
    <cfRule type="expression" dxfId="2745" priority="13387">
      <formula>IF(RIGHT(TEXT(AE55,"0.#"),1)=".",FALSE,TRUE)</formula>
    </cfRule>
    <cfRule type="expression" dxfId="2744" priority="13388">
      <formula>IF(RIGHT(TEXT(AE55,"0.#"),1)=".",TRUE,FALSE)</formula>
    </cfRule>
  </conditionalFormatting>
  <conditionalFormatting sqref="AI55">
    <cfRule type="expression" dxfId="2743" priority="13385">
      <formula>IF(RIGHT(TEXT(AI55,"0.#"),1)=".",FALSE,TRUE)</formula>
    </cfRule>
    <cfRule type="expression" dxfId="2742" priority="13386">
      <formula>IF(RIGHT(TEXT(AI55,"0.#"),1)=".",TRUE,FALSE)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0:Y871">
    <cfRule type="expression" dxfId="2071" priority="2081">
      <formula>IF(RIGHT(TEXT(Y870,"0.#"),1)=".",FALSE,TRUE)</formula>
    </cfRule>
    <cfRule type="expression" dxfId="2070" priority="2082">
      <formula>IF(RIGHT(TEXT(Y870,"0.#"),1)=".",TRUE,FALSE)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7">
    <cfRule type="expression" dxfId="717" priority="17">
      <formula>IF(RIGHT(TEXT(P14,"0.#"),1)=".",FALSE,TRUE)</formula>
    </cfRule>
    <cfRule type="expression" dxfId="716" priority="18">
      <formula>IF(RIGHT(TEXT(P14,"0.#"),1)=".",TRUE,FALSE)</formula>
    </cfRule>
  </conditionalFormatting>
  <conditionalFormatting sqref="W13:AC17">
    <cfRule type="expression" dxfId="715" priority="15">
      <formula>IF(RIGHT(TEXT(W13,"0.#"),1)=".",FALSE,TRUE)</formula>
    </cfRule>
    <cfRule type="expression" dxfId="714" priority="16">
      <formula>IF(RIGHT(TEXT(W13,"0.#"),1)=".",TRUE,FALSE)</formula>
    </cfRule>
  </conditionalFormatting>
  <conditionalFormatting sqref="AD13:AJ17">
    <cfRule type="expression" dxfId="713" priority="13">
      <formula>IF(RIGHT(TEXT(AD13,"0.#"),1)=".",FALSE,TRUE)</formula>
    </cfRule>
    <cfRule type="expression" dxfId="712" priority="14">
      <formula>IF(RIGHT(TEXT(AD13,"0.#"),1)=".",TRUE,FALSE)</formula>
    </cfRule>
  </conditionalFormatting>
  <conditionalFormatting sqref="AK13:AQ17">
    <cfRule type="expression" dxfId="711" priority="11">
      <formula>IF(RIGHT(TEXT(AK13,"0.#"),1)=".",FALSE,TRUE)</formula>
    </cfRule>
    <cfRule type="expression" dxfId="710" priority="12">
      <formula>IF(RIGHT(TEXT(AK13,"0.#"),1)=".",TRUE,FALSE)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AI32:AI34 AM32:AM34 AQ32:AQ34">
    <cfRule type="expression" dxfId="707" priority="7">
      <formula>IF(RIGHT(TEXT(AI32,"0.#"),1)=".",FALSE,TRUE)</formula>
    </cfRule>
    <cfRule type="expression" dxfId="706" priority="8">
      <formula>IF(RIGHT(TEXT(AI32,"0.#"),1)=".",TRUE,FALSE)</formula>
    </cfRule>
  </conditionalFormatting>
  <conditionalFormatting sqref="AE33:AE34">
    <cfRule type="expression" dxfId="705" priority="5">
      <formula>IF(RIGHT(TEXT(AE33,"0.#"),1)=".",FALSE,TRUE)</formula>
    </cfRule>
    <cfRule type="expression" dxfId="704" priority="6">
      <formula>IF(RIGHT(TEXT(AE33,"0.#"),1)=".",TRUE,FALSE)</formula>
    </cfRule>
  </conditionalFormatting>
  <conditionalFormatting sqref="AI101 AM101 AQ101">
    <cfRule type="expression" dxfId="703" priority="3">
      <formula>IF(RIGHT(TEXT(AI101,"0.#"),1)=".",FALSE,TRUE)</formula>
    </cfRule>
    <cfRule type="expression" dxfId="702" priority="4">
      <formula>IF(RIGHT(TEXT(AI101,"0.#"),1)=".",TRUE,FALSE)</formula>
    </cfRule>
  </conditionalFormatting>
  <conditionalFormatting sqref="AE102 AI102 AM102 AQ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91"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9"/>
      <c r="AA2" s="830"/>
      <c r="AB2" s="1025" t="s">
        <v>11</v>
      </c>
      <c r="AC2" s="1026"/>
      <c r="AD2" s="1027"/>
      <c r="AE2" s="1031" t="s">
        <v>558</v>
      </c>
      <c r="AF2" s="1031"/>
      <c r="AG2" s="1031"/>
      <c r="AH2" s="1031"/>
      <c r="AI2" s="1031" t="s">
        <v>555</v>
      </c>
      <c r="AJ2" s="1031"/>
      <c r="AK2" s="1031"/>
      <c r="AL2" s="1031"/>
      <c r="AM2" s="1031" t="s">
        <v>529</v>
      </c>
      <c r="AN2" s="1031"/>
      <c r="AO2" s="1031"/>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9"/>
      <c r="AA9" s="830"/>
      <c r="AB9" s="1025" t="s">
        <v>11</v>
      </c>
      <c r="AC9" s="1026"/>
      <c r="AD9" s="1027"/>
      <c r="AE9" s="1031" t="s">
        <v>559</v>
      </c>
      <c r="AF9" s="1031"/>
      <c r="AG9" s="1031"/>
      <c r="AH9" s="1031"/>
      <c r="AI9" s="1031" t="s">
        <v>555</v>
      </c>
      <c r="AJ9" s="1031"/>
      <c r="AK9" s="1031"/>
      <c r="AL9" s="1031"/>
      <c r="AM9" s="1031" t="s">
        <v>529</v>
      </c>
      <c r="AN9" s="1031"/>
      <c r="AO9" s="1031"/>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9"/>
      <c r="AA16" s="830"/>
      <c r="AB16" s="1025" t="s">
        <v>11</v>
      </c>
      <c r="AC16" s="1026"/>
      <c r="AD16" s="1027"/>
      <c r="AE16" s="1031" t="s">
        <v>558</v>
      </c>
      <c r="AF16" s="1031"/>
      <c r="AG16" s="1031"/>
      <c r="AH16" s="1031"/>
      <c r="AI16" s="1031" t="s">
        <v>556</v>
      </c>
      <c r="AJ16" s="1031"/>
      <c r="AK16" s="1031"/>
      <c r="AL16" s="1031"/>
      <c r="AM16" s="1031" t="s">
        <v>529</v>
      </c>
      <c r="AN16" s="1031"/>
      <c r="AO16" s="1031"/>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9"/>
      <c r="AA23" s="830"/>
      <c r="AB23" s="1025" t="s">
        <v>11</v>
      </c>
      <c r="AC23" s="1026"/>
      <c r="AD23" s="1027"/>
      <c r="AE23" s="1031" t="s">
        <v>560</v>
      </c>
      <c r="AF23" s="1031"/>
      <c r="AG23" s="1031"/>
      <c r="AH23" s="1031"/>
      <c r="AI23" s="1031" t="s">
        <v>555</v>
      </c>
      <c r="AJ23" s="1031"/>
      <c r="AK23" s="1031"/>
      <c r="AL23" s="1031"/>
      <c r="AM23" s="1031" t="s">
        <v>529</v>
      </c>
      <c r="AN23" s="1031"/>
      <c r="AO23" s="1031"/>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9"/>
      <c r="AA30" s="830"/>
      <c r="AB30" s="1025" t="s">
        <v>11</v>
      </c>
      <c r="AC30" s="1026"/>
      <c r="AD30" s="1027"/>
      <c r="AE30" s="1031" t="s">
        <v>558</v>
      </c>
      <c r="AF30" s="1031"/>
      <c r="AG30" s="1031"/>
      <c r="AH30" s="1031"/>
      <c r="AI30" s="1031" t="s">
        <v>555</v>
      </c>
      <c r="AJ30" s="1031"/>
      <c r="AK30" s="1031"/>
      <c r="AL30" s="1031"/>
      <c r="AM30" s="1031" t="s">
        <v>553</v>
      </c>
      <c r="AN30" s="1031"/>
      <c r="AO30" s="1031"/>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9"/>
      <c r="AA37" s="830"/>
      <c r="AB37" s="1025" t="s">
        <v>11</v>
      </c>
      <c r="AC37" s="1026"/>
      <c r="AD37" s="1027"/>
      <c r="AE37" s="1031" t="s">
        <v>560</v>
      </c>
      <c r="AF37" s="1031"/>
      <c r="AG37" s="1031"/>
      <c r="AH37" s="1031"/>
      <c r="AI37" s="1031" t="s">
        <v>557</v>
      </c>
      <c r="AJ37" s="1031"/>
      <c r="AK37" s="1031"/>
      <c r="AL37" s="1031"/>
      <c r="AM37" s="1031" t="s">
        <v>554</v>
      </c>
      <c r="AN37" s="1031"/>
      <c r="AO37" s="1031"/>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9"/>
      <c r="AA44" s="830"/>
      <c r="AB44" s="1025" t="s">
        <v>11</v>
      </c>
      <c r="AC44" s="1026"/>
      <c r="AD44" s="1027"/>
      <c r="AE44" s="1031" t="s">
        <v>558</v>
      </c>
      <c r="AF44" s="1031"/>
      <c r="AG44" s="1031"/>
      <c r="AH44" s="1031"/>
      <c r="AI44" s="1031" t="s">
        <v>555</v>
      </c>
      <c r="AJ44" s="1031"/>
      <c r="AK44" s="1031"/>
      <c r="AL44" s="1031"/>
      <c r="AM44" s="1031" t="s">
        <v>529</v>
      </c>
      <c r="AN44" s="1031"/>
      <c r="AO44" s="1031"/>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9"/>
      <c r="AA51" s="830"/>
      <c r="AB51" s="557" t="s">
        <v>11</v>
      </c>
      <c r="AC51" s="1026"/>
      <c r="AD51" s="1027"/>
      <c r="AE51" s="1031" t="s">
        <v>558</v>
      </c>
      <c r="AF51" s="1031"/>
      <c r="AG51" s="1031"/>
      <c r="AH51" s="1031"/>
      <c r="AI51" s="1031" t="s">
        <v>555</v>
      </c>
      <c r="AJ51" s="1031"/>
      <c r="AK51" s="1031"/>
      <c r="AL51" s="1031"/>
      <c r="AM51" s="1031" t="s">
        <v>529</v>
      </c>
      <c r="AN51" s="1031"/>
      <c r="AO51" s="1031"/>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9"/>
      <c r="AA58" s="830"/>
      <c r="AB58" s="1025" t="s">
        <v>11</v>
      </c>
      <c r="AC58" s="1026"/>
      <c r="AD58" s="1027"/>
      <c r="AE58" s="1031" t="s">
        <v>558</v>
      </c>
      <c r="AF58" s="1031"/>
      <c r="AG58" s="1031"/>
      <c r="AH58" s="1031"/>
      <c r="AI58" s="1031" t="s">
        <v>555</v>
      </c>
      <c r="AJ58" s="1031"/>
      <c r="AK58" s="1031"/>
      <c r="AL58" s="1031"/>
      <c r="AM58" s="1031" t="s">
        <v>529</v>
      </c>
      <c r="AN58" s="1031"/>
      <c r="AO58" s="1031"/>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9"/>
      <c r="AA65" s="830"/>
      <c r="AB65" s="1025" t="s">
        <v>11</v>
      </c>
      <c r="AC65" s="1026"/>
      <c r="AD65" s="1027"/>
      <c r="AE65" s="1031" t="s">
        <v>558</v>
      </c>
      <c r="AF65" s="1031"/>
      <c r="AG65" s="1031"/>
      <c r="AH65" s="1031"/>
      <c r="AI65" s="1031" t="s">
        <v>555</v>
      </c>
      <c r="AJ65" s="1031"/>
      <c r="AK65" s="1031"/>
      <c r="AL65" s="1031"/>
      <c r="AM65" s="1031" t="s">
        <v>529</v>
      </c>
      <c r="AN65" s="1031"/>
      <c r="AO65" s="1031"/>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4"/>
      <c r="B15" s="1045"/>
      <c r="C15" s="1045"/>
      <c r="D15" s="1045"/>
      <c r="E15" s="1045"/>
      <c r="F15" s="104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4"/>
      <c r="B16" s="1045"/>
      <c r="C16" s="1045"/>
      <c r="D16" s="1045"/>
      <c r="E16" s="1045"/>
      <c r="F16" s="1046"/>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4"/>
      <c r="B28" s="1045"/>
      <c r="C28" s="1045"/>
      <c r="D28" s="1045"/>
      <c r="E28" s="1045"/>
      <c r="F28" s="104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4"/>
      <c r="B29" s="1045"/>
      <c r="C29" s="1045"/>
      <c r="D29" s="1045"/>
      <c r="E29" s="1045"/>
      <c r="F29" s="1046"/>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4"/>
      <c r="B41" s="1045"/>
      <c r="C41" s="1045"/>
      <c r="D41" s="1045"/>
      <c r="E41" s="1045"/>
      <c r="F41" s="104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4"/>
      <c r="B42" s="1045"/>
      <c r="C42" s="1045"/>
      <c r="D42" s="1045"/>
      <c r="E42" s="1045"/>
      <c r="F42" s="1046"/>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4"/>
      <c r="B56" s="1045"/>
      <c r="C56" s="1045"/>
      <c r="D56" s="1045"/>
      <c r="E56" s="1045"/>
      <c r="F56" s="1046"/>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4"/>
      <c r="B68" s="1045"/>
      <c r="C68" s="1045"/>
      <c r="D68" s="1045"/>
      <c r="E68" s="1045"/>
      <c r="F68" s="104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4"/>
      <c r="B69" s="1045"/>
      <c r="C69" s="1045"/>
      <c r="D69" s="1045"/>
      <c r="E69" s="1045"/>
      <c r="F69" s="1046"/>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4"/>
      <c r="B81" s="1045"/>
      <c r="C81" s="1045"/>
      <c r="D81" s="1045"/>
      <c r="E81" s="1045"/>
      <c r="F81" s="104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4"/>
      <c r="B82" s="1045"/>
      <c r="C82" s="1045"/>
      <c r="D82" s="1045"/>
      <c r="E82" s="1045"/>
      <c r="F82" s="1046"/>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4"/>
      <c r="B94" s="1045"/>
      <c r="C94" s="1045"/>
      <c r="D94" s="1045"/>
      <c r="E94" s="1045"/>
      <c r="F94" s="104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4"/>
      <c r="B95" s="1045"/>
      <c r="C95" s="1045"/>
      <c r="D95" s="1045"/>
      <c r="E95" s="1045"/>
      <c r="F95" s="1046"/>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4"/>
      <c r="B109" s="1045"/>
      <c r="C109" s="1045"/>
      <c r="D109" s="1045"/>
      <c r="E109" s="1045"/>
      <c r="F109" s="1046"/>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4"/>
      <c r="B121" s="1045"/>
      <c r="C121" s="1045"/>
      <c r="D121" s="1045"/>
      <c r="E121" s="1045"/>
      <c r="F121" s="104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4"/>
      <c r="B122" s="1045"/>
      <c r="C122" s="1045"/>
      <c r="D122" s="1045"/>
      <c r="E122" s="1045"/>
      <c r="F122" s="1046"/>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4"/>
      <c r="B134" s="1045"/>
      <c r="C134" s="1045"/>
      <c r="D134" s="1045"/>
      <c r="E134" s="1045"/>
      <c r="F134" s="104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4"/>
      <c r="B135" s="1045"/>
      <c r="C135" s="1045"/>
      <c r="D135" s="1045"/>
      <c r="E135" s="1045"/>
      <c r="F135" s="1046"/>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4"/>
      <c r="B147" s="1045"/>
      <c r="C147" s="1045"/>
      <c r="D147" s="1045"/>
      <c r="E147" s="1045"/>
      <c r="F147" s="104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4"/>
      <c r="B148" s="1045"/>
      <c r="C148" s="1045"/>
      <c r="D148" s="1045"/>
      <c r="E148" s="1045"/>
      <c r="F148" s="1046"/>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4"/>
      <c r="B162" s="1045"/>
      <c r="C162" s="1045"/>
      <c r="D162" s="1045"/>
      <c r="E162" s="1045"/>
      <c r="F162" s="1046"/>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4"/>
      <c r="B174" s="1045"/>
      <c r="C174" s="1045"/>
      <c r="D174" s="1045"/>
      <c r="E174" s="1045"/>
      <c r="F174" s="104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4"/>
      <c r="B175" s="1045"/>
      <c r="C175" s="1045"/>
      <c r="D175" s="1045"/>
      <c r="E175" s="1045"/>
      <c r="F175" s="1046"/>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4"/>
      <c r="B187" s="1045"/>
      <c r="C187" s="1045"/>
      <c r="D187" s="1045"/>
      <c r="E187" s="1045"/>
      <c r="F187" s="104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4"/>
      <c r="B188" s="1045"/>
      <c r="C188" s="1045"/>
      <c r="D188" s="1045"/>
      <c r="E188" s="1045"/>
      <c r="F188" s="1046"/>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4"/>
      <c r="B200" s="1045"/>
      <c r="C200" s="1045"/>
      <c r="D200" s="1045"/>
      <c r="E200" s="1045"/>
      <c r="F200" s="104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4"/>
      <c r="B201" s="1045"/>
      <c r="C201" s="1045"/>
      <c r="D201" s="1045"/>
      <c r="E201" s="1045"/>
      <c r="F201" s="1046"/>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4"/>
      <c r="B215" s="1045"/>
      <c r="C215" s="1045"/>
      <c r="D215" s="1045"/>
      <c r="E215" s="1045"/>
      <c r="F215" s="1046"/>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4"/>
      <c r="B227" s="1045"/>
      <c r="C227" s="1045"/>
      <c r="D227" s="1045"/>
      <c r="E227" s="1045"/>
      <c r="F227" s="104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4"/>
      <c r="B228" s="1045"/>
      <c r="C228" s="1045"/>
      <c r="D228" s="1045"/>
      <c r="E228" s="1045"/>
      <c r="F228" s="1046"/>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4"/>
      <c r="B240" s="1045"/>
      <c r="C240" s="1045"/>
      <c r="D240" s="1045"/>
      <c r="E240" s="1045"/>
      <c r="F240" s="104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4"/>
      <c r="B241" s="1045"/>
      <c r="C241" s="1045"/>
      <c r="D241" s="1045"/>
      <c r="E241" s="1045"/>
      <c r="F241" s="1046"/>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4"/>
      <c r="B253" s="1045"/>
      <c r="C253" s="1045"/>
      <c r="D253" s="1045"/>
      <c r="E253" s="1045"/>
      <c r="F253" s="104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4"/>
      <c r="B254" s="1045"/>
      <c r="C254" s="1045"/>
      <c r="D254" s="1045"/>
      <c r="E254" s="1045"/>
      <c r="F254" s="1046"/>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2019-09-05T06:25:34Z</cp:lastPrinted>
  <dcterms:created xsi:type="dcterms:W3CDTF">2012-03-13T00:50:25Z</dcterms:created>
  <dcterms:modified xsi:type="dcterms:W3CDTF">2019-10-04T06:55:38Z</dcterms:modified>
</cp:coreProperties>
</file>