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0" yWindow="0" windowWidth="20730" windowHeight="9165" tabRatio="66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<sst xmlns="http://schemas.openxmlformats.org/spreadsheetml/2006/main" count="2942" uniqueCount="666">
  <si>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</si>
  <si>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</si>
  <si>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</si>
  <si>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</si>
  <si>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</si>
  <si>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</si>
  <si>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</si>
  <si>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</si>
  <si>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</si>
  <si>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</si>
  <si>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</si>
  <si>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</si>
  <si>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</si>
  <si>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</si>
  <si>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</si>
  <si>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</si>
  <si>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</si>
  <si>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</si>
  <si>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</si>
  <si>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</si>
  <si>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</si>
  <si>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</si>
  <si>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</si>
  <si>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</si>
  <si>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</si>
  <si>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</si>
  <si>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</si>
  <si>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</si>
  <si>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</si>
  <si>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</si>
  <si>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</si>
  <si>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</si>
  <si>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</si>
  <si>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</si>
  <si>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</si>
  <si>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</si>
  <si>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</si>
  <si>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</si>
  <si>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</si>
  <si>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</si>
  <si>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</si>
  <si>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</si>
  <si>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</si>
  <si>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</si>
  <si>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</si>
  <si>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</si>
  <si>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</si>
  <si>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</si>
  <si>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</si>
  <si>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</si>
  <si>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</si>
  <si>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</si>
  <si>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</si>
  <si>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</si>
  <si>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</si>
  <si>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</si>
  <si>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</si>
  <si>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</si>
  <si>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</si>
  <si>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</si>
  <si>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</si>
  <si>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</si>
  <si>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</si>
  <si>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</si>
  <si>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</si>
  <si>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</si>
  <si>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</si>
  <si>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</si>
  <si>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</si>
  <si>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</si>
  <si>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</si>
  <si>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</si>
  <si>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</si>
  <si>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</si>
  <si>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</si>
  <si>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</si>
  <si>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</si>
  <si>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</si>
  <si>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</si>
  <si>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</si>
  <si>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</si>
  <si>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</si>
  <si>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</si>
  <si>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</si>
  <si>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</si>
  <si>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</si>
  <si>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</si>
  <si>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</si>
  <si>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</si>
  <si>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</si>
  <si>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</si>
  <si>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</si>
  <si>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</si>
  <si>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</si>
  <si>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</si>
  <si>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</si>
  <si>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</si>
  <si>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</si>
  <si>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</si>
  <si>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</si>
  <si>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</si>
  <si>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</si>
  <si>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</si>
  <si>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</si>
  <si>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</si>
  <si>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</si>
  <si>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</si>
  <si>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</si>
  <si>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</si>
  <si>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</si>
  <si>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</si>
  <si>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</si>
  <si>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</si>
  <si>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</si>
  <si>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</si>
  <si>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</si>
  <si>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</si>
  <si>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</si>
  <si>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</si>
  <si>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</si>
  <si>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</si>
  <si>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</si>
  <si>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</si>
  <si>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</si>
  <si>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</si>
  <si>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</si>
  <si>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</si>
  <si>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</si>
  <si>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</si>
  <si>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</si>
  <si>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</si>
  <si>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</si>
  <si>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</si>
  <si>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</si>
  <si>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</si>
  <si>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</si>
  <si>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</si>
  <si>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</si>
  <si>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</si>
  <si>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</si>
  <si>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</si>
  <si>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</si>
  <si>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</si>
  <si>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</si>
  <si>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</si>
  <si>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</si>
  <si>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</si>
  <si>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</si>
  <si>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</si>
  <si>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</si>
  <si>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</si>
  <si>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</si>
  <si>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</si>
  <si>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</si>
  <si>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</si>
  <si>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</si>
  <si>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</si>
  <si>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</si>
  <si>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</si>
  <si>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</si>
  <si>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</si>
  <si>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</si>
  <si>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</si>
  <si>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</si>
  <si>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</si>
  <si>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</si>
  <si>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</si>
  <si>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</si>
  <si>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</si>
  <si>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</si>
  <si>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</si>
  <si>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</si>
  <si>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</si>
  <si>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</si>
  <si>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</si>
  <si>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</si>
  <si>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</si>
  <si>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</si>
  <si>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</si>
  <si>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</si>
  <si>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</si>
  <si>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</si>
  <si>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</si>
  <si>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</si>
  <si>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</si>
  <si>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</si>
  <si>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</si>
  <si>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</si>
  <si>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</si>
  <si>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</si>
  <si>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</si>
  <si>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</si>
  <si>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</si>
  <si>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</si>
  <si>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</si>
  <si>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</si>
  <si>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</si>
  <si>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</si>
  <si>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</si>
  <si>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</si>
  <si>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</si>
  <si>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</si>
  <si>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</si>
  <si>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</si>
  <si>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</si>
  <si>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</si>
  <si>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</si>
  <si>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</si>
  <si>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</si>
  <si>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</si>
  <si>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</si>
  <si>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</si>
  <si>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</si>
  <si>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</si>
  <si>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</si>
  <si>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</si>
  <si>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</si>
  <si>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</si>
  <si>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</si>
  <si>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</si>
  <si>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</si>
  <si>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</si>
  <si>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</si>
  <si>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</si>
  <si>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</si>
  <si>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</si>
  <si>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</si>
  <si>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</si>
  <si>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</si>
  <si>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</si>
  <si>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</si>
  <si>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</si>
  <si>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</si>
  <si>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</si>
  <si>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</si>
  <si>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</si>
  <si>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</si>
  <si>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</si>
  <si>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</si>
  <si>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</si>
  <si>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</si>
  <si>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</si>
  <si>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</si>
  <si>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</si>
  <si>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</si>
  <si>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</si>
  <si>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</si>
  <si>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</si>
  <si>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</si>
  <si>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</si>
  <si>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</si>
  <si>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</si>
  <si>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</si>
  <si>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</si>
  <si>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</si>
  <si>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</si>
  <si>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</si>
  <si>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</si>
  <si>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</si>
  <si>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</si>
  <si>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</si>
  <si>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</si>
  <si>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</si>
  <si>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</si>
  <si>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</si>
  <si>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</si>
  <si>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</si>
  <si>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</si>
  <si>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</si>
  <si>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</si>
  <si>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</si>
  <si>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</si>
  <si>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</si>
  <si>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</si>
  <si>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</si>
  <si>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</si>
  <si>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</si>
  <si>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</si>
  <si>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</si>
  <si>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</si>
  <si>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</si>
  <si>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</si>
  <si>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</si>
  <si>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</si>
  <si>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</si>
  <si>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</si>
  <si>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</si>
  <si>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</si>
  <si>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</si>
  <si>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</si>
  <si>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</si>
  <si>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</si>
  <si>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</si>
  <si>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</si>
  <si>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</si>
  <si>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</si>
  <si>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</si>
  <si>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</si>
  <si>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</si>
  <si>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</si>
  <si>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</si>
  <si>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</si>
  <si>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</si>
  <si>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</si>
  <si>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</si>
  <si>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</si>
  <si>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</si>
  <si>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</si>
  <si>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</si>
  <si>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</si>
  <si>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</si>
  <si>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</si>
  <si>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</si>
  <si>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</si>
  <si>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</si>
  <si>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</si>
  <si>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</si>
  <si>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</si>
  <si>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</si>
  <si>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</si>
  <si>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</si>
  <si>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</si>
  <si>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</si>
  <si>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</si>
  <si>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</si>
  <si>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</si>
  <si>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</si>
  <si>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</si>
  <si>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</si>
  <si>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</si>
  <si>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</si>
  <si>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</si>
  <si>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</si>
  <si>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</si>
  <si>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</si>
  <si>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</si>
  <si>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</si>
  <si>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</si>
  <si>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</si>
  <si>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</si>
  <si>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</si>
  <si>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</si>
  <si>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</si>
  <si>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</si>
  <si>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</si>
  <si>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</si>
  <si>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</si>
  <si>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</si>
  <si>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</si>
  <si>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</si>
  <si>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</si>
  <si>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</si>
  <si>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</si>
  <si>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</si>
  <si>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</si>
  <si>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</si>
  <si>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</si>
  <si>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</si>
  <si>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</si>
  <si>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</si>
  <si>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</si>
  <si>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</si>
  <si>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</si>
  <si>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</si>
  <si>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</si>
  <si>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</si>
  <si>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</si>
  <si>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</si>
  <si>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</si>
  <si>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</si>
  <si>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</si>
  <si>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</si>
  <si>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</si>
  <si>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</si>
  <si>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</si>
  <si>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</si>
  <si>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</si>
  <si>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</si>
  <si>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</si>
  <si>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</si>
  <si>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</si>
  <si>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</si>
  <si>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</si>
  <si>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</si>
  <si>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</si>
  <si>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</si>
  <si>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</si>
  <si>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</si>
  <si>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</si>
  <si>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</si>
  <si>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</si>
  <si>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</si>
  <si>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</si>
  <si>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</si>
  <si>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</si>
  <si>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</si>
  <si>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</si>
  <si>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</si>
  <si>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</si>
  <si>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</si>
  <si>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</si>
  <si>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</si>
  <si>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</si>
  <si>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</si>
  <si>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</si>
  <si>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</si>
  <si>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</si>
  <si>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</si>
  <si>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</si>
  <si>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</si>
  <si>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</si>
  <si>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</si>
  <si>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</si>
  <si>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</si>
  <si>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</si>
  <si>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</si>
  <si>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</si>
  <si>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</si>
  <si>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</si>
  <si>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</si>
  <si>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</si>
  <si>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</si>
  <si>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</si>
  <si>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</si>
  <si>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</si>
  <si>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</si>
  <si>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</si>
  <si>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</si>
  <si>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</si>
  <si>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</si>
  <si>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</si>
  <si>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</si>
  <si>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</si>
  <si>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</si>
  <si>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</si>
  <si>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</si>
  <si>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</si>
  <si>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</si>
  <si>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</si>
  <si>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</si>
  <si>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</si>
  <si>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</si>
  <si>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</si>
  <si>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</si>
  <si>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</si>
  <si>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</si>
  <si>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</si>
  <si>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</si>
  <si>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</si>
  <si>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</si>
  <si>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</si>
  <si>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</si>
  <si>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</si>
  <si>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</si>
  <si>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</si>
  <si>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</si>
  <si>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</si>
  <si>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</si>
  <si>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</si>
  <si>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</si>
  <si>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</si>
  <si>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</si>
  <si>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</si>
  <si>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</si>
  <si>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</si>
  <si>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</si>
  <si>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</si>
  <si>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</si>
  <si>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</si>
  <si>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</si>
  <si>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</si>
  <si>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</si>
  <si>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</si>
  <si>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</si>
  <si>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</si>
  <si>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</si>
  <si>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</si>
  <si>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</si>
  <si>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</si>
  <si>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</si>
  <si>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</si>
  <si>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</si>
  <si>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</si>
  <si>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</si>
  <si>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</si>
  <si>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</si>
  <si>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</si>
  <si>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</si>
  <si>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</si>
  <si>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</si>
  <si>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</si>
  <si>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</si>
  <si>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</si>
  <si>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</si>
  <si>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</si>
  <si>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</si>
  <si>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</si>
  <si>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</si>
  <si>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</si>
  <si>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</si>
  <si>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</si>
  <si>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</si>
  <si>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</si>
  <si>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</si>
  <si>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</si>
  <si>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</si>
  <si>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</si>
  <si>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</si>
  <si>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</si>
  <si>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</si>
  <si>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</si>
  <si>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</si>
  <si>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</si>
  <si>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</si>
  <si>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</si>
  <si>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</si>
  <si>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</si>
  <si>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</si>
  <si>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</si>
  <si>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</si>
  <si>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</si>
  <si>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</si>
  <si>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</si>
  <si>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</si>
  <si>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</si>
  <si>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</si>
  <si>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</si>
  <si>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</si>
  <si>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</si>
  <si>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</si>
  <si>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</si>
  <si>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</si>
  <si>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</si>
  <si>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</si>
  <si>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</si>
  <si>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</si>
  <si>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</si>
  <si>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</si>
  <si>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</si>
  <si>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</si>
  <si>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</si>
  <si>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</si>
  <si>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</si>
  <si>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</si>
  <si>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</si>
  <si>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</si>
  <si>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</si>
  <si>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</si>
  <si>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</si>
  <si>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</si>
  <si>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</si>
  <si>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</si>
  <si>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</si>
  <si>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</si>
  <si>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</si>
  <si>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</si>
  <si>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</si>
  <si>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</si>
  <si>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</si>
  <si>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</si>
  <si>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</si>
  <si>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</si>
  <si>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</si>
  <si>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</si>
  <si>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</si>
  <si>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</si>
  <si>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Ｇ２０開発作業部会開催経費</t>
    <phoneticPr fontId="5"/>
  </si>
  <si>
    <t>外務省</t>
  </si>
  <si>
    <t>国際協力局</t>
    <rPh sb="0" eb="5">
      <t>コクサイキョウリョクキョク</t>
    </rPh>
    <phoneticPr fontId="5"/>
  </si>
  <si>
    <t>開発協力企画室</t>
    <rPh sb="0" eb="7">
      <t>カイハツキョウリョクキカクシツ</t>
    </rPh>
    <phoneticPr fontId="5"/>
  </si>
  <si>
    <t>板垣　克巳</t>
    <rPh sb="0" eb="2">
      <t>イタガキ</t>
    </rPh>
    <rPh sb="3" eb="5">
      <t>カツミ</t>
    </rPh>
    <phoneticPr fontId="5"/>
  </si>
  <si>
    <t>外務省設置法第4条第3項</t>
    <phoneticPr fontId="5"/>
  </si>
  <si>
    <t>Ｇ２０大阪サミットの開催に関する閣議了解（平成３０年４月１０日）</t>
    <phoneticPr fontId="5"/>
  </si>
  <si>
    <t>先進ドナーと新興ドナーから成るG20の議長国として，開発分野における議論を主導することで，開発協力の枠組みを通じた国際社会の繁栄，平和及び安定に貢献するとともに，我が国の意向を反映した国際的な開発環境を醸成することを目的とする。</t>
    <phoneticPr fontId="5"/>
  </si>
  <si>
    <t>-</t>
    <phoneticPr fontId="5"/>
  </si>
  <si>
    <t>-</t>
    <phoneticPr fontId="5"/>
  </si>
  <si>
    <t>-</t>
    <phoneticPr fontId="5"/>
  </si>
  <si>
    <t>金融・世界経済首脳会合開催謝金</t>
    <rPh sb="0" eb="2">
      <t>キンユウ</t>
    </rPh>
    <rPh sb="3" eb="5">
      <t>セカイ</t>
    </rPh>
    <rPh sb="5" eb="7">
      <t>ケイザイ</t>
    </rPh>
    <rPh sb="7" eb="9">
      <t>シュノウ</t>
    </rPh>
    <rPh sb="9" eb="11">
      <t>カイゴウ</t>
    </rPh>
    <rPh sb="11" eb="13">
      <t>カイサイ</t>
    </rPh>
    <rPh sb="13" eb="15">
      <t>シャキン</t>
    </rPh>
    <phoneticPr fontId="5"/>
  </si>
  <si>
    <t>金融・世界経済首脳会合開催庁費</t>
    <rPh sb="0" eb="2">
      <t>キンユウ</t>
    </rPh>
    <rPh sb="3" eb="5">
      <t>セカイ</t>
    </rPh>
    <rPh sb="5" eb="7">
      <t>ケイザイ</t>
    </rPh>
    <rPh sb="7" eb="9">
      <t>シュノウ</t>
    </rPh>
    <rPh sb="9" eb="11">
      <t>カイゴウ</t>
    </rPh>
    <rPh sb="11" eb="13">
      <t>カイサイ</t>
    </rPh>
    <rPh sb="13" eb="15">
      <t>チョウヒ</t>
    </rPh>
    <phoneticPr fontId="5"/>
  </si>
  <si>
    <t>G20開発作業部会で設けるテーマすべてについて，成果文書を策定する。</t>
    <rPh sb="3" eb="5">
      <t>カイハツ</t>
    </rPh>
    <rPh sb="5" eb="7">
      <t>サギョウ</t>
    </rPh>
    <rPh sb="7" eb="9">
      <t>ブカイ</t>
    </rPh>
    <rPh sb="10" eb="11">
      <t>モウ</t>
    </rPh>
    <rPh sb="24" eb="26">
      <t>セイカ</t>
    </rPh>
    <rPh sb="26" eb="28">
      <t>ブンショ</t>
    </rPh>
    <rPh sb="29" eb="31">
      <t>サクテイ</t>
    </rPh>
    <phoneticPr fontId="5"/>
  </si>
  <si>
    <t>G20開発作業部会で策定した成果文書の数を同部会のテーマ数で除して得た数値</t>
    <rPh sb="3" eb="5">
      <t>カイハツ</t>
    </rPh>
    <rPh sb="5" eb="7">
      <t>サギョウ</t>
    </rPh>
    <rPh sb="7" eb="9">
      <t>ブカイ</t>
    </rPh>
    <rPh sb="10" eb="12">
      <t>サクテイ</t>
    </rPh>
    <rPh sb="14" eb="16">
      <t>セイカ</t>
    </rPh>
    <rPh sb="16" eb="18">
      <t>ブンショ</t>
    </rPh>
    <rPh sb="19" eb="20">
      <t>カズ</t>
    </rPh>
    <rPh sb="21" eb="22">
      <t>ドウ</t>
    </rPh>
    <rPh sb="22" eb="24">
      <t>ブカイ</t>
    </rPh>
    <rPh sb="28" eb="29">
      <t>スウ</t>
    </rPh>
    <rPh sb="30" eb="31">
      <t>ジョ</t>
    </rPh>
    <rPh sb="33" eb="34">
      <t>エ</t>
    </rPh>
    <rPh sb="35" eb="37">
      <t>スウチ</t>
    </rPh>
    <phoneticPr fontId="5"/>
  </si>
  <si>
    <t>なし</t>
    <phoneticPr fontId="5"/>
  </si>
  <si>
    <t>-</t>
    <phoneticPr fontId="5"/>
  </si>
  <si>
    <t>-</t>
    <phoneticPr fontId="5"/>
  </si>
  <si>
    <t>百万円</t>
    <rPh sb="0" eb="3">
      <t>ヒャクマンエン</t>
    </rPh>
    <phoneticPr fontId="5"/>
  </si>
  <si>
    <t>百万円/回</t>
    <rPh sb="0" eb="2">
      <t>ヒャクマン</t>
    </rPh>
    <rPh sb="2" eb="3">
      <t>エン</t>
    </rPh>
    <rPh sb="4" eb="5">
      <t>カイ</t>
    </rPh>
    <phoneticPr fontId="5"/>
  </si>
  <si>
    <t>-</t>
    <phoneticPr fontId="5"/>
  </si>
  <si>
    <t>-</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</si>
  <si>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</si>
  <si>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施策Ⅵ―２―１ 人間の安全保障の推進と我が国の貢献</t>
    <phoneticPr fontId="5"/>
  </si>
  <si>
    <t>G20開発作業部会で策定した成果文書の数を同部会のテーマ数で除して得た数値</t>
    <phoneticPr fontId="5"/>
  </si>
  <si>
    <t>なし</t>
    <phoneticPr fontId="5"/>
  </si>
  <si>
    <t>G20開発作業部会を開催し，開発分野における国際的な議論を主導することで，国際社会の平和と安定及び繁栄の確保に貢献する。</t>
    <phoneticPr fontId="5"/>
  </si>
  <si>
    <t>‐</t>
  </si>
  <si>
    <t>我が国の意向を反映した国際的な開発環境を醸成することは，我が国の繁栄を実現する観点から重要。</t>
    <phoneticPr fontId="5"/>
  </si>
  <si>
    <t>各国の政府代表が出席する国際会議であり，国が行う必要がある。</t>
    <phoneticPr fontId="5"/>
  </si>
  <si>
    <t>先進ドナーと新興ドナーを含む20か国が出席するG20開発作業部会は，国際的な開発潮流において多大なる影響力を有する。</t>
    <phoneticPr fontId="5"/>
  </si>
  <si>
    <t>会合開催のための会場や備品等に充てるための費用であり，妥当。</t>
    <phoneticPr fontId="5"/>
  </si>
  <si>
    <t>会合開催のための会場や備品等に充てるための費用であり，妥当。</t>
    <phoneticPr fontId="5"/>
  </si>
  <si>
    <t>調達対象は，真に必要な会場や備品等に限定されている。</t>
    <phoneticPr fontId="5"/>
  </si>
  <si>
    <t>平成31年度新規</t>
    <rPh sb="0" eb="2">
      <t>ヘイセイ</t>
    </rPh>
    <rPh sb="4" eb="6">
      <t>ネンド</t>
    </rPh>
    <rPh sb="6" eb="8">
      <t>シンキ</t>
    </rPh>
    <phoneticPr fontId="5"/>
  </si>
  <si>
    <t>平成31年度新規</t>
    <rPh sb="0" eb="2">
      <t>ヘイセイ</t>
    </rPh>
    <phoneticPr fontId="5"/>
  </si>
  <si>
    <t>41/2</t>
    <phoneticPr fontId="5"/>
  </si>
  <si>
    <t>一般競争入札を実施することでコスト等の妥当性を確保している。</t>
    <rPh sb="0" eb="2">
      <t>イッパン</t>
    </rPh>
    <rPh sb="2" eb="4">
      <t>キョウソウ</t>
    </rPh>
    <rPh sb="4" eb="6">
      <t>ニュウサツ</t>
    </rPh>
    <rPh sb="7" eb="9">
      <t>ジッシ</t>
    </rPh>
    <rPh sb="17" eb="18">
      <t>トウ</t>
    </rPh>
    <rPh sb="19" eb="22">
      <t>ダトウセイ</t>
    </rPh>
    <rPh sb="23" eb="25">
      <t>カクホ</t>
    </rPh>
    <phoneticPr fontId="5"/>
  </si>
  <si>
    <t>開発作業部会において我が国のイニシアティブを示すことができた。</t>
    <rPh sb="0" eb="2">
      <t>カイハツ</t>
    </rPh>
    <rPh sb="2" eb="4">
      <t>サギョウ</t>
    </rPh>
    <rPh sb="4" eb="6">
      <t>ブカイ</t>
    </rPh>
    <rPh sb="10" eb="11">
      <t>ワ</t>
    </rPh>
    <rPh sb="12" eb="13">
      <t>クニ</t>
    </rPh>
    <rPh sb="22" eb="23">
      <t>シメ</t>
    </rPh>
    <phoneticPr fontId="5"/>
  </si>
  <si>
    <t>開発作業部会において我が国のイニシアティブを示すことができた。</t>
    <phoneticPr fontId="5"/>
  </si>
  <si>
    <t>G20議長国として各国に示すなど適切に活用している。</t>
    <rPh sb="3" eb="5">
      <t>ギチョウ</t>
    </rPh>
    <rPh sb="5" eb="6">
      <t>コク</t>
    </rPh>
    <rPh sb="9" eb="11">
      <t>カッコク</t>
    </rPh>
    <rPh sb="12" eb="13">
      <t>シメ</t>
    </rPh>
    <rPh sb="16" eb="18">
      <t>テキセツ</t>
    </rPh>
    <rPh sb="19" eb="21">
      <t>カツヨウ</t>
    </rPh>
    <phoneticPr fontId="5"/>
  </si>
  <si>
    <t>第１回会合</t>
    <rPh sb="0" eb="1">
      <t>ダイ</t>
    </rPh>
    <rPh sb="2" eb="3">
      <t>カイ</t>
    </rPh>
    <rPh sb="3" eb="5">
      <t>カイゴウ</t>
    </rPh>
    <phoneticPr fontId="5"/>
  </si>
  <si>
    <t>第２回会合</t>
    <rPh sb="0" eb="1">
      <t>ダイ</t>
    </rPh>
    <rPh sb="2" eb="3">
      <t>カイ</t>
    </rPh>
    <rPh sb="3" eb="5">
      <t>カイゴウ</t>
    </rPh>
    <phoneticPr fontId="5"/>
  </si>
  <si>
    <t>雑役務費</t>
    <rPh sb="0" eb="4">
      <t>ザツエキムヒ</t>
    </rPh>
    <phoneticPr fontId="5"/>
  </si>
  <si>
    <t>会議運営業務</t>
    <rPh sb="0" eb="2">
      <t>カイギ</t>
    </rPh>
    <rPh sb="2" eb="4">
      <t>ウンエイ</t>
    </rPh>
    <rPh sb="4" eb="6">
      <t>ギョウム</t>
    </rPh>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</si>
  <si>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</si>
  <si>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</si>
  <si>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会議費</t>
    <rPh sb="0" eb="3">
      <t>カイギヒ</t>
    </rPh>
    <phoneticPr fontId="5"/>
  </si>
  <si>
    <t>消耗品費</t>
    <rPh sb="0" eb="3">
      <t>ショウモウヒン</t>
    </rPh>
    <rPh sb="3" eb="4">
      <t>ヒ</t>
    </rPh>
    <phoneticPr fontId="5"/>
  </si>
  <si>
    <t>事務用品購入</t>
    <rPh sb="0" eb="2">
      <t>ジム</t>
    </rPh>
    <rPh sb="2" eb="4">
      <t>ヨウヒン</t>
    </rPh>
    <rPh sb="4" eb="6">
      <t>コウニュウ</t>
    </rPh>
    <phoneticPr fontId="5"/>
  </si>
  <si>
    <t>旅費</t>
    <rPh sb="0" eb="2">
      <t>リョヒ</t>
    </rPh>
    <phoneticPr fontId="5"/>
  </si>
  <si>
    <t>出張旅費</t>
    <rPh sb="0" eb="2">
      <t>シュッチョウ</t>
    </rPh>
    <rPh sb="2" eb="4">
      <t>リョヒ</t>
    </rPh>
    <phoneticPr fontId="5"/>
  </si>
  <si>
    <t>日通旅行（株）</t>
    <rPh sb="0" eb="2">
      <t>ニッツウ</t>
    </rPh>
    <rPh sb="2" eb="4">
      <t>リョコウ</t>
    </rPh>
    <rPh sb="4" eb="7">
      <t>カブ</t>
    </rPh>
    <phoneticPr fontId="5"/>
  </si>
  <si>
    <t>会議運営業務（第１回）</t>
    <rPh sb="0" eb="2">
      <t>カイギ</t>
    </rPh>
    <rPh sb="2" eb="4">
      <t>ウンエイ</t>
    </rPh>
    <rPh sb="4" eb="6">
      <t>ギョウム</t>
    </rPh>
    <rPh sb="7" eb="8">
      <t>ダイ</t>
    </rPh>
    <rPh sb="9" eb="10">
      <t>カイ</t>
    </rPh>
    <phoneticPr fontId="5"/>
  </si>
  <si>
    <t>会議運営業務（第２回）</t>
    <rPh sb="0" eb="2">
      <t>カイギ</t>
    </rPh>
    <rPh sb="2" eb="4">
      <t>ウンエイ</t>
    </rPh>
    <rPh sb="4" eb="6">
      <t>ギョウム</t>
    </rPh>
    <rPh sb="7" eb="8">
      <t>ダイ</t>
    </rPh>
    <rPh sb="9" eb="10">
      <t>カイ</t>
    </rPh>
    <phoneticPr fontId="5"/>
  </si>
  <si>
    <t>一部の入札は不調となったため随意契約案件もあるが，他の案件については，一般競争入札を実施することで妥当性を確保している。</t>
    <rPh sb="0" eb="2">
      <t>イチブ</t>
    </rPh>
    <rPh sb="3" eb="5">
      <t>ニュウサツ</t>
    </rPh>
    <rPh sb="6" eb="8">
      <t>フチョウ</t>
    </rPh>
    <rPh sb="14" eb="18">
      <t>ズイイケイヤク</t>
    </rPh>
    <rPh sb="18" eb="20">
      <t>アンケン</t>
    </rPh>
    <rPh sb="25" eb="26">
      <t>ホカ</t>
    </rPh>
    <rPh sb="27" eb="29">
      <t>アンケン</t>
    </rPh>
    <rPh sb="35" eb="41">
      <t>イッパンキョウソウニュウサツ</t>
    </rPh>
    <rPh sb="42" eb="44">
      <t>ジッシ</t>
    </rPh>
    <rPh sb="49" eb="52">
      <t>ダトウセイ</t>
    </rPh>
    <rPh sb="53" eb="55">
      <t>カクホ</t>
    </rPh>
    <phoneticPr fontId="5"/>
  </si>
  <si>
    <t>（株）プリンスホテル</t>
    <rPh sb="1" eb="2">
      <t>カブ</t>
    </rPh>
    <phoneticPr fontId="5"/>
  </si>
  <si>
    <t>会場借料</t>
    <rPh sb="0" eb="2">
      <t>カイジョウ</t>
    </rPh>
    <rPh sb="2" eb="4">
      <t>シャクリョウ</t>
    </rPh>
    <phoneticPr fontId="5"/>
  </si>
  <si>
    <t>（株）春秋</t>
    <rPh sb="1" eb="2">
      <t>カブ</t>
    </rPh>
    <rPh sb="3" eb="5">
      <t>シュンジュウ</t>
    </rPh>
    <phoneticPr fontId="5"/>
  </si>
  <si>
    <t>東京ベイヒルトン（株）</t>
    <rPh sb="0" eb="2">
      <t>トウキョウ</t>
    </rPh>
    <rPh sb="9" eb="10">
      <t>カブ</t>
    </rPh>
    <phoneticPr fontId="5"/>
  </si>
  <si>
    <t>（株）フォーサイト</t>
    <rPh sb="1" eb="2">
      <t>カブ</t>
    </rPh>
    <phoneticPr fontId="5"/>
  </si>
  <si>
    <t>事務用品購入</t>
    <rPh sb="0" eb="6">
      <t>ジムヨウヒンコウニュウ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</si>
  <si>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</si>
  <si>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</si>
  <si>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</si>
  <si>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</si>
  <si>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</si>
  <si>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</si>
  <si>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</si>
  <si>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</si>
  <si>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</si>
  <si>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有</t>
  </si>
  <si>
    <t>G20開発作業部会（DWG）は，開発課題に関する議論を行うG20の作業部会。2010年G20トロント・サミットにおいて設立に合意されて以降，1議長国下で3～4回開催されている。DWGでは，持続可能な開発目標（SDGs）の実施も含め，生後1,000日間までの幼児の成長，女性のICT教育，アフリカの産業化など，多岐にわたる開発課題に対する援助の在り方について，G20としていかなる取組を実施すべきかという視点から議論を行い，成果文書を策定している。当該成果文書は，その内容がG20サミット首脳宣言の内容の基礎となるほか，一部は同宣言の付属文書となっている。
我が国はG20議長国として，平成30年度に2回，平成31年度に1回のDWGを，令和元年度にG20サミットに向けた開発関連シンポジウム1回を日本で開催する。</t>
    <rPh sb="292" eb="294">
      <t>ヘイセイ</t>
    </rPh>
    <rPh sb="296" eb="298">
      <t>ネンド</t>
    </rPh>
    <rPh sb="300" eb="301">
      <t>カイ</t>
    </rPh>
    <rPh sb="302" eb="304">
      <t>ヘイセイ</t>
    </rPh>
    <rPh sb="306" eb="308">
      <t>ネンド</t>
    </rPh>
    <rPh sb="317" eb="319">
      <t>レイワ</t>
    </rPh>
    <rPh sb="319" eb="322">
      <t>ガンネンド</t>
    </rPh>
    <rPh sb="331" eb="332">
      <t>ム</t>
    </rPh>
    <rPh sb="334" eb="336">
      <t>カイハツ</t>
    </rPh>
    <rPh sb="336" eb="338">
      <t>カンレン</t>
    </rPh>
    <rPh sb="345" eb="346">
      <t>カイ</t>
    </rPh>
    <phoneticPr fontId="5"/>
  </si>
  <si>
    <t>30年度及び31年度限りの経費</t>
    <rPh sb="2" eb="4">
      <t>ネンド</t>
    </rPh>
    <rPh sb="4" eb="5">
      <t>オヨ</t>
    </rPh>
    <rPh sb="8" eb="10">
      <t>ネンド</t>
    </rPh>
    <rPh sb="10" eb="11">
      <t>カギ</t>
    </rPh>
    <rPh sb="13" eb="15">
      <t>ケイヒ</t>
    </rPh>
    <phoneticPr fontId="5"/>
  </si>
  <si>
    <t>G20開発作業部会等開催数</t>
    <rPh sb="3" eb="5">
      <t>カイハツ</t>
    </rPh>
    <rPh sb="5" eb="7">
      <t>サギョウ</t>
    </rPh>
    <rPh sb="7" eb="9">
      <t>ブカイ</t>
    </rPh>
    <rPh sb="9" eb="10">
      <t>トウ</t>
    </rPh>
    <rPh sb="10" eb="12">
      <t>カイサイ</t>
    </rPh>
    <rPh sb="12" eb="13">
      <t>スウ</t>
    </rPh>
    <phoneticPr fontId="5"/>
  </si>
  <si>
    <t>G20開発作業部会等開催経費／
G20開発作業部会等開催数　　　　　　　　　　　　　　</t>
    <rPh sb="3" eb="5">
      <t>カイハツ</t>
    </rPh>
    <rPh sb="5" eb="7">
      <t>サギョウ</t>
    </rPh>
    <rPh sb="7" eb="9">
      <t>ブカイ</t>
    </rPh>
    <rPh sb="9" eb="10">
      <t>トウ</t>
    </rPh>
    <rPh sb="10" eb="12">
      <t>カイサイ</t>
    </rPh>
    <rPh sb="12" eb="14">
      <t>ケイヒ</t>
    </rPh>
    <rPh sb="19" eb="21">
      <t>カイハツ</t>
    </rPh>
    <rPh sb="21" eb="23">
      <t>サギョウ</t>
    </rPh>
    <rPh sb="23" eb="25">
      <t>ブカイ</t>
    </rPh>
    <rPh sb="25" eb="26">
      <t>トウ</t>
    </rPh>
    <rPh sb="26" eb="29">
      <t>カイサイスウ</t>
    </rPh>
    <phoneticPr fontId="5"/>
  </si>
  <si>
    <t>60/2</t>
    <phoneticPr fontId="5"/>
  </si>
  <si>
    <t>第１回の会場調達は一者応札となり，また第２回の会議運営業務の入札では一者応札が不調（入札不参加）となり，随意契約となったが，事前に複数業者から参考見積もりを徴し入札予定であったものの，業者側の都合（人員体制等）により，結果的に一者応札・随意契約となったものであり，支出先の選定は妥当性を確保している。</t>
    <rPh sb="0" eb="1">
      <t>ダイ</t>
    </rPh>
    <rPh sb="2" eb="3">
      <t>カイ</t>
    </rPh>
    <rPh sb="4" eb="6">
      <t>カイジョウ</t>
    </rPh>
    <rPh sb="6" eb="8">
      <t>チョウタツ</t>
    </rPh>
    <rPh sb="9" eb="10">
      <t>イッ</t>
    </rPh>
    <rPh sb="10" eb="11">
      <t>シャ</t>
    </rPh>
    <rPh sb="11" eb="13">
      <t>オウサツ</t>
    </rPh>
    <rPh sb="19" eb="20">
      <t>ダイ</t>
    </rPh>
    <rPh sb="21" eb="22">
      <t>カイ</t>
    </rPh>
    <rPh sb="23" eb="25">
      <t>カイギ</t>
    </rPh>
    <rPh sb="25" eb="27">
      <t>ウンエイ</t>
    </rPh>
    <rPh sb="27" eb="29">
      <t>ギョウム</t>
    </rPh>
    <rPh sb="30" eb="32">
      <t>ニュウサツ</t>
    </rPh>
    <rPh sb="34" eb="35">
      <t>イッ</t>
    </rPh>
    <rPh sb="35" eb="36">
      <t>シャ</t>
    </rPh>
    <rPh sb="36" eb="38">
      <t>オウサツ</t>
    </rPh>
    <rPh sb="39" eb="41">
      <t>フチョウ</t>
    </rPh>
    <rPh sb="42" eb="44">
      <t>ニュウサツ</t>
    </rPh>
    <rPh sb="44" eb="47">
      <t>フサンカ</t>
    </rPh>
    <rPh sb="62" eb="64">
      <t>ジゼン</t>
    </rPh>
    <rPh sb="65" eb="67">
      <t>フクスウ</t>
    </rPh>
    <rPh sb="67" eb="69">
      <t>ギョウシャ</t>
    </rPh>
    <rPh sb="71" eb="75">
      <t>サンコウミツ</t>
    </rPh>
    <rPh sb="78" eb="79">
      <t>チョウ</t>
    </rPh>
    <rPh sb="80" eb="82">
      <t>ニュウサツ</t>
    </rPh>
    <rPh sb="82" eb="84">
      <t>ヨテイ</t>
    </rPh>
    <rPh sb="92" eb="95">
      <t>ギョウシャガワ</t>
    </rPh>
    <rPh sb="96" eb="98">
      <t>ツゴウ</t>
    </rPh>
    <rPh sb="99" eb="101">
      <t>ジンイン</t>
    </rPh>
    <rPh sb="101" eb="103">
      <t>タイセイ</t>
    </rPh>
    <rPh sb="103" eb="104">
      <t>トウ</t>
    </rPh>
    <rPh sb="109" eb="112">
      <t>ケッカテキ</t>
    </rPh>
    <rPh sb="113" eb="114">
      <t>イッ</t>
    </rPh>
    <rPh sb="114" eb="115">
      <t>シャ</t>
    </rPh>
    <rPh sb="115" eb="117">
      <t>オウサツ</t>
    </rPh>
    <rPh sb="118" eb="120">
      <t>ズイイ</t>
    </rPh>
    <rPh sb="120" eb="122">
      <t>ケイヤク</t>
    </rPh>
    <rPh sb="132" eb="134">
      <t>シシュツ</t>
    </rPh>
    <rPh sb="134" eb="135">
      <t>サキ</t>
    </rPh>
    <rPh sb="136" eb="138">
      <t>センテイ</t>
    </rPh>
    <phoneticPr fontId="5"/>
  </si>
  <si>
    <t>個人J</t>
    <rPh sb="0" eb="2">
      <t>コジン</t>
    </rPh>
    <phoneticPr fontId="5"/>
  </si>
  <si>
    <t>外務省調べ</t>
    <rPh sb="0" eb="3">
      <t>ガイムショウ</t>
    </rPh>
    <rPh sb="3" eb="4">
      <t>シラ</t>
    </rPh>
    <phoneticPr fontId="5"/>
  </si>
  <si>
    <t>-</t>
    <phoneticPr fontId="5"/>
  </si>
  <si>
    <t>件</t>
    <rPh sb="0" eb="1">
      <t>ケン</t>
    </rPh>
    <phoneticPr fontId="5"/>
  </si>
  <si>
    <t>回</t>
    <rPh sb="0" eb="1">
      <t>カイ</t>
    </rPh>
    <phoneticPr fontId="5"/>
  </si>
  <si>
    <t>-</t>
    <phoneticPr fontId="5"/>
  </si>
  <si>
    <t>－</t>
    <phoneticPr fontId="5"/>
  </si>
  <si>
    <t>-</t>
    <phoneticPr fontId="5"/>
  </si>
  <si>
    <t>-</t>
    <phoneticPr fontId="5"/>
  </si>
  <si>
    <t>-</t>
    <phoneticPr fontId="5"/>
  </si>
  <si>
    <t>.</t>
    <phoneticPr fontId="5"/>
  </si>
  <si>
    <t>C.（株）春秋</t>
    <rPh sb="3" eb="4">
      <t>カブ</t>
    </rPh>
    <rPh sb="5" eb="7">
      <t>シュンジュウ</t>
    </rPh>
    <phoneticPr fontId="5"/>
  </si>
  <si>
    <t>A.日通旅行（株）</t>
    <rPh sb="2" eb="4">
      <t>ニッツウ</t>
    </rPh>
    <rPh sb="4" eb="6">
      <t>リョコウ</t>
    </rPh>
    <phoneticPr fontId="5"/>
  </si>
  <si>
    <t>B.（株）プリンスホテル</t>
    <phoneticPr fontId="5"/>
  </si>
  <si>
    <t>D.東京ベイヒルトン（株）</t>
    <rPh sb="2" eb="4">
      <t>トウキョウ</t>
    </rPh>
    <rPh sb="11" eb="12">
      <t>カブ</t>
    </rPh>
    <phoneticPr fontId="5"/>
  </si>
  <si>
    <t>E.（株）フォーサイト</t>
    <rPh sb="3" eb="4">
      <t>カブ</t>
    </rPh>
    <phoneticPr fontId="5"/>
  </si>
  <si>
    <t>F. 個人A（出張者）</t>
    <rPh sb="3" eb="5">
      <t>コジン</t>
    </rPh>
    <rPh sb="7" eb="10">
      <t>シュッチョウシャ</t>
    </rPh>
    <phoneticPr fontId="5"/>
  </si>
  <si>
    <t>一般競争入札実施等で経費の節約に努めたため。</t>
    <rPh sb="0" eb="2">
      <t>イッパン</t>
    </rPh>
    <rPh sb="2" eb="4">
      <t>キョウソウ</t>
    </rPh>
    <rPh sb="4" eb="6">
      <t>ニュウサツ</t>
    </rPh>
    <rPh sb="6" eb="8">
      <t>ジッシ</t>
    </rPh>
    <rPh sb="8" eb="9">
      <t>トウ</t>
    </rPh>
    <rPh sb="10" eb="12">
      <t>ケイヒ</t>
    </rPh>
    <rPh sb="13" eb="15">
      <t>セツヤク</t>
    </rPh>
    <rPh sb="16" eb="17">
      <t>ツト</t>
    </rPh>
    <phoneticPr fontId="5"/>
  </si>
  <si>
    <t>外部有識者の点検対象外である。</t>
    <phoneticPr fontId="5"/>
  </si>
  <si>
    <t>終了予定</t>
  </si>
  <si>
    <t>事業終了のため，皆減要求としている。</t>
    <rPh sb="0" eb="2">
      <t>ジギョウ</t>
    </rPh>
    <rPh sb="2" eb="4">
      <t>シュウリョウ</t>
    </rPh>
    <rPh sb="8" eb="10">
      <t>カイゲン</t>
    </rPh>
    <rPh sb="10" eb="12">
      <t>ヨウキュウ</t>
    </rPh>
    <phoneticPr fontId="5"/>
  </si>
  <si>
    <t>令和元年度を以て事業終了。本件事業成果物の活用に努める。</t>
    <rPh sb="0" eb="2">
      <t>レイワ</t>
    </rPh>
    <rPh sb="2" eb="3">
      <t>ガン</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</si>
</sst>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104775</xdr:colOff>
      <xdr:row>740</xdr:row>
      <xdr:rowOff>70758</xdr:rowOff>
    </xdr:from>
    <xdr:to>
      <xdr:col>33</xdr:col>
      <xdr:colOff>0</xdr:colOff>
      <xdr:row>741</xdr:row>
      <xdr:rowOff>323850</xdr:rowOff>
    </xdr:to>
    <xdr:sp macro="" textlink="">
      <xdr:nvSpPr>
        <xdr:cNvPr id="3" name="正方形/長方形 2"/>
        <xdr:cNvSpPr/>
      </xdr:nvSpPr>
      <xdr:spPr>
        <a:xfrm>
          <a:off x="4505325" y="32789133"/>
          <a:ext cx="2095500" cy="6055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21</a:t>
          </a:r>
          <a:r>
            <a:rPr kumimoji="1" lang="ja-JP" altLang="en-US" sz="1100"/>
            <a:t>百万円</a:t>
          </a:r>
        </a:p>
      </xdr:txBody>
    </xdr:sp>
    <xdr:clientData/>
  </xdr:twoCellAnchor>
  <xdr:twoCellAnchor>
    <xdr:from>
      <xdr:col>34</xdr:col>
      <xdr:colOff>190500</xdr:colOff>
      <xdr:row>743</xdr:row>
      <xdr:rowOff>21772</xdr:rowOff>
    </xdr:from>
    <xdr:to>
      <xdr:col>43</xdr:col>
      <xdr:colOff>190500</xdr:colOff>
      <xdr:row>746</xdr:row>
      <xdr:rowOff>57150</xdr:rowOff>
    </xdr:to>
    <xdr:sp macro="" textlink="">
      <xdr:nvSpPr>
        <xdr:cNvPr id="4" name="正方形/長方形 3"/>
        <xdr:cNvSpPr/>
      </xdr:nvSpPr>
      <xdr:spPr>
        <a:xfrm>
          <a:off x="6991350" y="33797422"/>
          <a:ext cx="1800225" cy="9116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（株）春秋</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ja-JP" altLang="en-US" sz="1100"/>
            <a:t>（少額随契）</a:t>
          </a:r>
          <a:endParaRPr kumimoji="1" lang="en-US" altLang="ja-JP" sz="1100"/>
        </a:p>
        <a:p>
          <a:pPr algn="ctr"/>
          <a:r>
            <a:rPr kumimoji="1" lang="en-US" altLang="ja-JP" sz="1100"/>
            <a:t>0.1</a:t>
          </a:r>
          <a:r>
            <a:rPr kumimoji="1" lang="ja-JP" altLang="en-US" sz="1100"/>
            <a:t>百万円</a:t>
          </a:r>
        </a:p>
      </xdr:txBody>
    </xdr:sp>
    <xdr:clientData/>
  </xdr:twoCellAnchor>
  <xdr:twoCellAnchor>
    <xdr:from>
      <xdr:col>8</xdr:col>
      <xdr:colOff>114300</xdr:colOff>
      <xdr:row>743</xdr:row>
      <xdr:rowOff>125185</xdr:rowOff>
    </xdr:from>
    <xdr:to>
      <xdr:col>17</xdr:col>
      <xdr:colOff>190500</xdr:colOff>
      <xdr:row>747</xdr:row>
      <xdr:rowOff>95250</xdr:rowOff>
    </xdr:to>
    <xdr:sp macro="" textlink="">
      <xdr:nvSpPr>
        <xdr:cNvPr id="5" name="正方形/長方形 4"/>
        <xdr:cNvSpPr/>
      </xdr:nvSpPr>
      <xdr:spPr>
        <a:xfrm>
          <a:off x="1714500" y="33900835"/>
          <a:ext cx="1876425" cy="101781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日通旅行株式会社</a:t>
          </a:r>
          <a:endParaRPr kumimoji="1" lang="en-US" altLang="ja-JP" sz="1100"/>
        </a:p>
        <a:p>
          <a:pPr algn="ctr"/>
          <a:r>
            <a:rPr kumimoji="1" lang="en-US" altLang="ja-JP" sz="1100"/>
            <a:t>【</a:t>
          </a:r>
          <a:r>
            <a:rPr kumimoji="1" lang="ja-JP" altLang="en-US" sz="1100"/>
            <a:t>会議運営業務</a:t>
          </a:r>
          <a:r>
            <a:rPr kumimoji="1" lang="en-US" altLang="ja-JP" sz="1100"/>
            <a:t>】</a:t>
          </a:r>
        </a:p>
        <a:p>
          <a:pPr algn="ctr"/>
          <a:r>
            <a:rPr kumimoji="1" lang="ja-JP" altLang="en-US" sz="1100"/>
            <a:t>（一般競争入札）</a:t>
          </a:r>
          <a:endParaRPr kumimoji="1" lang="en-US" altLang="ja-JP" sz="1100"/>
        </a:p>
        <a:p>
          <a:pPr algn="ctr"/>
          <a:r>
            <a:rPr kumimoji="1" lang="en-US" altLang="ja-JP" sz="1100"/>
            <a:t>2</a:t>
          </a:r>
          <a:r>
            <a:rPr kumimoji="1" lang="ja-JP" altLang="en-US" sz="1100"/>
            <a:t>百万円</a:t>
          </a:r>
          <a:endParaRPr kumimoji="1" lang="en-US" altLang="ja-JP" sz="1100"/>
        </a:p>
        <a:p>
          <a:pPr algn="ctr"/>
          <a:endParaRPr kumimoji="1" lang="en-US" altLang="ja-JP" sz="1100"/>
        </a:p>
      </xdr:txBody>
    </xdr:sp>
    <xdr:clientData/>
  </xdr:twoCellAnchor>
  <xdr:twoCellAnchor>
    <xdr:from>
      <xdr:col>15</xdr:col>
      <xdr:colOff>76201</xdr:colOff>
      <xdr:row>741</xdr:row>
      <xdr:rowOff>323850</xdr:rowOff>
    </xdr:from>
    <xdr:to>
      <xdr:col>27</xdr:col>
      <xdr:colOff>152400</xdr:colOff>
      <xdr:row>743</xdr:row>
      <xdr:rowOff>77560</xdr:rowOff>
    </xdr:to>
    <xdr:cxnSp macro="">
      <xdr:nvCxnSpPr>
        <xdr:cNvPr id="6" name="直線矢印コネクタ 5"/>
        <xdr:cNvCxnSpPr>
          <a:stCxn id="3" idx="2"/>
        </xdr:cNvCxnSpPr>
      </xdr:nvCxnSpPr>
      <xdr:spPr>
        <a:xfrm flipH="1">
          <a:off x="3076576" y="33394650"/>
          <a:ext cx="2476499" cy="4585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171450</xdr:colOff>
      <xdr:row>743</xdr:row>
      <xdr:rowOff>58510</xdr:rowOff>
    </xdr:from>
    <xdr:to>
      <xdr:col>32</xdr:col>
      <xdr:colOff>66675</xdr:colOff>
      <xdr:row>747</xdr:row>
      <xdr:rowOff>38099</xdr:rowOff>
    </xdr:to>
    <xdr:sp macro="" textlink="">
      <xdr:nvSpPr>
        <xdr:cNvPr id="16" name="正方形/長方形 15"/>
        <xdr:cNvSpPr/>
      </xdr:nvSpPr>
      <xdr:spPr>
        <a:xfrm>
          <a:off x="4371975" y="33834160"/>
          <a:ext cx="2095500" cy="10273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株式会社プリンスホテル</a:t>
          </a:r>
          <a:endParaRPr kumimoji="1" lang="en-US" altLang="ja-JP" sz="1100"/>
        </a:p>
        <a:p>
          <a:pPr algn="ctr"/>
          <a:r>
            <a:rPr kumimoji="1" lang="en-US" altLang="ja-JP" sz="1100"/>
            <a:t>【</a:t>
          </a:r>
          <a:r>
            <a:rPr kumimoji="1" lang="ja-JP" altLang="en-US" sz="1100"/>
            <a:t>会場借料</a:t>
          </a:r>
          <a:r>
            <a:rPr kumimoji="1" lang="en-US" altLang="ja-JP" sz="1100"/>
            <a:t>】</a:t>
          </a:r>
        </a:p>
        <a:p>
          <a:pPr algn="ctr"/>
          <a:r>
            <a:rPr kumimoji="1" lang="ja-JP" altLang="en-US" sz="1100"/>
            <a:t>（一般競争入札）</a:t>
          </a:r>
          <a:endParaRPr kumimoji="1" lang="en-US" altLang="ja-JP" sz="1100"/>
        </a:p>
        <a:p>
          <a:pPr algn="ctr"/>
          <a:r>
            <a:rPr kumimoji="1" lang="en-US" altLang="ja-JP" sz="1100"/>
            <a:t>19</a:t>
          </a:r>
          <a:r>
            <a:rPr kumimoji="1" lang="ja-JP" altLang="en-US" sz="1100"/>
            <a:t>百万円</a:t>
          </a:r>
        </a:p>
      </xdr:txBody>
    </xdr:sp>
    <xdr:clientData/>
  </xdr:twoCellAnchor>
  <xdr:twoCellAnchor>
    <xdr:from>
      <xdr:col>40</xdr:col>
      <xdr:colOff>0</xdr:colOff>
      <xdr:row>752</xdr:row>
      <xdr:rowOff>153760</xdr:rowOff>
    </xdr:from>
    <xdr:to>
      <xdr:col>49</xdr:col>
      <xdr:colOff>295275</xdr:colOff>
      <xdr:row>758</xdr:row>
      <xdr:rowOff>144235</xdr:rowOff>
    </xdr:to>
    <xdr:sp macro="" textlink="">
      <xdr:nvSpPr>
        <xdr:cNvPr id="17" name="正方形/長方形 16"/>
        <xdr:cNvSpPr/>
      </xdr:nvSpPr>
      <xdr:spPr>
        <a:xfrm>
          <a:off x="8001000" y="36558310"/>
          <a:ext cx="2095500" cy="10191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p>
        <a:p>
          <a:pPr algn="ctr"/>
          <a:r>
            <a:rPr kumimoji="1" lang="ja-JP" altLang="en-US" sz="1100"/>
            <a:t>Ｆ　出張者</a:t>
          </a:r>
          <a:endParaRPr kumimoji="1" lang="en-US" altLang="ja-JP" sz="1100"/>
        </a:p>
        <a:p>
          <a:pPr algn="ctr"/>
          <a:r>
            <a:rPr kumimoji="1" lang="en-US" altLang="ja-JP" sz="1100"/>
            <a:t>【</a:t>
          </a:r>
          <a:r>
            <a:rPr kumimoji="1" lang="ja-JP" altLang="en-US" sz="1100"/>
            <a:t>事務官出張旅費</a:t>
          </a:r>
          <a:r>
            <a:rPr kumimoji="1" lang="en-US" altLang="ja-JP" sz="1100"/>
            <a:t>】</a:t>
          </a:r>
        </a:p>
        <a:p>
          <a:pPr algn="ctr"/>
          <a:r>
            <a:rPr kumimoji="1" lang="en-US" altLang="ja-JP" sz="1100"/>
            <a:t>0.3</a:t>
          </a:r>
          <a:r>
            <a:rPr kumimoji="1" lang="ja-JP" altLang="en-US" sz="1100"/>
            <a:t>百万円</a:t>
          </a:r>
        </a:p>
      </xdr:txBody>
    </xdr:sp>
    <xdr:clientData/>
  </xdr:twoCellAnchor>
  <xdr:twoCellAnchor>
    <xdr:from>
      <xdr:col>17</xdr:col>
      <xdr:colOff>161925</xdr:colOff>
      <xdr:row>752</xdr:row>
      <xdr:rowOff>144235</xdr:rowOff>
    </xdr:from>
    <xdr:to>
      <xdr:col>27</xdr:col>
      <xdr:colOff>114300</xdr:colOff>
      <xdr:row>758</xdr:row>
      <xdr:rowOff>134710</xdr:rowOff>
    </xdr:to>
    <xdr:sp macro="" textlink="">
      <xdr:nvSpPr>
        <xdr:cNvPr id="18" name="正方形/長方形 17"/>
        <xdr:cNvSpPr/>
      </xdr:nvSpPr>
      <xdr:spPr>
        <a:xfrm>
          <a:off x="3562350" y="36548785"/>
          <a:ext cx="1952625" cy="10191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東京ベイヒルトン（株）</a:t>
          </a:r>
          <a:endParaRPr kumimoji="1" lang="en-US" altLang="ja-JP" sz="1100"/>
        </a:p>
        <a:p>
          <a:pPr algn="ctr"/>
          <a:r>
            <a:rPr kumimoji="1" lang="en-US" altLang="ja-JP" sz="1100"/>
            <a:t>【</a:t>
          </a:r>
          <a:r>
            <a:rPr kumimoji="1" lang="ja-JP" altLang="en-US" sz="1100"/>
            <a:t>会場借料</a:t>
          </a:r>
          <a:r>
            <a:rPr kumimoji="1" lang="en-US" altLang="ja-JP" sz="1100"/>
            <a:t>】</a:t>
          </a:r>
        </a:p>
        <a:p>
          <a:pPr algn="ctr"/>
          <a:r>
            <a:rPr kumimoji="1" lang="ja-JP" altLang="en-US" sz="1100"/>
            <a:t>（一般競争入札）</a:t>
          </a:r>
          <a:endParaRPr kumimoji="1" lang="en-US" altLang="ja-JP" sz="1100"/>
        </a:p>
        <a:p>
          <a:pPr algn="ctr"/>
          <a:r>
            <a:rPr kumimoji="1" lang="en-US" altLang="ja-JP" sz="1100"/>
            <a:t>17</a:t>
          </a:r>
          <a:r>
            <a:rPr kumimoji="1" lang="ja-JP" altLang="en-US" sz="1100"/>
            <a:t>百万円</a:t>
          </a:r>
        </a:p>
      </xdr:txBody>
    </xdr:sp>
    <xdr:clientData/>
  </xdr:twoCellAnchor>
  <xdr:twoCellAnchor>
    <xdr:from>
      <xdr:col>28</xdr:col>
      <xdr:colOff>133350</xdr:colOff>
      <xdr:row>752</xdr:row>
      <xdr:rowOff>153760</xdr:rowOff>
    </xdr:from>
    <xdr:to>
      <xdr:col>39</xdr:col>
      <xdr:colOff>28575</xdr:colOff>
      <xdr:row>758</xdr:row>
      <xdr:rowOff>144235</xdr:rowOff>
    </xdr:to>
    <xdr:sp macro="" textlink="">
      <xdr:nvSpPr>
        <xdr:cNvPr id="19" name="正方形/長方形 18"/>
        <xdr:cNvSpPr/>
      </xdr:nvSpPr>
      <xdr:spPr>
        <a:xfrm>
          <a:off x="5734050" y="36558310"/>
          <a:ext cx="2095500" cy="10191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p>
        <a:p>
          <a:pPr algn="ctr"/>
          <a:r>
            <a:rPr kumimoji="1" lang="ja-JP" altLang="en-US" sz="1100"/>
            <a:t>Ｅ　（株）フォーサイト</a:t>
          </a:r>
          <a:endParaRPr kumimoji="1" lang="en-US" altLang="ja-JP" sz="1100"/>
        </a:p>
        <a:p>
          <a:pPr algn="ctr"/>
          <a:r>
            <a:rPr kumimoji="1" lang="en-US" altLang="ja-JP" sz="1100"/>
            <a:t>【</a:t>
          </a:r>
          <a:r>
            <a:rPr kumimoji="1" lang="ja-JP" altLang="en-US" sz="1100"/>
            <a:t>事務用品購入</a:t>
          </a:r>
          <a:r>
            <a:rPr kumimoji="1" lang="en-US" altLang="ja-JP" sz="1100"/>
            <a:t>】</a:t>
          </a:r>
        </a:p>
        <a:p>
          <a:pPr algn="ctr"/>
          <a:r>
            <a:rPr kumimoji="1" lang="ja-JP" altLang="en-US" sz="1100"/>
            <a:t>（少額随契）</a:t>
          </a:r>
          <a:endParaRPr kumimoji="1" lang="en-US" altLang="ja-JP" sz="1100"/>
        </a:p>
        <a:p>
          <a:pPr algn="ctr"/>
          <a:r>
            <a:rPr kumimoji="1" lang="en-US" altLang="ja-JP" sz="1100"/>
            <a:t>0.3</a:t>
          </a:r>
          <a:r>
            <a:rPr kumimoji="1" lang="ja-JP" altLang="en-US" sz="1100"/>
            <a:t>百万円</a:t>
          </a:r>
        </a:p>
      </xdr:txBody>
    </xdr:sp>
    <xdr:clientData/>
  </xdr:twoCellAnchor>
  <xdr:twoCellAnchor>
    <xdr:from>
      <xdr:col>27</xdr:col>
      <xdr:colOff>19050</xdr:colOff>
      <xdr:row>741</xdr:row>
      <xdr:rowOff>333375</xdr:rowOff>
    </xdr:from>
    <xdr:to>
      <xdr:col>27</xdr:col>
      <xdr:colOff>142875</xdr:colOff>
      <xdr:row>743</xdr:row>
      <xdr:rowOff>58510</xdr:rowOff>
    </xdr:to>
    <xdr:cxnSp macro="">
      <xdr:nvCxnSpPr>
        <xdr:cNvPr id="20" name="直線矢印コネクタ 19"/>
        <xdr:cNvCxnSpPr>
          <a:endCxn id="16" idx="0"/>
        </xdr:cNvCxnSpPr>
      </xdr:nvCxnSpPr>
      <xdr:spPr>
        <a:xfrm flipH="1">
          <a:off x="5419725" y="33404175"/>
          <a:ext cx="123825" cy="4299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152400</xdr:colOff>
      <xdr:row>741</xdr:row>
      <xdr:rowOff>323850</xdr:rowOff>
    </xdr:from>
    <xdr:to>
      <xdr:col>39</xdr:col>
      <xdr:colOff>90488</xdr:colOff>
      <xdr:row>743</xdr:row>
      <xdr:rowOff>21772</xdr:rowOff>
    </xdr:to>
    <xdr:cxnSp macro="">
      <xdr:nvCxnSpPr>
        <xdr:cNvPr id="22" name="直線矢印コネクタ 21"/>
        <xdr:cNvCxnSpPr>
          <a:stCxn id="3" idx="2"/>
          <a:endCxn id="4" idx="0"/>
        </xdr:cNvCxnSpPr>
      </xdr:nvCxnSpPr>
      <xdr:spPr>
        <a:xfrm>
          <a:off x="5553075" y="33394650"/>
          <a:ext cx="2338388" cy="40277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114300</xdr:colOff>
      <xdr:row>749</xdr:row>
      <xdr:rowOff>51708</xdr:rowOff>
    </xdr:from>
    <xdr:to>
      <xdr:col>33</xdr:col>
      <xdr:colOff>9525</xdr:colOff>
      <xdr:row>750</xdr:row>
      <xdr:rowOff>304800</xdr:rowOff>
    </xdr:to>
    <xdr:sp macro="" textlink="">
      <xdr:nvSpPr>
        <xdr:cNvPr id="33" name="正方形/長方形 32"/>
        <xdr:cNvSpPr/>
      </xdr:nvSpPr>
      <xdr:spPr>
        <a:xfrm>
          <a:off x="4514850" y="35579958"/>
          <a:ext cx="2095500" cy="6055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20</a:t>
          </a:r>
          <a:r>
            <a:rPr kumimoji="1" lang="ja-JP" altLang="en-US" sz="1100"/>
            <a:t>百万円</a:t>
          </a:r>
        </a:p>
      </xdr:txBody>
    </xdr:sp>
    <xdr:clientData/>
  </xdr:twoCellAnchor>
  <xdr:twoCellAnchor>
    <xdr:from>
      <xdr:col>7</xdr:col>
      <xdr:colOff>76200</xdr:colOff>
      <xdr:row>752</xdr:row>
      <xdr:rowOff>125185</xdr:rowOff>
    </xdr:from>
    <xdr:to>
      <xdr:col>16</xdr:col>
      <xdr:colOff>152400</xdr:colOff>
      <xdr:row>759</xdr:row>
      <xdr:rowOff>38100</xdr:rowOff>
    </xdr:to>
    <xdr:sp macro="" textlink="">
      <xdr:nvSpPr>
        <xdr:cNvPr id="34" name="正方形/長方形 33"/>
        <xdr:cNvSpPr/>
      </xdr:nvSpPr>
      <xdr:spPr>
        <a:xfrm>
          <a:off x="1476375" y="36529735"/>
          <a:ext cx="1876425" cy="11130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日通旅行株式会社</a:t>
          </a:r>
          <a:endParaRPr kumimoji="1" lang="en-US" altLang="ja-JP" sz="1100"/>
        </a:p>
        <a:p>
          <a:pPr algn="ctr"/>
          <a:r>
            <a:rPr kumimoji="1" lang="en-US" altLang="ja-JP" sz="1100"/>
            <a:t>【</a:t>
          </a:r>
          <a:r>
            <a:rPr kumimoji="1" lang="ja-JP" altLang="en-US" sz="1100"/>
            <a:t>会議運営業務</a:t>
          </a:r>
          <a:r>
            <a:rPr kumimoji="1" lang="en-US" altLang="ja-JP" sz="1100"/>
            <a:t>】</a:t>
          </a:r>
        </a:p>
        <a:p>
          <a:pPr algn="ctr"/>
          <a:r>
            <a:rPr kumimoji="1" lang="ja-JP" altLang="en-US" sz="1100"/>
            <a:t>（随意契約）</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16</xdr:col>
      <xdr:colOff>114300</xdr:colOff>
      <xdr:row>750</xdr:row>
      <xdr:rowOff>314325</xdr:rowOff>
    </xdr:from>
    <xdr:to>
      <xdr:col>27</xdr:col>
      <xdr:colOff>114302</xdr:colOff>
      <xdr:row>752</xdr:row>
      <xdr:rowOff>114300</xdr:rowOff>
    </xdr:to>
    <xdr:cxnSp macro="">
      <xdr:nvCxnSpPr>
        <xdr:cNvPr id="35" name="直線矢印コネクタ 34"/>
        <xdr:cNvCxnSpPr/>
      </xdr:nvCxnSpPr>
      <xdr:spPr>
        <a:xfrm flipH="1">
          <a:off x="3314700" y="36195000"/>
          <a:ext cx="2200277" cy="3238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138113</xdr:colOff>
      <xdr:row>750</xdr:row>
      <xdr:rowOff>304800</xdr:rowOff>
    </xdr:from>
    <xdr:to>
      <xdr:col>27</xdr:col>
      <xdr:colOff>161925</xdr:colOff>
      <xdr:row>752</xdr:row>
      <xdr:rowOff>144235</xdr:rowOff>
    </xdr:to>
    <xdr:cxnSp macro="">
      <xdr:nvCxnSpPr>
        <xdr:cNvPr id="38" name="直線矢印コネクタ 37"/>
        <xdr:cNvCxnSpPr>
          <a:stCxn id="33" idx="2"/>
          <a:endCxn id="18" idx="0"/>
        </xdr:cNvCxnSpPr>
      </xdr:nvCxnSpPr>
      <xdr:spPr>
        <a:xfrm flipH="1">
          <a:off x="4538663" y="36185475"/>
          <a:ext cx="1023937" cy="36331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161925</xdr:colOff>
      <xdr:row>750</xdr:row>
      <xdr:rowOff>304800</xdr:rowOff>
    </xdr:from>
    <xdr:to>
      <xdr:col>33</xdr:col>
      <xdr:colOff>180975</xdr:colOff>
      <xdr:row>752</xdr:row>
      <xdr:rowOff>153760</xdr:rowOff>
    </xdr:to>
    <xdr:cxnSp macro="">
      <xdr:nvCxnSpPr>
        <xdr:cNvPr id="41" name="直線矢印コネクタ 40"/>
        <xdr:cNvCxnSpPr>
          <a:stCxn id="33" idx="2"/>
          <a:endCxn id="19" idx="0"/>
        </xdr:cNvCxnSpPr>
      </xdr:nvCxnSpPr>
      <xdr:spPr>
        <a:xfrm>
          <a:off x="5562600" y="36185475"/>
          <a:ext cx="1219200" cy="3728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161925</xdr:colOff>
      <xdr:row>750</xdr:row>
      <xdr:rowOff>304800</xdr:rowOff>
    </xdr:from>
    <xdr:to>
      <xdr:col>41</xdr:col>
      <xdr:colOff>9525</xdr:colOff>
      <xdr:row>752</xdr:row>
      <xdr:rowOff>104775</xdr:rowOff>
    </xdr:to>
    <xdr:cxnSp macro="">
      <xdr:nvCxnSpPr>
        <xdr:cNvPr id="44" name="直線矢印コネクタ 43"/>
        <xdr:cNvCxnSpPr>
          <a:stCxn id="33" idx="2"/>
        </xdr:cNvCxnSpPr>
      </xdr:nvCxnSpPr>
      <xdr:spPr>
        <a:xfrm>
          <a:off x="5562600" y="36185475"/>
          <a:ext cx="2647950" cy="3238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510</v>
      </c>
      <c r="AP2" s="219"/>
      <c r="AQ2" s="219"/>
      <c r="AR2" s="79" t="str">
        <f>IF(OR(AO2="　", AO2=""), "", "-")</f>
        <v>-</v>
      </c>
      <c r="AS2" s="220">
        <v>14</v>
      </c>
      <c r="AT2" s="220"/>
      <c r="AU2" s="220"/>
      <c r="AV2" s="52" t="str">
        <f>IF(AW2="", "", "-")</f>
        <v/>
      </c>
      <c r="AW2" s="397"/>
      <c r="AX2" s="397"/>
    </row>
    <row r="3" spans="1:50" ht="21" customHeight="1" thickBot="1">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451</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569</v>
      </c>
      <c r="AF5" s="717"/>
      <c r="AG5" s="717"/>
      <c r="AH5" s="717"/>
      <c r="AI5" s="717"/>
      <c r="AJ5" s="717"/>
      <c r="AK5" s="717"/>
      <c r="AL5" s="717"/>
      <c r="AM5" s="717"/>
      <c r="AN5" s="717"/>
      <c r="AO5" s="717"/>
      <c r="AP5" s="718"/>
      <c r="AQ5" s="719" t="s">
        <v>570</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571</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638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t="s">
        <v>574</v>
      </c>
      <c r="Q13" s="109"/>
      <c r="R13" s="109"/>
      <c r="S13" s="109"/>
      <c r="T13" s="109"/>
      <c r="U13" s="109"/>
      <c r="V13" s="110"/>
      <c r="W13" s="108" t="s">
        <v>574</v>
      </c>
      <c r="X13" s="109"/>
      <c r="Y13" s="109"/>
      <c r="Z13" s="109"/>
      <c r="AA13" s="109"/>
      <c r="AB13" s="109"/>
      <c r="AC13" s="110"/>
      <c r="AD13" s="108" t="s">
        <v>574</v>
      </c>
      <c r="AE13" s="109"/>
      <c r="AF13" s="109"/>
      <c r="AG13" s="109"/>
      <c r="AH13" s="109"/>
      <c r="AI13" s="109"/>
      <c r="AJ13" s="110"/>
      <c r="AK13" s="108">
        <v>60</v>
      </c>
      <c r="AL13" s="109"/>
      <c r="AM13" s="109"/>
      <c r="AN13" s="109"/>
      <c r="AO13" s="109"/>
      <c r="AP13" s="109"/>
      <c r="AQ13" s="110"/>
      <c r="AR13" s="105">
        <v>0</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t="s">
        <v>646</v>
      </c>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v>57</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57</v>
      </c>
      <c r="AE18" s="115"/>
      <c r="AF18" s="115"/>
      <c r="AG18" s="115"/>
      <c r="AH18" s="115"/>
      <c r="AI18" s="115"/>
      <c r="AJ18" s="116"/>
      <c r="AK18" s="114">
        <f>SUM(AK13:AQ17)</f>
        <v>60</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41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0.7192982456140351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474</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555</v>
      </c>
      <c r="B22" s="199"/>
      <c r="C22" s="199"/>
      <c r="D22" s="199"/>
      <c r="E22" s="199"/>
      <c r="F22" s="200"/>
      <c r="G22" s="183" t="s">
        <v>453</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577</v>
      </c>
      <c r="H23" s="187"/>
      <c r="I23" s="187"/>
      <c r="J23" s="187"/>
      <c r="K23" s="187"/>
      <c r="L23" s="187"/>
      <c r="M23" s="187"/>
      <c r="N23" s="187"/>
      <c r="O23" s="188"/>
      <c r="P23" s="105">
        <v>9</v>
      </c>
      <c r="Q23" s="106"/>
      <c r="R23" s="106"/>
      <c r="S23" s="106"/>
      <c r="T23" s="106"/>
      <c r="U23" s="106"/>
      <c r="V23" s="107"/>
      <c r="W23" s="105">
        <v>0</v>
      </c>
      <c r="X23" s="106"/>
      <c r="Y23" s="106"/>
      <c r="Z23" s="106"/>
      <c r="AA23" s="106"/>
      <c r="AB23" s="106"/>
      <c r="AC23" s="107"/>
      <c r="AD23" s="209" t="s">
        <v>639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578</v>
      </c>
      <c r="H24" s="190"/>
      <c r="I24" s="190"/>
      <c r="J24" s="190"/>
      <c r="K24" s="190"/>
      <c r="L24" s="190"/>
      <c r="M24" s="190"/>
      <c r="N24" s="190"/>
      <c r="O24" s="191"/>
      <c r="P24" s="108">
        <v>50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457</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454</v>
      </c>
      <c r="H29" s="196"/>
      <c r="I29" s="196"/>
      <c r="J29" s="196"/>
      <c r="K29" s="196"/>
      <c r="L29" s="196"/>
      <c r="M29" s="196"/>
      <c r="N29" s="196"/>
      <c r="O29" s="197"/>
      <c r="P29" s="108">
        <f>AK13</f>
        <v>60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469</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646</v>
      </c>
      <c r="AR31" s="136"/>
      <c r="AS31" s="137" t="s">
        <v>355</v>
      </c>
      <c r="AT31" s="172"/>
      <c r="AU31" s="271">
        <v>31</v>
      </c>
      <c r="AV31" s="271"/>
      <c r="AW31" s="379" t="s">
        <v>300</v>
      </c>
      <c r="AX31" s="380"/>
    </row>
    <row r="32" spans="1:50" ht="23.25" customHeight="1">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647</v>
      </c>
      <c r="AC32" s="551"/>
      <c r="AD32" s="551"/>
      <c r="AE32" s="364" t="s">
        <v>574</v>
      </c>
      <c r="AF32" s="365"/>
      <c r="AG32" s="365"/>
      <c r="AH32" s="365"/>
      <c r="AI32" s="364" t="s">
        <v>574</v>
      </c>
      <c r="AJ32" s="365"/>
      <c r="AK32" s="365"/>
      <c r="AL32" s="365"/>
      <c r="AM32" s="364" t="s">
        <v>562</v>
      </c>
      <c r="AN32" s="365"/>
      <c r="AO32" s="365"/>
      <c r="AP32" s="365"/>
      <c r="AQ32" s="111" t="s">
        <v>574</v>
      </c>
      <c r="AR32" s="112"/>
      <c r="AS32" s="112"/>
      <c r="AT32" s="113"/>
      <c r="AU32" s="365" t="s">
        <v>574</v>
      </c>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647</v>
      </c>
      <c r="AC33" s="522"/>
      <c r="AD33" s="522"/>
      <c r="AE33" s="364" t="s">
        <v>574</v>
      </c>
      <c r="AF33" s="365"/>
      <c r="AG33" s="365"/>
      <c r="AH33" s="365"/>
      <c r="AI33" s="364" t="s">
        <v>574</v>
      </c>
      <c r="AJ33" s="365"/>
      <c r="AK33" s="365"/>
      <c r="AL33" s="365"/>
      <c r="AM33" s="364" t="s">
        <v>562</v>
      </c>
      <c r="AN33" s="365"/>
      <c r="AO33" s="365"/>
      <c r="AP33" s="365"/>
      <c r="AQ33" s="111" t="s">
        <v>574</v>
      </c>
      <c r="AR33" s="112"/>
      <c r="AS33" s="112"/>
      <c r="AT33" s="113"/>
      <c r="AU33" s="365">
        <v>1</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574</v>
      </c>
      <c r="AF34" s="365"/>
      <c r="AG34" s="365"/>
      <c r="AH34" s="365"/>
      <c r="AI34" s="364" t="s">
        <v>574</v>
      </c>
      <c r="AJ34" s="365"/>
      <c r="AK34" s="365"/>
      <c r="AL34" s="365"/>
      <c r="AM34" s="364" t="s">
        <v>562</v>
      </c>
      <c r="AN34" s="365"/>
      <c r="AO34" s="365"/>
      <c r="AP34" s="365"/>
      <c r="AQ34" s="111" t="s">
        <v>582</v>
      </c>
      <c r="AR34" s="112"/>
      <c r="AS34" s="112"/>
      <c r="AT34" s="113"/>
      <c r="AU34" s="365">
        <v>100</v>
      </c>
      <c r="AV34" s="365"/>
      <c r="AW34" s="365"/>
      <c r="AX34" s="367"/>
    </row>
    <row r="35" spans="1:50" ht="23.25" customHeight="1">
      <c r="A35" s="897" t="s">
        <v>501</v>
      </c>
      <c r="B35" s="898"/>
      <c r="C35" s="898"/>
      <c r="D35" s="898"/>
      <c r="E35" s="898"/>
      <c r="F35" s="899"/>
      <c r="G35" s="903" t="s">
        <v>645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469</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469</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469</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469</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470</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465</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468</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475</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470</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504</v>
      </c>
      <c r="B78" s="912"/>
      <c r="C78" s="912"/>
      <c r="D78" s="912"/>
      <c r="E78" s="909" t="s">
        <v>447</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464</v>
      </c>
      <c r="AP79" s="149"/>
      <c r="AQ79" s="149"/>
      <c r="AR79" s="81" t="s">
        <v>462</v>
      </c>
      <c r="AS79" s="148"/>
      <c r="AT79" s="149"/>
      <c r="AU79" s="149"/>
      <c r="AV79" s="149"/>
      <c r="AW79" s="149"/>
      <c r="AX79" s="150"/>
    </row>
    <row r="80" spans="1:50" ht="18.75" hidden="1" customHeight="1">
      <c r="A80" s="519" t="s">
        <v>266</v>
      </c>
      <c r="B80" s="846" t="s">
        <v>461</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c r="A101" s="491"/>
      <c r="B101" s="492"/>
      <c r="C101" s="492"/>
      <c r="D101" s="492"/>
      <c r="E101" s="492"/>
      <c r="F101" s="493"/>
      <c r="G101" s="161" t="s">
        <v>640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648</v>
      </c>
      <c r="AC101" s="551"/>
      <c r="AD101" s="551"/>
      <c r="AE101" s="364" t="s">
        <v>574</v>
      </c>
      <c r="AF101" s="365"/>
      <c r="AG101" s="365"/>
      <c r="AH101" s="366"/>
      <c r="AI101" s="364" t="s">
        <v>574</v>
      </c>
      <c r="AJ101" s="365"/>
      <c r="AK101" s="365"/>
      <c r="AL101" s="366"/>
      <c r="AM101" s="364">
        <v>2</v>
      </c>
      <c r="AN101" s="365"/>
      <c r="AO101" s="365"/>
      <c r="AP101" s="366"/>
      <c r="AQ101" s="364" t="s">
        <v>574</v>
      </c>
      <c r="AR101" s="365"/>
      <c r="AS101" s="365"/>
      <c r="AT101" s="366"/>
      <c r="AU101" s="364">
        <v>0</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648</v>
      </c>
      <c r="AC102" s="551"/>
      <c r="AD102" s="551"/>
      <c r="AE102" s="358" t="s">
        <v>574</v>
      </c>
      <c r="AF102" s="358"/>
      <c r="AG102" s="358"/>
      <c r="AH102" s="358"/>
      <c r="AI102" s="358" t="s">
        <v>583</v>
      </c>
      <c r="AJ102" s="358"/>
      <c r="AK102" s="358"/>
      <c r="AL102" s="358"/>
      <c r="AM102" s="358">
        <v>2</v>
      </c>
      <c r="AN102" s="358"/>
      <c r="AO102" s="358"/>
      <c r="AP102" s="358"/>
      <c r="AQ102" s="814">
        <v>2</v>
      </c>
      <c r="AR102" s="815"/>
      <c r="AS102" s="815"/>
      <c r="AT102" s="816"/>
      <c r="AU102" s="814">
        <v>0</v>
      </c>
      <c r="AV102" s="815"/>
      <c r="AW102" s="815"/>
      <c r="AX102" s="816"/>
    </row>
    <row r="103" spans="1:60" ht="31.5" hidden="1" customHeight="1">
      <c r="A103" s="488" t="s">
        <v>471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c r="A116" s="292"/>
      <c r="B116" s="293"/>
      <c r="C116" s="293"/>
      <c r="D116" s="293"/>
      <c r="E116" s="293"/>
      <c r="F116" s="294"/>
      <c r="G116" s="351" t="s">
        <v>641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584</v>
      </c>
      <c r="AC116" s="301"/>
      <c r="AD116" s="302"/>
      <c r="AE116" s="358" t="s">
        <v>576</v>
      </c>
      <c r="AF116" s="358"/>
      <c r="AG116" s="358"/>
      <c r="AH116" s="358"/>
      <c r="AI116" s="358" t="s">
        <v>575</v>
      </c>
      <c r="AJ116" s="358"/>
      <c r="AK116" s="358"/>
      <c r="AL116" s="358"/>
      <c r="AM116" s="358">
        <v>41</v>
      </c>
      <c r="AN116" s="358"/>
      <c r="AO116" s="358"/>
      <c r="AP116" s="358"/>
      <c r="AQ116" s="364">
        <v>60</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585</v>
      </c>
      <c r="AC117" s="342"/>
      <c r="AD117" s="343"/>
      <c r="AE117" s="306" t="s">
        <v>586</v>
      </c>
      <c r="AF117" s="306"/>
      <c r="AG117" s="306"/>
      <c r="AH117" s="306"/>
      <c r="AI117" s="306" t="s">
        <v>587</v>
      </c>
      <c r="AJ117" s="306"/>
      <c r="AK117" s="306"/>
      <c r="AL117" s="306"/>
      <c r="AM117" s="306" t="s">
        <v>602</v>
      </c>
      <c r="AN117" s="306"/>
      <c r="AO117" s="306"/>
      <c r="AP117" s="306"/>
      <c r="AQ117" s="306" t="s">
        <v>642</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c r="A119" s="292"/>
      <c r="B119" s="293"/>
      <c r="C119" s="293"/>
      <c r="D119" s="293"/>
      <c r="E119" s="293"/>
      <c r="F119" s="294"/>
      <c r="G119" s="351" t="s">
        <v>479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c r="A122" s="292"/>
      <c r="B122" s="293"/>
      <c r="C122" s="293"/>
      <c r="D122" s="293"/>
      <c r="E122" s="293"/>
      <c r="F122" s="294"/>
      <c r="G122" s="351" t="s">
        <v>480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c r="A125" s="292"/>
      <c r="B125" s="293"/>
      <c r="C125" s="293"/>
      <c r="D125" s="293"/>
      <c r="E125" s="293"/>
      <c r="F125" s="294"/>
      <c r="G125" s="351" t="s">
        <v>480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c r="A128" s="292"/>
      <c r="B128" s="293"/>
      <c r="C128" s="293"/>
      <c r="D128" s="293"/>
      <c r="E128" s="293"/>
      <c r="F128" s="294"/>
      <c r="G128" s="351" t="s">
        <v>480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561</v>
      </c>
      <c r="B130" s="991"/>
      <c r="C130" s="990" t="s">
        <v>358</v>
      </c>
      <c r="D130" s="991"/>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v>31</v>
      </c>
      <c r="AV133" s="136"/>
      <c r="AW133" s="137" t="s">
        <v>300</v>
      </c>
      <c r="AX133" s="138"/>
    </row>
    <row r="134" spans="1:50" ht="39.75" customHeight="1">
      <c r="A134" s="994"/>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t="s">
        <v>574</v>
      </c>
      <c r="AF134" s="112"/>
      <c r="AG134" s="112"/>
      <c r="AH134" s="112"/>
      <c r="AI134" s="266" t="s">
        <v>574</v>
      </c>
      <c r="AJ134" s="112"/>
      <c r="AK134" s="112"/>
      <c r="AL134" s="112"/>
      <c r="AM134" s="266" t="s">
        <v>575</v>
      </c>
      <c r="AN134" s="112"/>
      <c r="AO134" s="112"/>
      <c r="AP134" s="112"/>
      <c r="AQ134" s="266" t="s">
        <v>574</v>
      </c>
      <c r="AR134" s="112"/>
      <c r="AS134" s="112"/>
      <c r="AT134" s="112"/>
      <c r="AU134" s="266" t="s">
        <v>574</v>
      </c>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t="s">
        <v>574</v>
      </c>
      <c r="AF135" s="112"/>
      <c r="AG135" s="112"/>
      <c r="AH135" s="112"/>
      <c r="AI135" s="266" t="s">
        <v>574</v>
      </c>
      <c r="AJ135" s="112"/>
      <c r="AK135" s="112"/>
      <c r="AL135" s="112"/>
      <c r="AM135" s="266" t="s">
        <v>582</v>
      </c>
      <c r="AN135" s="112"/>
      <c r="AO135" s="112"/>
      <c r="AP135" s="112"/>
      <c r="AQ135" s="266" t="s">
        <v>574</v>
      </c>
      <c r="AR135" s="112"/>
      <c r="AS135" s="112"/>
      <c r="AT135" s="112"/>
      <c r="AU135" s="266">
        <v>1</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557</v>
      </c>
      <c r="D430" s="250"/>
      <c r="E430" s="238" t="s">
        <v>541</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25" hidden="1" customHeight="1">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565</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35.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565</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36"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565</v>
      </c>
      <c r="AE704" s="586"/>
      <c r="AF704" s="586"/>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34.5"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565</v>
      </c>
      <c r="AE705" s="733"/>
      <c r="AF705" s="733"/>
      <c r="AG705" s="160" t="s">
        <v>643</v>
      </c>
      <c r="AH705" s="161"/>
      <c r="AI705" s="161"/>
      <c r="AJ705" s="161"/>
      <c r="AK705" s="161"/>
      <c r="AL705" s="161"/>
      <c r="AM705" s="161"/>
      <c r="AN705" s="161"/>
      <c r="AO705" s="161"/>
      <c r="AP705" s="161"/>
      <c r="AQ705" s="161"/>
      <c r="AR705" s="161"/>
      <c r="AS705" s="161"/>
      <c r="AT705" s="161"/>
      <c r="AU705" s="161"/>
      <c r="AV705" s="161"/>
      <c r="AW705" s="161"/>
      <c r="AX705" s="162"/>
    </row>
    <row r="706" spans="1:50" ht="44.25" customHeight="1">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9.7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6"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565</v>
      </c>
      <c r="AE708" s="668"/>
      <c r="AF708" s="66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565</v>
      </c>
      <c r="AE709" s="155"/>
      <c r="AF709" s="155"/>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49.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565</v>
      </c>
      <c r="AE710" s="155"/>
      <c r="AF710" s="155"/>
      <c r="AG710" s="664" t="s">
        <v>621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565</v>
      </c>
      <c r="AE711" s="155"/>
      <c r="AF711" s="155"/>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466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565</v>
      </c>
      <c r="AE712" s="586"/>
      <c r="AF712" s="586"/>
      <c r="AG712" s="594" t="s">
        <v>661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565</v>
      </c>
      <c r="AE714" s="592"/>
      <c r="AF714" s="593"/>
      <c r="AG714" s="689" t="s">
        <v>599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444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565</v>
      </c>
      <c r="AE715" s="668"/>
      <c r="AF715" s="777"/>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565</v>
      </c>
      <c r="AE717" s="155"/>
      <c r="AF717" s="155"/>
      <c r="AG717" s="664" t="s">
        <v>605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565</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593</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459</v>
      </c>
      <c r="D720" s="933"/>
      <c r="E720" s="933"/>
      <c r="F720" s="936"/>
      <c r="G720" s="932" t="s">
        <v>460</v>
      </c>
      <c r="H720" s="933"/>
      <c r="I720" s="933"/>
      <c r="J720" s="933"/>
      <c r="K720" s="933"/>
      <c r="L720" s="933"/>
      <c r="M720" s="933"/>
      <c r="N720" s="932" t="s">
        <v>463</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600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601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3.5" customHeight="1" thickBot="1">
      <c r="A729" s="765" t="s">
        <v>662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6" customHeight="1" thickBot="1">
      <c r="A731" s="618" t="s">
        <v>663</v>
      </c>
      <c r="B731" s="619"/>
      <c r="C731" s="619"/>
      <c r="D731" s="619"/>
      <c r="E731" s="620"/>
      <c r="F731" s="680" t="s">
        <v>665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0.25" customHeight="1" thickBot="1">
      <c r="A733" s="749" t="s">
        <v>503</v>
      </c>
      <c r="B733" s="750"/>
      <c r="C733" s="750"/>
      <c r="D733" s="750"/>
      <c r="E733" s="751"/>
      <c r="F733" s="766" t="s">
        <v>664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3.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545</v>
      </c>
      <c r="B737" s="124"/>
      <c r="C737" s="124"/>
      <c r="D737" s="125"/>
      <c r="E737" s="122"/>
      <c r="F737" s="122"/>
      <c r="G737" s="122"/>
      <c r="H737" s="122"/>
      <c r="I737" s="122"/>
      <c r="J737" s="122"/>
      <c r="K737" s="122"/>
      <c r="L737" s="122"/>
      <c r="M737" s="122"/>
      <c r="N737" s="101" t="s">
        <v>538</v>
      </c>
      <c r="O737" s="101"/>
      <c r="P737" s="101"/>
      <c r="Q737" s="101"/>
      <c r="R737" s="122"/>
      <c r="S737" s="122"/>
      <c r="T737" s="122"/>
      <c r="U737" s="122"/>
      <c r="V737" s="122"/>
      <c r="W737" s="122"/>
      <c r="X737" s="122"/>
      <c r="Y737" s="122"/>
      <c r="Z737" s="122"/>
      <c r="AA737" s="101" t="s">
        <v>537</v>
      </c>
      <c r="AB737" s="101"/>
      <c r="AC737" s="101"/>
      <c r="AD737" s="101"/>
      <c r="AE737" s="122"/>
      <c r="AF737" s="122"/>
      <c r="AG737" s="122"/>
      <c r="AH737" s="122"/>
      <c r="AI737" s="122"/>
      <c r="AJ737" s="122"/>
      <c r="AK737" s="122"/>
      <c r="AL737" s="122"/>
      <c r="AM737" s="122"/>
      <c r="AN737" s="101" t="s">
        <v>536</v>
      </c>
      <c r="AO737" s="101"/>
      <c r="AP737" s="101"/>
      <c r="AQ737" s="101"/>
      <c r="AR737" s="102"/>
      <c r="AS737" s="103"/>
      <c r="AT737" s="103"/>
      <c r="AU737" s="103"/>
      <c r="AV737" s="103"/>
      <c r="AW737" s="103"/>
      <c r="AX737" s="104"/>
      <c r="AY737" s="89"/>
      <c r="AZ737" s="89"/>
    </row>
    <row r="738" spans="1:52" ht="24.75" customHeight="1">
      <c r="A738" s="123" t="s">
        <v>535</v>
      </c>
      <c r="B738" s="124"/>
      <c r="C738" s="124"/>
      <c r="D738" s="125"/>
      <c r="E738" s="122"/>
      <c r="F738" s="122"/>
      <c r="G738" s="122"/>
      <c r="H738" s="122"/>
      <c r="I738" s="122"/>
      <c r="J738" s="122"/>
      <c r="K738" s="122"/>
      <c r="L738" s="122"/>
      <c r="M738" s="122"/>
      <c r="N738" s="101" t="s">
        <v>534</v>
      </c>
      <c r="O738" s="101"/>
      <c r="P738" s="101"/>
      <c r="Q738" s="101"/>
      <c r="R738" s="122"/>
      <c r="S738" s="122"/>
      <c r="T738" s="122"/>
      <c r="U738" s="122"/>
      <c r="V738" s="122"/>
      <c r="W738" s="122"/>
      <c r="X738" s="122"/>
      <c r="Y738" s="122"/>
      <c r="Z738" s="122"/>
      <c r="AA738" s="101" t="s">
        <v>533</v>
      </c>
      <c r="AB738" s="101"/>
      <c r="AC738" s="101"/>
      <c r="AD738" s="101"/>
      <c r="AE738" s="122"/>
      <c r="AF738" s="122"/>
      <c r="AG738" s="122"/>
      <c r="AH738" s="122"/>
      <c r="AI738" s="122"/>
      <c r="AJ738" s="122"/>
      <c r="AK738" s="122"/>
      <c r="AL738" s="122"/>
      <c r="AM738" s="122"/>
      <c r="AN738" s="101" t="s">
        <v>529</v>
      </c>
      <c r="AO738" s="101"/>
      <c r="AP738" s="101"/>
      <c r="AQ738" s="101"/>
      <c r="AR738" s="102"/>
      <c r="AS738" s="103"/>
      <c r="AT738" s="103"/>
      <c r="AU738" s="103"/>
      <c r="AV738" s="103"/>
      <c r="AW738" s="103"/>
      <c r="AX738" s="104"/>
    </row>
    <row r="739" spans="1:52" ht="24.75" customHeight="1" thickBot="1">
      <c r="A739" s="126" t="s">
        <v>525</v>
      </c>
      <c r="B739" s="127"/>
      <c r="C739" s="127"/>
      <c r="D739" s="128"/>
      <c r="E739" s="129" t="s">
        <v>567</v>
      </c>
      <c r="F739" s="117"/>
      <c r="G739" s="117"/>
      <c r="H739" s="93" t="str">
        <f>IF(E739="", "", "(")</f>
        <v>(</v>
      </c>
      <c r="I739" s="117" t="s">
        <v>510</v>
      </c>
      <c r="J739" s="117"/>
      <c r="K739" s="93" t="str">
        <f>IF(OR(I739="　", I739=""), "", "-")</f>
        <v>-</v>
      </c>
      <c r="L739" s="118">
        <v>14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t="s">
        <v>607</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t="s">
        <v>608</v>
      </c>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507</v>
      </c>
      <c r="B779" s="761"/>
      <c r="C779" s="761"/>
      <c r="D779" s="761"/>
      <c r="E779" s="761"/>
      <c r="F779" s="762"/>
      <c r="G779" s="439" t="s">
        <v>656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609</v>
      </c>
      <c r="H781" s="450"/>
      <c r="I781" s="450"/>
      <c r="J781" s="450"/>
      <c r="K781" s="451"/>
      <c r="L781" s="452" t="s">
        <v>610</v>
      </c>
      <c r="M781" s="453"/>
      <c r="N781" s="453"/>
      <c r="O781" s="453"/>
      <c r="P781" s="453"/>
      <c r="Q781" s="453"/>
      <c r="R781" s="453"/>
      <c r="S781" s="453"/>
      <c r="T781" s="453"/>
      <c r="U781" s="453"/>
      <c r="V781" s="453"/>
      <c r="W781" s="453"/>
      <c r="X781" s="454"/>
      <c r="Y781" s="455">
        <v>4</v>
      </c>
      <c r="Z781" s="456"/>
      <c r="AA781" s="456"/>
      <c r="AB781" s="557"/>
      <c r="AC781" s="449" t="s">
        <v>611</v>
      </c>
      <c r="AD781" s="450"/>
      <c r="AE781" s="450"/>
      <c r="AF781" s="450"/>
      <c r="AG781" s="451"/>
      <c r="AH781" s="452" t="s">
        <v>612</v>
      </c>
      <c r="AI781" s="453"/>
      <c r="AJ781" s="453"/>
      <c r="AK781" s="453"/>
      <c r="AL781" s="453"/>
      <c r="AM781" s="453"/>
      <c r="AN781" s="453"/>
      <c r="AO781" s="453"/>
      <c r="AP781" s="453"/>
      <c r="AQ781" s="453"/>
      <c r="AR781" s="453"/>
      <c r="AS781" s="453"/>
      <c r="AT781" s="454"/>
      <c r="AU781" s="455">
        <v>19</v>
      </c>
      <c r="AV781" s="456"/>
      <c r="AW781" s="456"/>
      <c r="AX781" s="457"/>
    </row>
    <row r="782" spans="1:50" hidden="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idden="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idden="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idden="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idden="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14.25" thickBo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19</v>
      </c>
      <c r="AV791" s="415"/>
      <c r="AW791" s="415"/>
      <c r="AX791" s="417"/>
    </row>
    <row r="792" spans="1:50" ht="17.25">
      <c r="A792" s="556"/>
      <c r="B792" s="763"/>
      <c r="C792" s="763"/>
      <c r="D792" s="763"/>
      <c r="E792" s="763"/>
      <c r="F792" s="764"/>
      <c r="G792" s="439" t="s">
        <v>655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30.75"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c r="A794" s="556"/>
      <c r="B794" s="763"/>
      <c r="C794" s="763"/>
      <c r="D794" s="763"/>
      <c r="E794" s="763"/>
      <c r="F794" s="764"/>
      <c r="G794" s="449" t="s">
        <v>613</v>
      </c>
      <c r="H794" s="450"/>
      <c r="I794" s="450"/>
      <c r="J794" s="450"/>
      <c r="K794" s="451"/>
      <c r="L794" s="452" t="s">
        <v>613</v>
      </c>
      <c r="M794" s="453"/>
      <c r="N794" s="453"/>
      <c r="O794" s="453"/>
      <c r="P794" s="453"/>
      <c r="Q794" s="453"/>
      <c r="R794" s="453"/>
      <c r="S794" s="453"/>
      <c r="T794" s="453"/>
      <c r="U794" s="453"/>
      <c r="V794" s="453"/>
      <c r="W794" s="453"/>
      <c r="X794" s="454"/>
      <c r="Y794" s="455">
        <v>0.1</v>
      </c>
      <c r="Z794" s="456"/>
      <c r="AA794" s="456"/>
      <c r="AB794" s="557"/>
      <c r="AC794" s="449" t="s">
        <v>611</v>
      </c>
      <c r="AD794" s="450"/>
      <c r="AE794" s="450"/>
      <c r="AF794" s="450"/>
      <c r="AG794" s="451"/>
      <c r="AH794" s="452" t="s">
        <v>612</v>
      </c>
      <c r="AI794" s="453"/>
      <c r="AJ794" s="453"/>
      <c r="AK794" s="453"/>
      <c r="AL794" s="453"/>
      <c r="AM794" s="453"/>
      <c r="AN794" s="453"/>
      <c r="AO794" s="453"/>
      <c r="AP794" s="453"/>
      <c r="AQ794" s="453"/>
      <c r="AR794" s="453"/>
      <c r="AS794" s="453"/>
      <c r="AT794" s="454"/>
      <c r="AU794" s="455">
        <v>17</v>
      </c>
      <c r="AV794" s="456"/>
      <c r="AW794" s="456"/>
      <c r="AX794" s="457"/>
    </row>
    <row r="795" spans="1:50" ht="14.2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idden="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idden="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idden="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idden="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idden="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idden="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idden="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idden="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14.25"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17</v>
      </c>
      <c r="AV804" s="415"/>
      <c r="AW804" s="415"/>
      <c r="AX804" s="417"/>
    </row>
    <row r="805" spans="1:50" ht="17.25">
      <c r="A805" s="556"/>
      <c r="B805" s="763"/>
      <c r="C805" s="763"/>
      <c r="D805" s="763"/>
      <c r="E805" s="763"/>
      <c r="F805" s="764"/>
      <c r="G805" s="439" t="s">
        <v>659</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660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7.75"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c r="A807" s="556"/>
      <c r="B807" s="763"/>
      <c r="C807" s="763"/>
      <c r="D807" s="763"/>
      <c r="E807" s="763"/>
      <c r="F807" s="764"/>
      <c r="G807" s="449" t="s">
        <v>614</v>
      </c>
      <c r="H807" s="450"/>
      <c r="I807" s="450"/>
      <c r="J807" s="450"/>
      <c r="K807" s="451"/>
      <c r="L807" s="452" t="s">
        <v>615</v>
      </c>
      <c r="M807" s="453"/>
      <c r="N807" s="453"/>
      <c r="O807" s="453"/>
      <c r="P807" s="453"/>
      <c r="Q807" s="453"/>
      <c r="R807" s="453"/>
      <c r="S807" s="453"/>
      <c r="T807" s="453"/>
      <c r="U807" s="453"/>
      <c r="V807" s="453"/>
      <c r="W807" s="453"/>
      <c r="X807" s="454"/>
      <c r="Y807" s="455">
        <v>0.3</v>
      </c>
      <c r="Z807" s="456"/>
      <c r="AA807" s="456"/>
      <c r="AB807" s="557"/>
      <c r="AC807" s="449" t="s">
        <v>616</v>
      </c>
      <c r="AD807" s="450"/>
      <c r="AE807" s="450"/>
      <c r="AF807" s="450"/>
      <c r="AG807" s="451"/>
      <c r="AH807" s="452" t="s">
        <v>617</v>
      </c>
      <c r="AI807" s="453"/>
      <c r="AJ807" s="453"/>
      <c r="AK807" s="453"/>
      <c r="AL807" s="453"/>
      <c r="AM807" s="453"/>
      <c r="AN807" s="453"/>
      <c r="AO807" s="453"/>
      <c r="AP807" s="453"/>
      <c r="AQ807" s="453"/>
      <c r="AR807" s="453"/>
      <c r="AS807" s="453"/>
      <c r="AT807" s="454"/>
      <c r="AU807" s="455">
        <v>0.3</v>
      </c>
      <c r="AV807" s="456"/>
      <c r="AW807" s="456"/>
      <c r="AX807" s="457"/>
    </row>
    <row r="808" spans="1:50" hidden="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idden="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idden="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idden="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idden="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idden="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idden="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idden="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idden="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0.3</v>
      </c>
      <c r="AV817" s="415"/>
      <c r="AW817" s="415"/>
      <c r="AX817" s="417"/>
    </row>
    <row r="818" spans="1:50" ht="17.25" hidden="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idden="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idden="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idden="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idden="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idden="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idden="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idden="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idden="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idden="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idden="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idden="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idden="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14.25"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464</v>
      </c>
      <c r="AM831" s="956"/>
      <c r="AN831" s="956"/>
      <c r="AO831" s="82" t="s">
        <v>462</v>
      </c>
      <c r="AP831" s="21"/>
      <c r="AQ831" s="21"/>
      <c r="AR831" s="21"/>
      <c r="AS831" s="21"/>
      <c r="AT831" s="21"/>
      <c r="AU831" s="21"/>
      <c r="AV831" s="21"/>
      <c r="AW831" s="21"/>
      <c r="AX831" s="22"/>
    </row>
    <row r="832" spans="1:50">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c r="A837" s="404">
        <v>1</v>
      </c>
      <c r="B837" s="404">
        <v>1</v>
      </c>
      <c r="C837" s="424" t="s">
        <v>618</v>
      </c>
      <c r="D837" s="418"/>
      <c r="E837" s="418"/>
      <c r="F837" s="418"/>
      <c r="G837" s="418"/>
      <c r="H837" s="418"/>
      <c r="I837" s="418"/>
      <c r="J837" s="419">
        <v>4010601042469</v>
      </c>
      <c r="K837" s="420"/>
      <c r="L837" s="420"/>
      <c r="M837" s="420"/>
      <c r="N837" s="420"/>
      <c r="O837" s="420"/>
      <c r="P837" s="425" t="s">
        <v>619</v>
      </c>
      <c r="Q837" s="317"/>
      <c r="R837" s="317"/>
      <c r="S837" s="317"/>
      <c r="T837" s="317"/>
      <c r="U837" s="317"/>
      <c r="V837" s="317"/>
      <c r="W837" s="317"/>
      <c r="X837" s="317"/>
      <c r="Y837" s="318">
        <v>2</v>
      </c>
      <c r="Z837" s="319"/>
      <c r="AA837" s="319"/>
      <c r="AB837" s="320"/>
      <c r="AC837" s="328" t="s">
        <v>493</v>
      </c>
      <c r="AD837" s="423"/>
      <c r="AE837" s="423"/>
      <c r="AF837" s="423"/>
      <c r="AG837" s="423"/>
      <c r="AH837" s="421">
        <v>2</v>
      </c>
      <c r="AI837" s="422"/>
      <c r="AJ837" s="422"/>
      <c r="AK837" s="422"/>
      <c r="AL837" s="325">
        <v>50</v>
      </c>
      <c r="AM837" s="326"/>
      <c r="AN837" s="326"/>
      <c r="AO837" s="327"/>
      <c r="AP837" s="321" t="s">
        <v>646</v>
      </c>
      <c r="AQ837" s="321"/>
      <c r="AR837" s="321"/>
      <c r="AS837" s="321"/>
      <c r="AT837" s="321"/>
      <c r="AU837" s="321"/>
      <c r="AV837" s="321"/>
      <c r="AW837" s="321"/>
      <c r="AX837" s="321"/>
    </row>
    <row r="838" spans="1:50">
      <c r="A838" s="404">
        <v>2</v>
      </c>
      <c r="B838" s="404">
        <v>1</v>
      </c>
      <c r="C838" s="424" t="s">
        <v>618</v>
      </c>
      <c r="D838" s="418"/>
      <c r="E838" s="418"/>
      <c r="F838" s="418"/>
      <c r="G838" s="418"/>
      <c r="H838" s="418"/>
      <c r="I838" s="418"/>
      <c r="J838" s="419">
        <v>4010601042469</v>
      </c>
      <c r="K838" s="420"/>
      <c r="L838" s="420"/>
      <c r="M838" s="420"/>
      <c r="N838" s="420"/>
      <c r="O838" s="420"/>
      <c r="P838" s="425" t="s">
        <v>620</v>
      </c>
      <c r="Q838" s="317"/>
      <c r="R838" s="317"/>
      <c r="S838" s="317"/>
      <c r="T838" s="317"/>
      <c r="U838" s="317"/>
      <c r="V838" s="317"/>
      <c r="W838" s="317"/>
      <c r="X838" s="317"/>
      <c r="Y838" s="318">
        <v>2</v>
      </c>
      <c r="Z838" s="319"/>
      <c r="AA838" s="319"/>
      <c r="AB838" s="320"/>
      <c r="AC838" s="328" t="s">
        <v>500</v>
      </c>
      <c r="AD838" s="328"/>
      <c r="AE838" s="328"/>
      <c r="AF838" s="328"/>
      <c r="AG838" s="328"/>
      <c r="AH838" s="421">
        <v>1</v>
      </c>
      <c r="AI838" s="422"/>
      <c r="AJ838" s="422"/>
      <c r="AK838" s="422"/>
      <c r="AL838" s="325">
        <v>100</v>
      </c>
      <c r="AM838" s="326"/>
      <c r="AN838" s="326"/>
      <c r="AO838" s="327"/>
      <c r="AP838" s="321" t="s">
        <v>651</v>
      </c>
      <c r="AQ838" s="321"/>
      <c r="AR838" s="321"/>
      <c r="AS838" s="321"/>
      <c r="AT838" s="321"/>
      <c r="AU838" s="321"/>
      <c r="AV838" s="321"/>
      <c r="AW838" s="321"/>
      <c r="AX838" s="321"/>
    </row>
    <row r="839" spans="1:50" hidden="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idden="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idden="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idden="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idden="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idden="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idden="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idden="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idden="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idden="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idden="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idden="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idden="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idden="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idden="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idden="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idden="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idden="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idden="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idden="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idden="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idden="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idden="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idden="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idden="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idden="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idden="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c r="A870" s="404">
        <v>1</v>
      </c>
      <c r="B870" s="404">
        <v>1</v>
      </c>
      <c r="C870" s="424" t="s">
        <v>622</v>
      </c>
      <c r="D870" s="418"/>
      <c r="E870" s="418"/>
      <c r="F870" s="418"/>
      <c r="G870" s="418"/>
      <c r="H870" s="418"/>
      <c r="I870" s="418"/>
      <c r="J870" s="419">
        <v>5013301022046</v>
      </c>
      <c r="K870" s="420"/>
      <c r="L870" s="420"/>
      <c r="M870" s="420"/>
      <c r="N870" s="420"/>
      <c r="O870" s="420"/>
      <c r="P870" s="425" t="s">
        <v>623</v>
      </c>
      <c r="Q870" s="317"/>
      <c r="R870" s="317"/>
      <c r="S870" s="317"/>
      <c r="T870" s="317"/>
      <c r="U870" s="317"/>
      <c r="V870" s="317"/>
      <c r="W870" s="317"/>
      <c r="X870" s="317"/>
      <c r="Y870" s="318">
        <v>19</v>
      </c>
      <c r="Z870" s="319"/>
      <c r="AA870" s="319"/>
      <c r="AB870" s="320"/>
      <c r="AC870" s="328" t="s">
        <v>493</v>
      </c>
      <c r="AD870" s="423"/>
      <c r="AE870" s="423"/>
      <c r="AF870" s="423"/>
      <c r="AG870" s="423"/>
      <c r="AH870" s="421">
        <v>2</v>
      </c>
      <c r="AI870" s="422"/>
      <c r="AJ870" s="422"/>
      <c r="AK870" s="422"/>
      <c r="AL870" s="325">
        <v>50</v>
      </c>
      <c r="AM870" s="326"/>
      <c r="AN870" s="326"/>
      <c r="AO870" s="327"/>
      <c r="AP870" s="321"/>
      <c r="AQ870" s="321"/>
      <c r="AR870" s="321"/>
      <c r="AS870" s="321"/>
      <c r="AT870" s="321"/>
      <c r="AU870" s="321"/>
      <c r="AV870" s="321"/>
      <c r="AW870" s="321"/>
      <c r="AX870" s="321"/>
    </row>
    <row r="871" spans="1:50" hidden="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idden="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idden="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idden="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idden="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idden="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idden="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idden="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idden="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idden="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idden="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idden="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idden="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idden="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idden="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idden="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idden="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idden="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idden="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idden="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idden="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idden="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idden="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idden="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idden="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idden="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idden="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idden="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c r="A903" s="404">
        <v>1</v>
      </c>
      <c r="B903" s="404">
        <v>1</v>
      </c>
      <c r="C903" s="424" t="s">
        <v>624</v>
      </c>
      <c r="D903" s="418"/>
      <c r="E903" s="418"/>
      <c r="F903" s="418"/>
      <c r="G903" s="418"/>
      <c r="H903" s="418"/>
      <c r="I903" s="418"/>
      <c r="J903" s="419">
        <v>4010001095464</v>
      </c>
      <c r="K903" s="420"/>
      <c r="L903" s="420"/>
      <c r="M903" s="420"/>
      <c r="N903" s="420"/>
      <c r="O903" s="420"/>
      <c r="P903" s="425" t="s">
        <v>613</v>
      </c>
      <c r="Q903" s="317"/>
      <c r="R903" s="317"/>
      <c r="S903" s="317"/>
      <c r="T903" s="317"/>
      <c r="U903" s="317"/>
      <c r="V903" s="317"/>
      <c r="W903" s="317"/>
      <c r="X903" s="317"/>
      <c r="Y903" s="318">
        <v>0.1</v>
      </c>
      <c r="Z903" s="319"/>
      <c r="AA903" s="319"/>
      <c r="AB903" s="320"/>
      <c r="AC903" s="328" t="s">
        <v>499</v>
      </c>
      <c r="AD903" s="423"/>
      <c r="AE903" s="423"/>
      <c r="AF903" s="423"/>
      <c r="AG903" s="423"/>
      <c r="AH903" s="421" t="s">
        <v>646</v>
      </c>
      <c r="AI903" s="422"/>
      <c r="AJ903" s="422"/>
      <c r="AK903" s="422"/>
      <c r="AL903" s="325" t="s">
        <v>652</v>
      </c>
      <c r="AM903" s="326"/>
      <c r="AN903" s="326"/>
      <c r="AO903" s="327"/>
      <c r="AP903" s="321" t="s">
        <v>653</v>
      </c>
      <c r="AQ903" s="321"/>
      <c r="AR903" s="321"/>
      <c r="AS903" s="321"/>
      <c r="AT903" s="321"/>
      <c r="AU903" s="321"/>
      <c r="AV903" s="321"/>
      <c r="AW903" s="321"/>
      <c r="AX903" s="321"/>
    </row>
    <row r="904" spans="1:50" hidden="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idden="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idden="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idden="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idden="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idden="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idden="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idden="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idden="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idden="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idden="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t="s">
        <v>654</v>
      </c>
      <c r="AQ914" s="321"/>
      <c r="AR914" s="321"/>
      <c r="AS914" s="321"/>
      <c r="AT914" s="321"/>
      <c r="AU914" s="321"/>
      <c r="AV914" s="321"/>
      <c r="AW914" s="321"/>
      <c r="AX914" s="321"/>
    </row>
    <row r="915" spans="1:50" hidden="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idden="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idden="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idden="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idden="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idden="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idden="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idden="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idden="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idden="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idden="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idden="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idden="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idden="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idden="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idden="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idden="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c r="A936" s="404">
        <v>1</v>
      </c>
      <c r="B936" s="404">
        <v>1</v>
      </c>
      <c r="C936" s="424" t="s">
        <v>625</v>
      </c>
      <c r="D936" s="418"/>
      <c r="E936" s="418"/>
      <c r="F936" s="418"/>
      <c r="G936" s="418"/>
      <c r="H936" s="418"/>
      <c r="I936" s="418"/>
      <c r="J936" s="419">
        <v>4040001029808</v>
      </c>
      <c r="K936" s="420"/>
      <c r="L936" s="420"/>
      <c r="M936" s="420"/>
      <c r="N936" s="420"/>
      <c r="O936" s="420"/>
      <c r="P936" s="425" t="s">
        <v>623</v>
      </c>
      <c r="Q936" s="317"/>
      <c r="R936" s="317"/>
      <c r="S936" s="317"/>
      <c r="T936" s="317"/>
      <c r="U936" s="317"/>
      <c r="V936" s="317"/>
      <c r="W936" s="317"/>
      <c r="X936" s="317"/>
      <c r="Y936" s="318">
        <v>17</v>
      </c>
      <c r="Z936" s="319"/>
      <c r="AA936" s="319"/>
      <c r="AB936" s="320"/>
      <c r="AC936" s="328" t="s">
        <v>493</v>
      </c>
      <c r="AD936" s="423"/>
      <c r="AE936" s="423"/>
      <c r="AF936" s="423"/>
      <c r="AG936" s="423"/>
      <c r="AH936" s="421">
        <v>2</v>
      </c>
      <c r="AI936" s="422"/>
      <c r="AJ936" s="422"/>
      <c r="AK936" s="422"/>
      <c r="AL936" s="325">
        <v>50</v>
      </c>
      <c r="AM936" s="326"/>
      <c r="AN936" s="326"/>
      <c r="AO936" s="327"/>
      <c r="AP936" s="321" t="s">
        <v>646</v>
      </c>
      <c r="AQ936" s="321"/>
      <c r="AR936" s="321"/>
      <c r="AS936" s="321"/>
      <c r="AT936" s="321"/>
      <c r="AU936" s="321"/>
      <c r="AV936" s="321"/>
      <c r="AW936" s="321"/>
      <c r="AX936" s="321"/>
    </row>
    <row r="937" spans="1:50" hidden="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idden="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idden="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idden="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idden="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idden="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idden="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idden="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idden="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idden="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idden="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idden="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idden="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idden="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idden="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idden="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idden="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idden="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idden="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idden="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idden="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idden="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idden="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idden="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idden="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idden="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idden="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idden="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c r="A969" s="404">
        <v>1</v>
      </c>
      <c r="B969" s="404">
        <v>1</v>
      </c>
      <c r="C969" s="424" t="s">
        <v>626</v>
      </c>
      <c r="D969" s="418"/>
      <c r="E969" s="418"/>
      <c r="F969" s="418"/>
      <c r="G969" s="418"/>
      <c r="H969" s="418"/>
      <c r="I969" s="418"/>
      <c r="J969" s="419">
        <v>7011301006050</v>
      </c>
      <c r="K969" s="420"/>
      <c r="L969" s="420"/>
      <c r="M969" s="420"/>
      <c r="N969" s="420"/>
      <c r="O969" s="420"/>
      <c r="P969" s="425" t="s">
        <v>627</v>
      </c>
      <c r="Q969" s="317"/>
      <c r="R969" s="317"/>
      <c r="S969" s="317"/>
      <c r="T969" s="317"/>
      <c r="U969" s="317"/>
      <c r="V969" s="317"/>
      <c r="W969" s="317"/>
      <c r="X969" s="317"/>
      <c r="Y969" s="318">
        <v>0.3</v>
      </c>
      <c r="Z969" s="319"/>
      <c r="AA969" s="319"/>
      <c r="AB969" s="320"/>
      <c r="AC969" s="328" t="s">
        <v>493</v>
      </c>
      <c r="AD969" s="423"/>
      <c r="AE969" s="423"/>
      <c r="AF969" s="423"/>
      <c r="AG969" s="423"/>
      <c r="AH969" s="421" t="s">
        <v>646</v>
      </c>
      <c r="AI969" s="422"/>
      <c r="AJ969" s="422"/>
      <c r="AK969" s="422"/>
      <c r="AL969" s="325" t="s">
        <v>646</v>
      </c>
      <c r="AM969" s="326"/>
      <c r="AN969" s="326"/>
      <c r="AO969" s="327"/>
      <c r="AP969" s="321" t="s">
        <v>646</v>
      </c>
      <c r="AQ969" s="321"/>
      <c r="AR969" s="321"/>
      <c r="AS969" s="321"/>
      <c r="AT969" s="321"/>
      <c r="AU969" s="321"/>
      <c r="AV969" s="321"/>
      <c r="AW969" s="321"/>
      <c r="AX969" s="321"/>
    </row>
    <row r="970" spans="1:50" hidden="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idden="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idden="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idden="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idden="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idden="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idden="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idden="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idden="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idden="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idden="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idden="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idden="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idden="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idden="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idden="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idden="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idden="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idden="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idden="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idden="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idden="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idden="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idden="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idden="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idden="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idden="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idden="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c r="A1002" s="404">
        <v>1</v>
      </c>
      <c r="B1002" s="404">
        <v>1</v>
      </c>
      <c r="C1002" s="424" t="s">
        <v>628</v>
      </c>
      <c r="D1002" s="418"/>
      <c r="E1002" s="418"/>
      <c r="F1002" s="418"/>
      <c r="G1002" s="418"/>
      <c r="H1002" s="418"/>
      <c r="I1002" s="418"/>
      <c r="J1002" s="419" t="s">
        <v>649</v>
      </c>
      <c r="K1002" s="420"/>
      <c r="L1002" s="420"/>
      <c r="M1002" s="420"/>
      <c r="N1002" s="420"/>
      <c r="O1002" s="420"/>
      <c r="P1002" s="425" t="s">
        <v>616</v>
      </c>
      <c r="Q1002" s="317"/>
      <c r="R1002" s="317"/>
      <c r="S1002" s="317"/>
      <c r="T1002" s="317"/>
      <c r="U1002" s="317"/>
      <c r="V1002" s="317"/>
      <c r="W1002" s="317"/>
      <c r="X1002" s="317"/>
      <c r="Y1002" s="318">
        <v>0.04</v>
      </c>
      <c r="Z1002" s="319"/>
      <c r="AA1002" s="319"/>
      <c r="AB1002" s="320"/>
      <c r="AC1002" s="328" t="s">
        <v>196</v>
      </c>
      <c r="AD1002" s="423"/>
      <c r="AE1002" s="423"/>
      <c r="AF1002" s="423"/>
      <c r="AG1002" s="423"/>
      <c r="AH1002" s="421" t="s">
        <v>646</v>
      </c>
      <c r="AI1002" s="422"/>
      <c r="AJ1002" s="422"/>
      <c r="AK1002" s="422"/>
      <c r="AL1002" s="325" t="s">
        <v>646</v>
      </c>
      <c r="AM1002" s="326"/>
      <c r="AN1002" s="326"/>
      <c r="AO1002" s="327"/>
      <c r="AP1002" s="321" t="s">
        <v>650</v>
      </c>
      <c r="AQ1002" s="321"/>
      <c r="AR1002" s="321"/>
      <c r="AS1002" s="321"/>
      <c r="AT1002" s="321"/>
      <c r="AU1002" s="321"/>
      <c r="AV1002" s="321"/>
      <c r="AW1002" s="321"/>
      <c r="AX1002" s="321"/>
    </row>
    <row r="1003" spans="1:50">
      <c r="A1003" s="404">
        <v>2</v>
      </c>
      <c r="B1003" s="404">
        <v>1</v>
      </c>
      <c r="C1003" s="424" t="s">
        <v>629</v>
      </c>
      <c r="D1003" s="418"/>
      <c r="E1003" s="418"/>
      <c r="F1003" s="418"/>
      <c r="G1003" s="418"/>
      <c r="H1003" s="418"/>
      <c r="I1003" s="418"/>
      <c r="J1003" s="419" t="s">
        <v>649</v>
      </c>
      <c r="K1003" s="420"/>
      <c r="L1003" s="420"/>
      <c r="M1003" s="420"/>
      <c r="N1003" s="420"/>
      <c r="O1003" s="420"/>
      <c r="P1003" s="425" t="s">
        <v>616</v>
      </c>
      <c r="Q1003" s="317"/>
      <c r="R1003" s="317"/>
      <c r="S1003" s="317"/>
      <c r="T1003" s="317"/>
      <c r="U1003" s="317"/>
      <c r="V1003" s="317"/>
      <c r="W1003" s="317"/>
      <c r="X1003" s="317"/>
      <c r="Y1003" s="318">
        <v>0.04</v>
      </c>
      <c r="Z1003" s="319"/>
      <c r="AA1003" s="319"/>
      <c r="AB1003" s="320"/>
      <c r="AC1003" s="328" t="s">
        <v>196</v>
      </c>
      <c r="AD1003" s="423"/>
      <c r="AE1003" s="423"/>
      <c r="AF1003" s="423"/>
      <c r="AG1003" s="423"/>
      <c r="AH1003" s="421" t="s">
        <v>646</v>
      </c>
      <c r="AI1003" s="422"/>
      <c r="AJ1003" s="422"/>
      <c r="AK1003" s="422"/>
      <c r="AL1003" s="325" t="s">
        <v>646</v>
      </c>
      <c r="AM1003" s="326"/>
      <c r="AN1003" s="326"/>
      <c r="AO1003" s="327"/>
      <c r="AP1003" s="321" t="s">
        <v>650</v>
      </c>
      <c r="AQ1003" s="321"/>
      <c r="AR1003" s="321"/>
      <c r="AS1003" s="321"/>
      <c r="AT1003" s="321"/>
      <c r="AU1003" s="321"/>
      <c r="AV1003" s="321"/>
      <c r="AW1003" s="321"/>
      <c r="AX1003" s="321"/>
    </row>
    <row r="1004" spans="1:50">
      <c r="A1004" s="404">
        <v>3</v>
      </c>
      <c r="B1004" s="404">
        <v>1</v>
      </c>
      <c r="C1004" s="424" t="s">
        <v>630</v>
      </c>
      <c r="D1004" s="418"/>
      <c r="E1004" s="418"/>
      <c r="F1004" s="418"/>
      <c r="G1004" s="418"/>
      <c r="H1004" s="418"/>
      <c r="I1004" s="418"/>
      <c r="J1004" s="419" t="s">
        <v>649</v>
      </c>
      <c r="K1004" s="420"/>
      <c r="L1004" s="420"/>
      <c r="M1004" s="420"/>
      <c r="N1004" s="420"/>
      <c r="O1004" s="420"/>
      <c r="P1004" s="425" t="s">
        <v>616</v>
      </c>
      <c r="Q1004" s="317"/>
      <c r="R1004" s="317"/>
      <c r="S1004" s="317"/>
      <c r="T1004" s="317"/>
      <c r="U1004" s="317"/>
      <c r="V1004" s="317"/>
      <c r="W1004" s="317"/>
      <c r="X1004" s="317"/>
      <c r="Y1004" s="318">
        <v>0.04</v>
      </c>
      <c r="Z1004" s="319"/>
      <c r="AA1004" s="319"/>
      <c r="AB1004" s="320"/>
      <c r="AC1004" s="328" t="s">
        <v>196</v>
      </c>
      <c r="AD1004" s="423"/>
      <c r="AE1004" s="423"/>
      <c r="AF1004" s="423"/>
      <c r="AG1004" s="423"/>
      <c r="AH1004" s="421" t="s">
        <v>646</v>
      </c>
      <c r="AI1004" s="422"/>
      <c r="AJ1004" s="422"/>
      <c r="AK1004" s="422"/>
      <c r="AL1004" s="325" t="s">
        <v>646</v>
      </c>
      <c r="AM1004" s="326"/>
      <c r="AN1004" s="326"/>
      <c r="AO1004" s="327"/>
      <c r="AP1004" s="321" t="s">
        <v>650</v>
      </c>
      <c r="AQ1004" s="321"/>
      <c r="AR1004" s="321"/>
      <c r="AS1004" s="321"/>
      <c r="AT1004" s="321"/>
      <c r="AU1004" s="321"/>
      <c r="AV1004" s="321"/>
      <c r="AW1004" s="321"/>
      <c r="AX1004" s="321"/>
    </row>
    <row r="1005" spans="1:50">
      <c r="A1005" s="404">
        <v>4</v>
      </c>
      <c r="B1005" s="404">
        <v>1</v>
      </c>
      <c r="C1005" s="424" t="s">
        <v>631</v>
      </c>
      <c r="D1005" s="418"/>
      <c r="E1005" s="418"/>
      <c r="F1005" s="418"/>
      <c r="G1005" s="418"/>
      <c r="H1005" s="418"/>
      <c r="I1005" s="418"/>
      <c r="J1005" s="419" t="s">
        <v>649</v>
      </c>
      <c r="K1005" s="420"/>
      <c r="L1005" s="420"/>
      <c r="M1005" s="420"/>
      <c r="N1005" s="420"/>
      <c r="O1005" s="420"/>
      <c r="P1005" s="425" t="s">
        <v>616</v>
      </c>
      <c r="Q1005" s="317"/>
      <c r="R1005" s="317"/>
      <c r="S1005" s="317"/>
      <c r="T1005" s="317"/>
      <c r="U1005" s="317"/>
      <c r="V1005" s="317"/>
      <c r="W1005" s="317"/>
      <c r="X1005" s="317"/>
      <c r="Y1005" s="318">
        <v>0.04</v>
      </c>
      <c r="Z1005" s="319"/>
      <c r="AA1005" s="319"/>
      <c r="AB1005" s="320"/>
      <c r="AC1005" s="328" t="s">
        <v>196</v>
      </c>
      <c r="AD1005" s="423"/>
      <c r="AE1005" s="423"/>
      <c r="AF1005" s="423"/>
      <c r="AG1005" s="423"/>
      <c r="AH1005" s="421" t="s">
        <v>646</v>
      </c>
      <c r="AI1005" s="422"/>
      <c r="AJ1005" s="422"/>
      <c r="AK1005" s="422"/>
      <c r="AL1005" s="325" t="s">
        <v>646</v>
      </c>
      <c r="AM1005" s="326"/>
      <c r="AN1005" s="326"/>
      <c r="AO1005" s="327"/>
      <c r="AP1005" s="321" t="s">
        <v>650</v>
      </c>
      <c r="AQ1005" s="321"/>
      <c r="AR1005" s="321"/>
      <c r="AS1005" s="321"/>
      <c r="AT1005" s="321"/>
      <c r="AU1005" s="321"/>
      <c r="AV1005" s="321"/>
      <c r="AW1005" s="321"/>
      <c r="AX1005" s="321"/>
    </row>
    <row r="1006" spans="1:50">
      <c r="A1006" s="404">
        <v>5</v>
      </c>
      <c r="B1006" s="404">
        <v>1</v>
      </c>
      <c r="C1006" s="424" t="s">
        <v>632</v>
      </c>
      <c r="D1006" s="418"/>
      <c r="E1006" s="418"/>
      <c r="F1006" s="418"/>
      <c r="G1006" s="418"/>
      <c r="H1006" s="418"/>
      <c r="I1006" s="418"/>
      <c r="J1006" s="419" t="s">
        <v>649</v>
      </c>
      <c r="K1006" s="420"/>
      <c r="L1006" s="420"/>
      <c r="M1006" s="420"/>
      <c r="N1006" s="420"/>
      <c r="O1006" s="420"/>
      <c r="P1006" s="425" t="s">
        <v>616</v>
      </c>
      <c r="Q1006" s="317"/>
      <c r="R1006" s="317"/>
      <c r="S1006" s="317"/>
      <c r="T1006" s="317"/>
      <c r="U1006" s="317"/>
      <c r="V1006" s="317"/>
      <c r="W1006" s="317"/>
      <c r="X1006" s="317"/>
      <c r="Y1006" s="318">
        <v>0.03</v>
      </c>
      <c r="Z1006" s="319"/>
      <c r="AA1006" s="319"/>
      <c r="AB1006" s="320"/>
      <c r="AC1006" s="328" t="s">
        <v>196</v>
      </c>
      <c r="AD1006" s="423"/>
      <c r="AE1006" s="423"/>
      <c r="AF1006" s="423"/>
      <c r="AG1006" s="423"/>
      <c r="AH1006" s="421" t="s">
        <v>646</v>
      </c>
      <c r="AI1006" s="422"/>
      <c r="AJ1006" s="422"/>
      <c r="AK1006" s="422"/>
      <c r="AL1006" s="325" t="s">
        <v>646</v>
      </c>
      <c r="AM1006" s="326"/>
      <c r="AN1006" s="326"/>
      <c r="AO1006" s="327"/>
      <c r="AP1006" s="321" t="s">
        <v>650</v>
      </c>
      <c r="AQ1006" s="321"/>
      <c r="AR1006" s="321"/>
      <c r="AS1006" s="321"/>
      <c r="AT1006" s="321"/>
      <c r="AU1006" s="321"/>
      <c r="AV1006" s="321"/>
      <c r="AW1006" s="321"/>
      <c r="AX1006" s="321"/>
    </row>
    <row r="1007" spans="1:50">
      <c r="A1007" s="404">
        <v>6</v>
      </c>
      <c r="B1007" s="404">
        <v>1</v>
      </c>
      <c r="C1007" s="424" t="s">
        <v>633</v>
      </c>
      <c r="D1007" s="418"/>
      <c r="E1007" s="418"/>
      <c r="F1007" s="418"/>
      <c r="G1007" s="418"/>
      <c r="H1007" s="418"/>
      <c r="I1007" s="418"/>
      <c r="J1007" s="419" t="s">
        <v>649</v>
      </c>
      <c r="K1007" s="420"/>
      <c r="L1007" s="420"/>
      <c r="M1007" s="420"/>
      <c r="N1007" s="420"/>
      <c r="O1007" s="420"/>
      <c r="P1007" s="425" t="s">
        <v>616</v>
      </c>
      <c r="Q1007" s="317"/>
      <c r="R1007" s="317"/>
      <c r="S1007" s="317"/>
      <c r="T1007" s="317"/>
      <c r="U1007" s="317"/>
      <c r="V1007" s="317"/>
      <c r="W1007" s="317"/>
      <c r="X1007" s="317"/>
      <c r="Y1007" s="318">
        <v>0.03</v>
      </c>
      <c r="Z1007" s="319"/>
      <c r="AA1007" s="319"/>
      <c r="AB1007" s="320"/>
      <c r="AC1007" s="328" t="s">
        <v>196</v>
      </c>
      <c r="AD1007" s="423"/>
      <c r="AE1007" s="423"/>
      <c r="AF1007" s="423"/>
      <c r="AG1007" s="423"/>
      <c r="AH1007" s="421" t="s">
        <v>646</v>
      </c>
      <c r="AI1007" s="422"/>
      <c r="AJ1007" s="422"/>
      <c r="AK1007" s="422"/>
      <c r="AL1007" s="325" t="s">
        <v>646</v>
      </c>
      <c r="AM1007" s="326"/>
      <c r="AN1007" s="326"/>
      <c r="AO1007" s="327"/>
      <c r="AP1007" s="321" t="s">
        <v>650</v>
      </c>
      <c r="AQ1007" s="321"/>
      <c r="AR1007" s="321"/>
      <c r="AS1007" s="321"/>
      <c r="AT1007" s="321"/>
      <c r="AU1007" s="321"/>
      <c r="AV1007" s="321"/>
      <c r="AW1007" s="321"/>
      <c r="AX1007" s="321"/>
    </row>
    <row r="1008" spans="1:50">
      <c r="A1008" s="404">
        <v>7</v>
      </c>
      <c r="B1008" s="404">
        <v>1</v>
      </c>
      <c r="C1008" s="424" t="s">
        <v>634</v>
      </c>
      <c r="D1008" s="418"/>
      <c r="E1008" s="418"/>
      <c r="F1008" s="418"/>
      <c r="G1008" s="418"/>
      <c r="H1008" s="418"/>
      <c r="I1008" s="418"/>
      <c r="J1008" s="419" t="s">
        <v>649</v>
      </c>
      <c r="K1008" s="420"/>
      <c r="L1008" s="420"/>
      <c r="M1008" s="420"/>
      <c r="N1008" s="420"/>
      <c r="O1008" s="420"/>
      <c r="P1008" s="425" t="s">
        <v>616</v>
      </c>
      <c r="Q1008" s="317"/>
      <c r="R1008" s="317"/>
      <c r="S1008" s="317"/>
      <c r="T1008" s="317"/>
      <c r="U1008" s="317"/>
      <c r="V1008" s="317"/>
      <c r="W1008" s="317"/>
      <c r="X1008" s="317"/>
      <c r="Y1008" s="318">
        <v>0.03</v>
      </c>
      <c r="Z1008" s="319"/>
      <c r="AA1008" s="319"/>
      <c r="AB1008" s="320"/>
      <c r="AC1008" s="328" t="s">
        <v>196</v>
      </c>
      <c r="AD1008" s="423"/>
      <c r="AE1008" s="423"/>
      <c r="AF1008" s="423"/>
      <c r="AG1008" s="423"/>
      <c r="AH1008" s="421" t="s">
        <v>646</v>
      </c>
      <c r="AI1008" s="422"/>
      <c r="AJ1008" s="422"/>
      <c r="AK1008" s="422"/>
      <c r="AL1008" s="325" t="s">
        <v>646</v>
      </c>
      <c r="AM1008" s="326"/>
      <c r="AN1008" s="326"/>
      <c r="AO1008" s="327"/>
      <c r="AP1008" s="321" t="s">
        <v>650</v>
      </c>
      <c r="AQ1008" s="321"/>
      <c r="AR1008" s="321"/>
      <c r="AS1008" s="321"/>
      <c r="AT1008" s="321"/>
      <c r="AU1008" s="321"/>
      <c r="AV1008" s="321"/>
      <c r="AW1008" s="321"/>
      <c r="AX1008" s="321"/>
    </row>
    <row r="1009" spans="1:50">
      <c r="A1009" s="404">
        <v>8</v>
      </c>
      <c r="B1009" s="404">
        <v>1</v>
      </c>
      <c r="C1009" s="424" t="s">
        <v>635</v>
      </c>
      <c r="D1009" s="418"/>
      <c r="E1009" s="418"/>
      <c r="F1009" s="418"/>
      <c r="G1009" s="418"/>
      <c r="H1009" s="418"/>
      <c r="I1009" s="418"/>
      <c r="J1009" s="419" t="s">
        <v>649</v>
      </c>
      <c r="K1009" s="420"/>
      <c r="L1009" s="420"/>
      <c r="M1009" s="420"/>
      <c r="N1009" s="420"/>
      <c r="O1009" s="420"/>
      <c r="P1009" s="425" t="s">
        <v>616</v>
      </c>
      <c r="Q1009" s="317"/>
      <c r="R1009" s="317"/>
      <c r="S1009" s="317"/>
      <c r="T1009" s="317"/>
      <c r="U1009" s="317"/>
      <c r="V1009" s="317"/>
      <c r="W1009" s="317"/>
      <c r="X1009" s="317"/>
      <c r="Y1009" s="318">
        <v>0.03</v>
      </c>
      <c r="Z1009" s="319"/>
      <c r="AA1009" s="319"/>
      <c r="AB1009" s="320"/>
      <c r="AC1009" s="328" t="s">
        <v>196</v>
      </c>
      <c r="AD1009" s="423"/>
      <c r="AE1009" s="423"/>
      <c r="AF1009" s="423"/>
      <c r="AG1009" s="423"/>
      <c r="AH1009" s="421" t="s">
        <v>646</v>
      </c>
      <c r="AI1009" s="422"/>
      <c r="AJ1009" s="422"/>
      <c r="AK1009" s="422"/>
      <c r="AL1009" s="325" t="s">
        <v>646</v>
      </c>
      <c r="AM1009" s="326"/>
      <c r="AN1009" s="326"/>
      <c r="AO1009" s="327"/>
      <c r="AP1009" s="321" t="s">
        <v>650</v>
      </c>
      <c r="AQ1009" s="321"/>
      <c r="AR1009" s="321"/>
      <c r="AS1009" s="321"/>
      <c r="AT1009" s="321"/>
      <c r="AU1009" s="321"/>
      <c r="AV1009" s="321"/>
      <c r="AW1009" s="321"/>
      <c r="AX1009" s="321"/>
    </row>
    <row r="1010" spans="1:50">
      <c r="A1010" s="404">
        <v>9</v>
      </c>
      <c r="B1010" s="404">
        <v>1</v>
      </c>
      <c r="C1010" s="424" t="s">
        <v>636</v>
      </c>
      <c r="D1010" s="418"/>
      <c r="E1010" s="418"/>
      <c r="F1010" s="418"/>
      <c r="G1010" s="418"/>
      <c r="H1010" s="418"/>
      <c r="I1010" s="418"/>
      <c r="J1010" s="419" t="s">
        <v>649</v>
      </c>
      <c r="K1010" s="420"/>
      <c r="L1010" s="420"/>
      <c r="M1010" s="420"/>
      <c r="N1010" s="420"/>
      <c r="O1010" s="420"/>
      <c r="P1010" s="425" t="s">
        <v>616</v>
      </c>
      <c r="Q1010" s="317"/>
      <c r="R1010" s="317"/>
      <c r="S1010" s="317"/>
      <c r="T1010" s="317"/>
      <c r="U1010" s="317"/>
      <c r="V1010" s="317"/>
      <c r="W1010" s="317"/>
      <c r="X1010" s="317"/>
      <c r="Y1010" s="318">
        <v>0.01</v>
      </c>
      <c r="Z1010" s="319"/>
      <c r="AA1010" s="319"/>
      <c r="AB1010" s="320"/>
      <c r="AC1010" s="328" t="s">
        <v>196</v>
      </c>
      <c r="AD1010" s="423"/>
      <c r="AE1010" s="423"/>
      <c r="AF1010" s="423"/>
      <c r="AG1010" s="423"/>
      <c r="AH1010" s="421" t="s">
        <v>646</v>
      </c>
      <c r="AI1010" s="422"/>
      <c r="AJ1010" s="422"/>
      <c r="AK1010" s="422"/>
      <c r="AL1010" s="325" t="s">
        <v>646</v>
      </c>
      <c r="AM1010" s="326"/>
      <c r="AN1010" s="326"/>
      <c r="AO1010" s="327"/>
      <c r="AP1010" s="321" t="s">
        <v>650</v>
      </c>
      <c r="AQ1010" s="321"/>
      <c r="AR1010" s="321"/>
      <c r="AS1010" s="321"/>
      <c r="AT1010" s="321"/>
      <c r="AU1010" s="321"/>
      <c r="AV1010" s="321"/>
      <c r="AW1010" s="321"/>
      <c r="AX1010" s="321"/>
    </row>
    <row r="1011" spans="1:50">
      <c r="A1011" s="404">
        <v>10</v>
      </c>
      <c r="B1011" s="404">
        <v>1</v>
      </c>
      <c r="C1011" s="424" t="s">
        <v>644</v>
      </c>
      <c r="D1011" s="418"/>
      <c r="E1011" s="418"/>
      <c r="F1011" s="418"/>
      <c r="G1011" s="418"/>
      <c r="H1011" s="418"/>
      <c r="I1011" s="418"/>
      <c r="J1011" s="419" t="s">
        <v>649</v>
      </c>
      <c r="K1011" s="420"/>
      <c r="L1011" s="420"/>
      <c r="M1011" s="420"/>
      <c r="N1011" s="420"/>
      <c r="O1011" s="420"/>
      <c r="P1011" s="425" t="s">
        <v>616</v>
      </c>
      <c r="Q1011" s="317"/>
      <c r="R1011" s="317"/>
      <c r="S1011" s="317"/>
      <c r="T1011" s="317"/>
      <c r="U1011" s="317"/>
      <c r="V1011" s="317"/>
      <c r="W1011" s="317"/>
      <c r="X1011" s="317"/>
      <c r="Y1011" s="318">
        <v>0</v>
      </c>
      <c r="Z1011" s="319"/>
      <c r="AA1011" s="319"/>
      <c r="AB1011" s="320"/>
      <c r="AC1011" s="328" t="s">
        <v>196</v>
      </c>
      <c r="AD1011" s="423"/>
      <c r="AE1011" s="423"/>
      <c r="AF1011" s="423"/>
      <c r="AG1011" s="423"/>
      <c r="AH1011" s="421" t="s">
        <v>646</v>
      </c>
      <c r="AI1011" s="422"/>
      <c r="AJ1011" s="422"/>
      <c r="AK1011" s="422"/>
      <c r="AL1011" s="325" t="s">
        <v>646</v>
      </c>
      <c r="AM1011" s="326"/>
      <c r="AN1011" s="326"/>
      <c r="AO1011" s="327"/>
      <c r="AP1011" s="321" t="s">
        <v>650</v>
      </c>
      <c r="AQ1011" s="321"/>
      <c r="AR1011" s="321"/>
      <c r="AS1011" s="321"/>
      <c r="AT1011" s="321"/>
      <c r="AU1011" s="321"/>
      <c r="AV1011" s="321"/>
      <c r="AW1011" s="321"/>
      <c r="AX1011" s="321"/>
    </row>
    <row r="1012" spans="1:50" hidden="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idden="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idden="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idden="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idden="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idden="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idden="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idden="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idden="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idden="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idden="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idden="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idden="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idden="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idden="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idden="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idden="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idden="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idden="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idden="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idden="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idden="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idden="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idden="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idden="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idden="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idden="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idden="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idden="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idden="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idden="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idden="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idden="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idden="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idden="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idden="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idden="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idden="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idden="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idden="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idden="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idden="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idden="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idden="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idden="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idden="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idden="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idden="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idden="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idden="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idden="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idden="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idden="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idden="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idden="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idden="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idden="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idden="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idden="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idden="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idden="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idden="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idden="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idden="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idden="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idden="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idden="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idden="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idden="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idden="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idden="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idden="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idden="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idden="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idden="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idden="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idden="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idden="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idden="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idden="1">
      <c r="A1098" s="888" t="s">
        <v>448</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464</v>
      </c>
      <c r="AM1098" s="958"/>
      <c r="AN1098" s="958"/>
      <c r="AO1098" s="80"/>
      <c r="AP1098" s="69"/>
      <c r="AQ1098" s="69"/>
      <c r="AR1098" s="69"/>
      <c r="AS1098" s="69"/>
      <c r="AT1098" s="69"/>
      <c r="AU1098" s="69"/>
      <c r="AV1098" s="69"/>
      <c r="AW1098" s="69"/>
      <c r="AX1098" s="70"/>
    </row>
    <row r="1099" spans="1:50" hidden="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hidden="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idden="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449</v>
      </c>
      <c r="AQ1101" s="427"/>
      <c r="AR1101" s="427"/>
      <c r="AS1101" s="427"/>
      <c r="AT1101" s="427"/>
      <c r="AU1101" s="427"/>
      <c r="AV1101" s="427"/>
      <c r="AW1101" s="427"/>
      <c r="AX1101" s="427"/>
    </row>
    <row r="1102" spans="1:50" hidden="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idden="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idden="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idden="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idden="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idden="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idden="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idden="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idden="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idden="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idden="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idden="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idden="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idden="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idden="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idden="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idden="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idden="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idden="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idden="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idden="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idden="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idden="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idden="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idden="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idden="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idden="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idden="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idden="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AK14:AQ14">
    <cfRule type="expression" dxfId="2807" priority="14025">
      <formula>IF(RIGHT(TEXT(P14,"0.#"),1)=".",FALSE,TRUE)</formula>
    </cfRule>
    <cfRule type="expression" dxfId="2806" priority="14026">
      <formula>IF(RIGHT(TEXT(P14,"0.#"),1)=".",TRUE,FALSE)</formula>
    </cfRule>
  </conditionalFormatting>
  <conditionalFormatting sqref="AE32">
    <cfRule type="expression" dxfId="2805" priority="14015">
      <formula>IF(RIGHT(TEXT(AE32,"0.#"),1)=".",FALSE,TRUE)</formula>
    </cfRule>
    <cfRule type="expression" dxfId="2804" priority="14016">
      <formula>IF(RIGHT(TEXT(AE32,"0.#"),1)=".",TRUE,FALSE)</formula>
    </cfRule>
  </conditionalFormatting>
  <conditionalFormatting sqref="P18:AX18">
    <cfRule type="expression" dxfId="2803" priority="13901">
      <formula>IF(RIGHT(TEXT(P18,"0.#"),1)=".",FALSE,TRUE)</formula>
    </cfRule>
    <cfRule type="expression" dxfId="2802" priority="13902">
      <formula>IF(RIGHT(TEXT(P18,"0.#"),1)=".",TRUE,FALSE)</formula>
    </cfRule>
  </conditionalFormatting>
  <conditionalFormatting sqref="Y782">
    <cfRule type="expression" dxfId="2801" priority="13897">
      <formula>IF(RIGHT(TEXT(Y782,"0.#"),1)=".",FALSE,TRUE)</formula>
    </cfRule>
    <cfRule type="expression" dxfId="2800" priority="13898">
      <formula>IF(RIGHT(TEXT(Y782,"0.#"),1)=".",TRUE,FALSE)</formula>
    </cfRule>
  </conditionalFormatting>
  <conditionalFormatting sqref="Y791">
    <cfRule type="expression" dxfId="2799" priority="13893">
      <formula>IF(RIGHT(TEXT(Y791,"0.#"),1)=".",FALSE,TRUE)</formula>
    </cfRule>
    <cfRule type="expression" dxfId="2798" priority="13894">
      <formula>IF(RIGHT(TEXT(Y791,"0.#"),1)=".",TRUE,FALSE)</formula>
    </cfRule>
  </conditionalFormatting>
  <conditionalFormatting sqref="Y822:Y829 Y820 Y809:Y816 Y807 Y796:Y803 Y794">
    <cfRule type="expression" dxfId="2797" priority="13675">
      <formula>IF(RIGHT(TEXT(Y794,"0.#"),1)=".",FALSE,TRUE)</formula>
    </cfRule>
    <cfRule type="expression" dxfId="2796" priority="13676">
      <formula>IF(RIGHT(TEXT(Y794,"0.#"),1)=".",TRUE,FALSE)</formula>
    </cfRule>
  </conditionalFormatting>
  <conditionalFormatting sqref="P15:V17 P13:V13 AK13:AX13 AK15:AX15 AK16:AQ17">
    <cfRule type="expression" dxfId="2795" priority="13723">
      <formula>IF(RIGHT(TEXT(P13,"0.#"),1)=".",FALSE,TRUE)</formula>
    </cfRule>
    <cfRule type="expression" dxfId="2794" priority="13724">
      <formula>IF(RIGHT(TEXT(P13,"0.#"),1)=".",TRUE,FALSE)</formula>
    </cfRule>
  </conditionalFormatting>
  <conditionalFormatting sqref="P19:AJ19">
    <cfRule type="expression" dxfId="2793" priority="13721">
      <formula>IF(RIGHT(TEXT(P19,"0.#"),1)=".",FALSE,TRUE)</formula>
    </cfRule>
    <cfRule type="expression" dxfId="2792" priority="13722">
      <formula>IF(RIGHT(TEXT(P19,"0.#"),1)=".",TRUE,FALSE)</formula>
    </cfRule>
  </conditionalFormatting>
  <conditionalFormatting sqref="AE101 AQ101">
    <cfRule type="expression" dxfId="2791" priority="13713">
      <formula>IF(RIGHT(TEXT(AE101,"0.#"),1)=".",FALSE,TRUE)</formula>
    </cfRule>
    <cfRule type="expression" dxfId="2790" priority="13714">
      <formula>IF(RIGHT(TEXT(AE101,"0.#"),1)=".",TRUE,FALSE)</formula>
    </cfRule>
  </conditionalFormatting>
  <conditionalFormatting sqref="Y783:Y790 Y781">
    <cfRule type="expression" dxfId="2789" priority="13699">
      <formula>IF(RIGHT(TEXT(Y781,"0.#"),1)=".",FALSE,TRUE)</formula>
    </cfRule>
    <cfRule type="expression" dxfId="2788" priority="13700">
      <formula>IF(RIGHT(TEXT(Y781,"0.#"),1)=".",TRUE,FALSE)</formula>
    </cfRule>
  </conditionalFormatting>
  <conditionalFormatting sqref="AU782">
    <cfRule type="expression" dxfId="2787" priority="13697">
      <formula>IF(RIGHT(TEXT(AU782,"0.#"),1)=".",FALSE,TRUE)</formula>
    </cfRule>
    <cfRule type="expression" dxfId="2786" priority="13698">
      <formula>IF(RIGHT(TEXT(AU782,"0.#"),1)=".",TRUE,FALSE)</formula>
    </cfRule>
  </conditionalFormatting>
  <conditionalFormatting sqref="AU791">
    <cfRule type="expression" dxfId="2785" priority="13695">
      <formula>IF(RIGHT(TEXT(AU791,"0.#"),1)=".",FALSE,TRUE)</formula>
    </cfRule>
    <cfRule type="expression" dxfId="2784" priority="13696">
      <formula>IF(RIGHT(TEXT(AU791,"0.#"),1)=".",TRUE,FALSE)</formula>
    </cfRule>
  </conditionalFormatting>
  <conditionalFormatting sqref="AU783:AU790 AU781">
    <cfRule type="expression" dxfId="2783" priority="13693">
      <formula>IF(RIGHT(TEXT(AU781,"0.#"),1)=".",FALSE,TRUE)</formula>
    </cfRule>
    <cfRule type="expression" dxfId="2782" priority="13694">
      <formula>IF(RIGHT(TEXT(AU781,"0.#"),1)=".",TRUE,FALSE)</formula>
    </cfRule>
  </conditionalFormatting>
  <conditionalFormatting sqref="Y821 Y808 Y795">
    <cfRule type="expression" dxfId="2781" priority="13679">
      <formula>IF(RIGHT(TEXT(Y795,"0.#"),1)=".",FALSE,TRUE)</formula>
    </cfRule>
    <cfRule type="expression" dxfId="2780" priority="13680">
      <formula>IF(RIGHT(TEXT(Y795,"0.#"),1)=".",TRUE,FALSE)</formula>
    </cfRule>
  </conditionalFormatting>
  <conditionalFormatting sqref="Y830 Y817 Y804">
    <cfRule type="expression" dxfId="2779" priority="13677">
      <formula>IF(RIGHT(TEXT(Y804,"0.#"),1)=".",FALSE,TRUE)</formula>
    </cfRule>
    <cfRule type="expression" dxfId="2778" priority="13678">
      <formula>IF(RIGHT(TEXT(Y804,"0.#"),1)=".",TRUE,FALSE)</formula>
    </cfRule>
  </conditionalFormatting>
  <conditionalFormatting sqref="AU821 AU808 AU795">
    <cfRule type="expression" dxfId="2777" priority="13673">
      <formula>IF(RIGHT(TEXT(AU795,"0.#"),1)=".",FALSE,TRUE)</formula>
    </cfRule>
    <cfRule type="expression" dxfId="2776" priority="13674">
      <formula>IF(RIGHT(TEXT(AU795,"0.#"),1)=".",TRUE,FALSE)</formula>
    </cfRule>
  </conditionalFormatting>
  <conditionalFormatting sqref="AU830 AU817 AU804">
    <cfRule type="expression" dxfId="2775" priority="13671">
      <formula>IF(RIGHT(TEXT(AU804,"0.#"),1)=".",FALSE,TRUE)</formula>
    </cfRule>
    <cfRule type="expression" dxfId="2774" priority="13672">
      <formula>IF(RIGHT(TEXT(AU804,"0.#"),1)=".",TRUE,FALSE)</formula>
    </cfRule>
  </conditionalFormatting>
  <conditionalFormatting sqref="AU822:AU829 AU820 AU809:AU816 AU807 AU796:AU803 AU794">
    <cfRule type="expression" dxfId="2773" priority="13669">
      <formula>IF(RIGHT(TEXT(AU794,"0.#"),1)=".",FALSE,TRUE)</formula>
    </cfRule>
    <cfRule type="expression" dxfId="2772" priority="13670">
      <formula>IF(RIGHT(TEXT(AU794,"0.#"),1)=".",TRUE,FALSE)</formula>
    </cfRule>
  </conditionalFormatting>
  <conditionalFormatting sqref="AM87">
    <cfRule type="expression" dxfId="2771" priority="13323">
      <formula>IF(RIGHT(TEXT(AM87,"0.#"),1)=".",FALSE,TRUE)</formula>
    </cfRule>
    <cfRule type="expression" dxfId="2770" priority="13324">
      <formula>IF(RIGHT(TEXT(AM87,"0.#"),1)=".",TRUE,FALSE)</formula>
    </cfRule>
  </conditionalFormatting>
  <conditionalFormatting sqref="AE55">
    <cfRule type="expression" dxfId="2769" priority="13391">
      <formula>IF(RIGHT(TEXT(AE55,"0.#"),1)=".",FALSE,TRUE)</formula>
    </cfRule>
    <cfRule type="expression" dxfId="2768" priority="13392">
      <formula>IF(RIGHT(TEXT(AE55,"0.#"),1)=".",TRUE,FALSE)</formula>
    </cfRule>
  </conditionalFormatting>
  <conditionalFormatting sqref="AI55">
    <cfRule type="expression" dxfId="2767" priority="13389">
      <formula>IF(RIGHT(TEXT(AI55,"0.#"),1)=".",FALSE,TRUE)</formula>
    </cfRule>
    <cfRule type="expression" dxfId="2766" priority="13390">
      <formula>IF(RIGHT(TEXT(AI55,"0.#"),1)=".",TRUE,FALSE)</formula>
    </cfRule>
  </conditionalFormatting>
  <conditionalFormatting sqref="AE33">
    <cfRule type="expression" dxfId="2765" priority="13483">
      <formula>IF(RIGHT(TEXT(AE33,"0.#"),1)=".",FALSE,TRUE)</formula>
    </cfRule>
    <cfRule type="expression" dxfId="2764" priority="13484">
      <formula>IF(RIGHT(TEXT(AE33,"0.#"),1)=".",TRUE,FALSE)</formula>
    </cfRule>
  </conditionalFormatting>
  <conditionalFormatting sqref="AE34">
    <cfRule type="expression" dxfId="2763" priority="13481">
      <formula>IF(RIGHT(TEXT(AE34,"0.#"),1)=".",FALSE,TRUE)</formula>
    </cfRule>
    <cfRule type="expression" dxfId="2762" priority="13482">
      <formula>IF(RIGHT(TEXT(AE34,"0.#"),1)=".",TRUE,FALSE)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10 Y1012: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12:AO1031">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02:AO1011">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W14:AC14">
    <cfRule type="expression" dxfId="721" priority="21">
      <formula>IF(RIGHT(TEXT(W14,"0.#"),1)=".",FALSE,TRUE)</formula>
    </cfRule>
    <cfRule type="expression" dxfId="720" priority="22">
      <formula>IF(RIGHT(TEXT(W14,"0.#"),1)=".",TRUE,FALSE)</formula>
    </cfRule>
  </conditionalFormatting>
  <conditionalFormatting sqref="W15:AC17 W13:AC13">
    <cfRule type="expression" dxfId="719" priority="19">
      <formula>IF(RIGHT(TEXT(W13,"0.#"),1)=".",FALSE,TRUE)</formula>
    </cfRule>
    <cfRule type="expression" dxfId="718" priority="20">
      <formula>IF(RIGHT(TEXT(W13,"0.#"),1)=".",TRUE,FALSE)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D15:AJ17 AD13:AJ13">
    <cfRule type="expression" dxfId="715" priority="15">
      <formula>IF(RIGHT(TEXT(AD13,"0.#"),1)=".",FALSE,TRUE)</formula>
    </cfRule>
    <cfRule type="expression" dxfId="714" priority="16">
      <formula>IF(RIGHT(TEXT(AD13,"0.#"),1)=".",TRUE,FALSE)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Y1011">
    <cfRule type="expression" dxfId="701" priority="1">
      <formula>IF(RIGHT(TEXT(Y1011,"0.#"),1)=".",FALSE,TRUE)</formula>
    </cfRule>
    <cfRule type="expression" dxfId="700" priority="2">
      <formula>IF(RIGHT(TEXT(Y1011,"0.#"),1)=".",TRUE,FALSE)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725" max="49" man="1"/>
    <brk id="8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469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469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469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469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469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469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469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469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469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469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2019-06-04T01:50:43Z</cp:lastPrinted>
  <dcterms:created xsi:type="dcterms:W3CDTF">2012-03-13T00:50:25Z</dcterms:created>
  <dcterms:modified xsi:type="dcterms:W3CDTF">2019-09-24T00:50:45Z</dcterms:modified>
</cp:coreProperties>
</file>