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<sst xmlns="http://schemas.openxmlformats.org/spreadsheetml/2006/main" count="2868" uniqueCount="667">
  <si>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</si>
  <si>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</si>
  <si>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</si>
  <si>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</si>
  <si>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</si>
  <si>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</si>
  <si>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</si>
  <si>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</si>
  <si>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</si>
  <si>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</si>
  <si>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</si>
  <si>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</si>
  <si>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</si>
  <si>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</si>
  <si>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</si>
  <si>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</si>
  <si>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</si>
  <si>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</si>
  <si>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</si>
  <si>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</si>
  <si>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</si>
  <si>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</si>
  <si>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</si>
  <si>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</si>
  <si>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</si>
  <si>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</si>
  <si>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</si>
  <si>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</si>
  <si>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</si>
  <si>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</si>
  <si>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</si>
  <si>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</si>
  <si>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</si>
  <si>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</si>
  <si>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</si>
  <si>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</si>
  <si>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</si>
  <si>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</si>
  <si>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</si>
  <si>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</si>
  <si>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</si>
  <si>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</si>
  <si>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</si>
  <si>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</si>
  <si>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</si>
  <si>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</si>
  <si>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</si>
  <si>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</si>
  <si>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</si>
  <si>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</si>
  <si>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</si>
  <si>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</si>
  <si>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</si>
  <si>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</si>
  <si>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</si>
  <si>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</si>
  <si>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</si>
  <si>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</si>
  <si>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</si>
  <si>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</si>
  <si>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</si>
  <si>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</si>
  <si>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</si>
  <si>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</si>
  <si>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</si>
  <si>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</si>
  <si>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</si>
  <si>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</si>
  <si>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</si>
  <si>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</si>
  <si>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</si>
  <si>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</si>
  <si>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</si>
  <si>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</si>
  <si>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</si>
  <si>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</si>
  <si>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</si>
  <si>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</si>
  <si>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</si>
  <si>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</si>
  <si>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</si>
  <si>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</si>
  <si>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</si>
  <si>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</si>
  <si>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</si>
  <si>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</si>
  <si>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</si>
  <si>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</si>
  <si>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</si>
  <si>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</si>
  <si>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</si>
  <si>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</si>
  <si>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</si>
  <si>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</si>
  <si>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</si>
  <si>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</si>
  <si>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</si>
  <si>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</si>
  <si>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</si>
  <si>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</si>
  <si>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</si>
  <si>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</si>
  <si>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</si>
  <si>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</si>
  <si>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</si>
  <si>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</si>
  <si>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</si>
  <si>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</si>
  <si>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</si>
  <si>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</si>
  <si>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</si>
  <si>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</si>
  <si>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</si>
  <si>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</si>
  <si>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</si>
  <si>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</si>
  <si>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</si>
  <si>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</si>
  <si>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</si>
  <si>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</si>
  <si>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</si>
  <si>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</si>
  <si>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</si>
  <si>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</si>
  <si>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</si>
  <si>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</si>
  <si>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</si>
  <si>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</si>
  <si>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</si>
  <si>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</si>
  <si>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</si>
  <si>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</si>
  <si>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</si>
  <si>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</si>
  <si>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</si>
  <si>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</si>
  <si>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</si>
  <si>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</si>
  <si>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</si>
  <si>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</si>
  <si>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</si>
  <si>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</si>
  <si>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</si>
  <si>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</si>
  <si>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</si>
  <si>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</si>
  <si>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</si>
  <si>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</si>
  <si>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</si>
  <si>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</si>
  <si>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</si>
  <si>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</si>
  <si>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</si>
  <si>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</si>
  <si>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</si>
  <si>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</si>
  <si>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</si>
  <si>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</si>
  <si>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</si>
  <si>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</si>
  <si>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</si>
  <si>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</si>
  <si>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</si>
  <si>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</si>
  <si>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</si>
  <si>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</si>
  <si>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</si>
  <si>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</si>
  <si>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</si>
  <si>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</si>
  <si>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</si>
  <si>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</si>
  <si>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</si>
  <si>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</si>
  <si>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</si>
  <si>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</si>
  <si>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</si>
  <si>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</si>
  <si>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</si>
  <si>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</si>
  <si>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</si>
  <si>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</si>
  <si>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</si>
  <si>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</si>
  <si>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</si>
  <si>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</si>
  <si>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</si>
  <si>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</si>
  <si>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</si>
  <si>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</si>
  <si>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</si>
  <si>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</si>
  <si>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</si>
  <si>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</si>
  <si>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</si>
  <si>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</si>
  <si>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</si>
  <si>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</si>
  <si>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</si>
  <si>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</si>
  <si>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</si>
  <si>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</si>
  <si>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</si>
  <si>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</si>
  <si>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</si>
  <si>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</si>
  <si>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</si>
  <si>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</si>
  <si>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</si>
  <si>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</si>
  <si>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</si>
  <si>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</si>
  <si>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</si>
  <si>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</si>
  <si>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</si>
  <si>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</si>
  <si>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</si>
  <si>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</si>
  <si>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</si>
  <si>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</si>
  <si>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</si>
  <si>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</si>
  <si>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</si>
  <si>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</si>
  <si>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</si>
  <si>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</si>
  <si>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</si>
  <si>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</si>
  <si>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</si>
  <si>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</si>
  <si>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</si>
  <si>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</si>
  <si>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</si>
  <si>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</si>
  <si>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</si>
  <si>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</si>
  <si>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</si>
  <si>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</si>
  <si>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</si>
  <si>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</si>
  <si>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</si>
  <si>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</si>
  <si>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</si>
  <si>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</si>
  <si>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</si>
  <si>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</si>
  <si>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</si>
  <si>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</si>
  <si>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</si>
  <si>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</si>
  <si>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</si>
  <si>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</si>
  <si>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</si>
  <si>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</si>
  <si>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</si>
  <si>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</si>
  <si>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</si>
  <si>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</si>
  <si>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</si>
  <si>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</si>
  <si>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</si>
  <si>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</si>
  <si>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</si>
  <si>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</si>
  <si>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</si>
  <si>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</si>
  <si>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</si>
  <si>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</si>
  <si>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</si>
  <si>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</si>
  <si>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</si>
  <si>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</si>
  <si>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</si>
  <si>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</si>
  <si>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</si>
  <si>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</si>
  <si>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</si>
  <si>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</si>
  <si>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</si>
  <si>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</si>
  <si>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</si>
  <si>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</si>
  <si>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</si>
  <si>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</si>
  <si>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</si>
  <si>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</si>
  <si>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</si>
  <si>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</si>
  <si>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</si>
  <si>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</si>
  <si>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</si>
  <si>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</si>
  <si>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</si>
  <si>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</si>
  <si>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</si>
  <si>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</si>
  <si>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</si>
  <si>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</si>
  <si>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</si>
  <si>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</si>
  <si>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</si>
  <si>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</si>
  <si>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</si>
  <si>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</si>
  <si>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</si>
  <si>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</si>
  <si>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</si>
  <si>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</si>
  <si>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</si>
  <si>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</si>
  <si>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</si>
  <si>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</si>
  <si>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</si>
  <si>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</si>
  <si>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</si>
  <si>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</si>
  <si>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</si>
  <si>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</si>
  <si>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</si>
  <si>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</si>
  <si>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</si>
  <si>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</si>
  <si>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</si>
  <si>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</si>
  <si>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</si>
  <si>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</si>
  <si>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</si>
  <si>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</si>
  <si>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</si>
  <si>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</si>
  <si>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</si>
  <si>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</si>
  <si>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</si>
  <si>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</si>
  <si>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</si>
  <si>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</si>
  <si>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</si>
  <si>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</si>
  <si>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</si>
  <si>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</si>
  <si>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</si>
  <si>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</si>
  <si>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</si>
  <si>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</si>
  <si>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</si>
  <si>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</si>
  <si>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</si>
  <si>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</si>
  <si>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</si>
  <si>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</si>
  <si>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</si>
  <si>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</si>
  <si>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</si>
  <si>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</si>
  <si>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</si>
  <si>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</si>
  <si>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</si>
  <si>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</si>
  <si>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</si>
  <si>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</si>
  <si>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</si>
  <si>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</si>
  <si>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</si>
  <si>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</si>
  <si>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</si>
  <si>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</si>
  <si>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</si>
  <si>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</si>
  <si>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</si>
  <si>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</si>
  <si>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</si>
  <si>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</si>
  <si>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</si>
  <si>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</si>
  <si>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</si>
  <si>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</si>
  <si>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</si>
  <si>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</si>
  <si>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</si>
  <si>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</si>
  <si>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</si>
  <si>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</si>
  <si>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</si>
  <si>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</si>
  <si>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</si>
  <si>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</si>
  <si>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</si>
  <si>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</si>
  <si>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</si>
  <si>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</si>
  <si>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</si>
  <si>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</si>
  <si>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</si>
  <si>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</si>
  <si>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</si>
  <si>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</si>
  <si>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</si>
  <si>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</si>
  <si>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</si>
  <si>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</si>
  <si>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</si>
  <si>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</si>
  <si>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</si>
  <si>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</si>
  <si>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</si>
  <si>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</si>
  <si>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</si>
  <si>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</si>
  <si>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</si>
  <si>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</si>
  <si>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</si>
  <si>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</si>
  <si>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</si>
  <si>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</si>
  <si>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</si>
  <si>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</si>
  <si>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</si>
  <si>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</si>
  <si>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</si>
  <si>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</si>
  <si>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</si>
  <si>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</si>
  <si>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</si>
  <si>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</si>
  <si>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</si>
  <si>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</si>
  <si>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</si>
  <si>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</si>
  <si>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</si>
  <si>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</si>
  <si>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</si>
  <si>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</si>
  <si>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</si>
  <si>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</si>
  <si>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</si>
  <si>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</si>
  <si>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</si>
  <si>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</si>
  <si>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</si>
  <si>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</si>
  <si>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</si>
  <si>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</si>
  <si>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</si>
  <si>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</si>
  <si>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</si>
  <si>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</si>
  <si>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</si>
  <si>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</si>
  <si>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</si>
  <si>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</si>
  <si>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</si>
  <si>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</si>
  <si>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</si>
  <si>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</si>
  <si>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</si>
  <si>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</si>
  <si>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</si>
  <si>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</si>
  <si>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</si>
  <si>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</si>
  <si>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</si>
  <si>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</si>
  <si>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</si>
  <si>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</si>
  <si>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</si>
  <si>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</si>
  <si>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</si>
  <si>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</si>
  <si>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</si>
  <si>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</si>
  <si>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</si>
  <si>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</si>
  <si>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</si>
  <si>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</si>
  <si>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</si>
  <si>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</si>
  <si>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</si>
  <si>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</si>
  <si>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</si>
  <si>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</si>
  <si>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</si>
  <si>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</si>
  <si>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</si>
  <si>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</si>
  <si>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</si>
  <si>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</si>
  <si>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</si>
  <si>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</si>
  <si>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</si>
  <si>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</si>
  <si>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</si>
  <si>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</si>
  <si>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</si>
  <si>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</si>
  <si>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</si>
  <si>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</si>
  <si>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</si>
  <si>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</si>
  <si>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</si>
  <si>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</si>
  <si>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</si>
  <si>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</si>
  <si>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</si>
  <si>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</si>
  <si>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</si>
  <si>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</si>
  <si>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</si>
  <si>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</si>
  <si>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</si>
  <si>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</si>
  <si>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</si>
  <si>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</si>
  <si>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</si>
  <si>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</si>
  <si>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</si>
  <si>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</si>
  <si>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</si>
  <si>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</si>
  <si>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</si>
  <si>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</si>
  <si>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</si>
  <si>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</si>
  <si>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</si>
  <si>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</si>
  <si>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</si>
  <si>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</si>
  <si>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</si>
  <si>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</si>
  <si>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</si>
  <si>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</si>
  <si>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</si>
  <si>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</si>
  <si>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</si>
  <si>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</si>
  <si>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</si>
  <si>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</si>
  <si>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</si>
  <si>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</si>
  <si>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</si>
  <si>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</si>
  <si>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</si>
  <si>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</si>
  <si>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</si>
  <si>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</si>
  <si>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</si>
  <si>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</si>
  <si>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</si>
  <si>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</si>
  <si>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</si>
  <si>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</si>
  <si>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</si>
  <si>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</si>
  <si>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</si>
  <si>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</si>
  <si>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</si>
  <si>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</si>
  <si>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</si>
  <si>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施設整備費</t>
    <rPh sb="0" eb="2">
      <t>シセツ</t>
    </rPh>
    <rPh sb="2" eb="5">
      <t>セイビヒ</t>
    </rPh>
    <phoneticPr fontId="5"/>
  </si>
  <si>
    <t>大臣官房</t>
    <rPh sb="0" eb="4">
      <t>ダイジンカンボウ</t>
    </rPh>
    <phoneticPr fontId="5"/>
  </si>
  <si>
    <t>外務省</t>
  </si>
  <si>
    <t>会計課　管理室</t>
    <rPh sb="0" eb="3">
      <t>カイケイカ</t>
    </rPh>
    <rPh sb="4" eb="7">
      <t>カンリシツ</t>
    </rPh>
    <phoneticPr fontId="5"/>
  </si>
  <si>
    <t>課長　大鶴　哲也</t>
    <rPh sb="0" eb="2">
      <t>カチョウ</t>
    </rPh>
    <rPh sb="3" eb="5">
      <t>オオツル</t>
    </rPh>
    <rPh sb="6" eb="8">
      <t>テツヤ</t>
    </rPh>
    <phoneticPr fontId="5"/>
  </si>
  <si>
    <t>○</t>
  </si>
  <si>
    <t>官庁施設の建設等に関する法律第９，１０，１１条</t>
    <rPh sb="0" eb="2">
      <t>カンチョウ</t>
    </rPh>
    <rPh sb="2" eb="4">
      <t>シセツ</t>
    </rPh>
    <rPh sb="5" eb="7">
      <t>ケンセツ</t>
    </rPh>
    <rPh sb="7" eb="8">
      <t>トウ</t>
    </rPh>
    <rPh sb="9" eb="10">
      <t>カン</t>
    </rPh>
    <rPh sb="12" eb="14">
      <t>ホウリツ</t>
    </rPh>
    <rPh sb="14" eb="15">
      <t>ダイ</t>
    </rPh>
    <rPh sb="22" eb="23">
      <t>ジョウ</t>
    </rPh>
    <phoneticPr fontId="5"/>
  </si>
  <si>
    <t>－</t>
    <phoneticPr fontId="5"/>
  </si>
  <si>
    <t>官庁施設の経年劣化への対応のみならず，高効率の機器を導入する等抜本的な改修工事及び改修工事に係る設計・工事監理を行い，それぞれの施設の効率的・効果的な整備と活用を図る。</t>
    <rPh sb="0" eb="2">
      <t>カンチョウ</t>
    </rPh>
    <rPh sb="2" eb="4">
      <t>シセツ</t>
    </rPh>
    <rPh sb="5" eb="7">
      <t>ケイネン</t>
    </rPh>
    <rPh sb="7" eb="9">
      <t>レッカ</t>
    </rPh>
    <rPh sb="11" eb="13">
      <t>タイオウ</t>
    </rPh>
    <rPh sb="19" eb="22">
      <t>コウコウリツ</t>
    </rPh>
    <rPh sb="23" eb="25">
      <t>キキ</t>
    </rPh>
    <rPh sb="26" eb="28">
      <t>ドウニュウ</t>
    </rPh>
    <rPh sb="30" eb="31">
      <t>トウ</t>
    </rPh>
    <rPh sb="31" eb="34">
      <t>バッポンテキ</t>
    </rPh>
    <rPh sb="35" eb="37">
      <t>カイシュウ</t>
    </rPh>
    <rPh sb="37" eb="39">
      <t>コウジ</t>
    </rPh>
    <rPh sb="39" eb="40">
      <t>オヨ</t>
    </rPh>
    <rPh sb="41" eb="43">
      <t>カイシュウ</t>
    </rPh>
    <rPh sb="43" eb="45">
      <t>コウジ</t>
    </rPh>
    <rPh sb="46" eb="47">
      <t>カカ</t>
    </rPh>
    <rPh sb="48" eb="50">
      <t>セッケイ</t>
    </rPh>
    <rPh sb="51" eb="53">
      <t>コウジ</t>
    </rPh>
    <rPh sb="53" eb="55">
      <t>カンリ</t>
    </rPh>
    <rPh sb="56" eb="57">
      <t>オコナ</t>
    </rPh>
    <rPh sb="64" eb="66">
      <t>シセツ</t>
    </rPh>
    <rPh sb="67" eb="70">
      <t>コウリツテキ</t>
    </rPh>
    <rPh sb="71" eb="74">
      <t>コウカテキ</t>
    </rPh>
    <rPh sb="75" eb="77">
      <t>セイビ</t>
    </rPh>
    <rPh sb="78" eb="80">
      <t>カツヨウ</t>
    </rPh>
    <rPh sb="81" eb="82">
      <t>ハカ</t>
    </rPh>
    <phoneticPr fontId="5"/>
  </si>
  <si>
    <t>外務省所管建物・工作物の新営，改修等による施設整備工事，設計・工事監理業務の外部委託及び附帯事務経費</t>
    <rPh sb="0" eb="3">
      <t>ガイムショウ</t>
    </rPh>
    <rPh sb="3" eb="5">
      <t>ショカン</t>
    </rPh>
    <rPh sb="5" eb="7">
      <t>タテモノ</t>
    </rPh>
    <rPh sb="8" eb="11">
      <t>コウサクブツ</t>
    </rPh>
    <rPh sb="12" eb="14">
      <t>シンエイ</t>
    </rPh>
    <rPh sb="15" eb="18">
      <t>カイシュウトウ</t>
    </rPh>
    <rPh sb="21" eb="23">
      <t>シセツ</t>
    </rPh>
    <rPh sb="23" eb="25">
      <t>セイビ</t>
    </rPh>
    <rPh sb="25" eb="27">
      <t>コウジ</t>
    </rPh>
    <rPh sb="28" eb="30">
      <t>セッケイ</t>
    </rPh>
    <rPh sb="31" eb="33">
      <t>コウジ</t>
    </rPh>
    <rPh sb="33" eb="35">
      <t>カンリ</t>
    </rPh>
    <rPh sb="35" eb="37">
      <t>ギョウム</t>
    </rPh>
    <rPh sb="38" eb="40">
      <t>ガイブ</t>
    </rPh>
    <rPh sb="40" eb="42">
      <t>イタク</t>
    </rPh>
    <rPh sb="42" eb="43">
      <t>オヨ</t>
    </rPh>
    <rPh sb="44" eb="46">
      <t>フタイ</t>
    </rPh>
    <rPh sb="46" eb="48">
      <t>ジム</t>
    </rPh>
    <rPh sb="48" eb="50">
      <t>ケイヒ</t>
    </rPh>
    <phoneticPr fontId="5"/>
  </si>
  <si>
    <t>施設施工庁費</t>
    <rPh sb="0" eb="2">
      <t>シセツ</t>
    </rPh>
    <rPh sb="2" eb="4">
      <t>セコウ</t>
    </rPh>
    <rPh sb="4" eb="6">
      <t>チョウヒ</t>
    </rPh>
    <phoneticPr fontId="5"/>
  </si>
  <si>
    <t>老朽化した施設や設備の改修工事により，良質で効率的な官庁施設の整備を図る。</t>
    <rPh sb="0" eb="3">
      <t>ロウキュウカ</t>
    </rPh>
    <rPh sb="5" eb="7">
      <t>シセツ</t>
    </rPh>
    <rPh sb="8" eb="10">
      <t>セツビ</t>
    </rPh>
    <rPh sb="11" eb="13">
      <t>カイシュウ</t>
    </rPh>
    <rPh sb="13" eb="15">
      <t>コウジ</t>
    </rPh>
    <rPh sb="19" eb="21">
      <t>リョウシツ</t>
    </rPh>
    <rPh sb="22" eb="25">
      <t>コウリツテキ</t>
    </rPh>
    <rPh sb="26" eb="28">
      <t>カンチョウ</t>
    </rPh>
    <rPh sb="28" eb="30">
      <t>シセツ</t>
    </rPh>
    <rPh sb="31" eb="33">
      <t>セイビ</t>
    </rPh>
    <rPh sb="34" eb="35">
      <t>ハカ</t>
    </rPh>
    <phoneticPr fontId="5"/>
  </si>
  <si>
    <t>計画された改修工事の実施率</t>
    <rPh sb="0" eb="2">
      <t>ケイカク</t>
    </rPh>
    <rPh sb="5" eb="7">
      <t>カイシュウ</t>
    </rPh>
    <rPh sb="7" eb="9">
      <t>コウジ</t>
    </rPh>
    <rPh sb="10" eb="13">
      <t>ジッシリツ</t>
    </rPh>
    <phoneticPr fontId="5"/>
  </si>
  <si>
    <t>件数</t>
    <rPh sb="0" eb="2">
      <t>ケンスウ</t>
    </rPh>
    <phoneticPr fontId="5"/>
  </si>
  <si>
    <t>外務省調べ</t>
    <rPh sb="0" eb="3">
      <t>ガイムショウ</t>
    </rPh>
    <rPh sb="3" eb="4">
      <t>シラ</t>
    </rPh>
    <phoneticPr fontId="5"/>
  </si>
  <si>
    <t>本省庁舎外の整備，修繕及び右に係る設計・工事監理</t>
    <rPh sb="0" eb="4">
      <t>ホンショウチョウシャ</t>
    </rPh>
    <rPh sb="4" eb="5">
      <t>ガイ</t>
    </rPh>
    <rPh sb="6" eb="8">
      <t>セイビ</t>
    </rPh>
    <rPh sb="9" eb="11">
      <t>シュウゼン</t>
    </rPh>
    <rPh sb="11" eb="12">
      <t>オヨ</t>
    </rPh>
    <rPh sb="13" eb="14">
      <t>ミギ</t>
    </rPh>
    <rPh sb="15" eb="16">
      <t>カカ</t>
    </rPh>
    <rPh sb="17" eb="19">
      <t>セッケイ</t>
    </rPh>
    <rPh sb="20" eb="22">
      <t>コウジ</t>
    </rPh>
    <rPh sb="22" eb="24">
      <t>カンリ</t>
    </rPh>
    <phoneticPr fontId="5"/>
  </si>
  <si>
    <t>（施設整備費の執行済額＋施設施工庁費の執行済額）／案件数　　　　　　　　　　　　　　</t>
    <rPh sb="1" eb="3">
      <t>シセツ</t>
    </rPh>
    <rPh sb="3" eb="6">
      <t>セイビヒ</t>
    </rPh>
    <rPh sb="7" eb="9">
      <t>シッコウ</t>
    </rPh>
    <rPh sb="9" eb="10">
      <t>ズ</t>
    </rPh>
    <rPh sb="10" eb="11">
      <t>ガク</t>
    </rPh>
    <rPh sb="12" eb="14">
      <t>シセツ</t>
    </rPh>
    <rPh sb="14" eb="16">
      <t>セコウ</t>
    </rPh>
    <rPh sb="16" eb="18">
      <t>チョウヒ</t>
    </rPh>
    <rPh sb="19" eb="21">
      <t>シッコウ</t>
    </rPh>
    <rPh sb="21" eb="22">
      <t>ズ</t>
    </rPh>
    <rPh sb="22" eb="23">
      <t>ガク</t>
    </rPh>
    <rPh sb="25" eb="28">
      <t>アンケンスウ</t>
    </rPh>
    <phoneticPr fontId="5"/>
  </si>
  <si>
    <t>円</t>
    <rPh sb="0" eb="1">
      <t>エン</t>
    </rPh>
    <phoneticPr fontId="5"/>
  </si>
  <si>
    <t>　千円/件</t>
    <rPh sb="1" eb="3">
      <t>センエン</t>
    </rPh>
    <rPh sb="4" eb="5">
      <t>ケン</t>
    </rPh>
    <phoneticPr fontId="5"/>
  </si>
  <si>
    <t>無</t>
  </si>
  <si>
    <t>‐</t>
  </si>
  <si>
    <t>事業の目的は，国の行政事務の遂行に資するものであり，反映している。</t>
    <rPh sb="0" eb="2">
      <t>ジギョウ</t>
    </rPh>
    <rPh sb="3" eb="5">
      <t>モクテキ</t>
    </rPh>
    <rPh sb="7" eb="8">
      <t>クニ</t>
    </rPh>
    <rPh sb="9" eb="11">
      <t>ギョウセイ</t>
    </rPh>
    <rPh sb="11" eb="13">
      <t>ジム</t>
    </rPh>
    <rPh sb="14" eb="16">
      <t>スイコウ</t>
    </rPh>
    <rPh sb="17" eb="18">
      <t>シ</t>
    </rPh>
    <rPh sb="26" eb="28">
      <t>ハンエイ</t>
    </rPh>
    <phoneticPr fontId="5"/>
  </si>
  <si>
    <t>国が行政事務の遂行のために所有する庁舎の整備であり，国が実施すべき事業である。</t>
    <rPh sb="0" eb="1">
      <t>クニ</t>
    </rPh>
    <rPh sb="2" eb="4">
      <t>ギョウセイ</t>
    </rPh>
    <rPh sb="4" eb="6">
      <t>ジム</t>
    </rPh>
    <rPh sb="7" eb="9">
      <t>スイコウ</t>
    </rPh>
    <rPh sb="13" eb="15">
      <t>ショユウ</t>
    </rPh>
    <rPh sb="17" eb="19">
      <t>チョウシャ</t>
    </rPh>
    <rPh sb="20" eb="22">
      <t>セイビ</t>
    </rPh>
    <rPh sb="26" eb="27">
      <t>クニ</t>
    </rPh>
    <rPh sb="28" eb="30">
      <t>ジッシ</t>
    </rPh>
    <rPh sb="33" eb="35">
      <t>ジギョウ</t>
    </rPh>
    <phoneticPr fontId="5"/>
  </si>
  <si>
    <t>国が行政事務の遂行のために所有する庁舎の整備であり，優先度の高い事業である。</t>
    <rPh sb="0" eb="1">
      <t>クニ</t>
    </rPh>
    <rPh sb="2" eb="4">
      <t>ギョウセイ</t>
    </rPh>
    <rPh sb="4" eb="6">
      <t>ジム</t>
    </rPh>
    <rPh sb="7" eb="9">
      <t>スイコウ</t>
    </rPh>
    <rPh sb="13" eb="15">
      <t>ショユウ</t>
    </rPh>
    <rPh sb="17" eb="19">
      <t>チョウシャ</t>
    </rPh>
    <rPh sb="20" eb="22">
      <t>セイビ</t>
    </rPh>
    <rPh sb="26" eb="29">
      <t>ユウセンド</t>
    </rPh>
    <rPh sb="30" eb="31">
      <t>タカ</t>
    </rPh>
    <rPh sb="32" eb="34">
      <t>ジギョウ</t>
    </rPh>
    <phoneticPr fontId="5"/>
  </si>
  <si>
    <t>工事業者選定において入札が行われており，競争性が確保されている。</t>
    <rPh sb="0" eb="2">
      <t>コウジ</t>
    </rPh>
    <rPh sb="2" eb="4">
      <t>ギョウシャ</t>
    </rPh>
    <rPh sb="4" eb="6">
      <t>センテイ</t>
    </rPh>
    <rPh sb="10" eb="12">
      <t>ニュウサツ</t>
    </rPh>
    <rPh sb="13" eb="14">
      <t>オコナ</t>
    </rPh>
    <rPh sb="20" eb="23">
      <t>キョウソウセイ</t>
    </rPh>
    <rPh sb="24" eb="26">
      <t>カクホ</t>
    </rPh>
    <phoneticPr fontId="5"/>
  </si>
  <si>
    <t>工事業者選定時に入札により単位当たりコストの削減に努めている。</t>
    <rPh sb="0" eb="2">
      <t>コウジ</t>
    </rPh>
    <rPh sb="2" eb="4">
      <t>ギョウシャ</t>
    </rPh>
    <rPh sb="4" eb="7">
      <t>センテイジ</t>
    </rPh>
    <rPh sb="8" eb="10">
      <t>ニュウサツ</t>
    </rPh>
    <rPh sb="13" eb="15">
      <t>タンイ</t>
    </rPh>
    <rPh sb="15" eb="16">
      <t>ア</t>
    </rPh>
    <rPh sb="22" eb="24">
      <t>サクゲン</t>
    </rPh>
    <rPh sb="25" eb="26">
      <t>ツト</t>
    </rPh>
    <phoneticPr fontId="5"/>
  </si>
  <si>
    <t>事業目的に即したもののみに使用されている。</t>
    <rPh sb="0" eb="2">
      <t>ジギョウ</t>
    </rPh>
    <rPh sb="2" eb="4">
      <t>モクテキ</t>
    </rPh>
    <rPh sb="5" eb="6">
      <t>ソク</t>
    </rPh>
    <rPh sb="13" eb="15">
      <t>シヨウ</t>
    </rPh>
    <phoneticPr fontId="5"/>
  </si>
  <si>
    <t>工事業者選定において入札が行われており，設計等業務の外部委託により経費の縮減ができている。</t>
    <rPh sb="0" eb="2">
      <t>コウジ</t>
    </rPh>
    <rPh sb="2" eb="4">
      <t>ギョウシャ</t>
    </rPh>
    <rPh sb="4" eb="6">
      <t>センテイ</t>
    </rPh>
    <rPh sb="10" eb="12">
      <t>ニュウサツ</t>
    </rPh>
    <rPh sb="13" eb="14">
      <t>オコナ</t>
    </rPh>
    <rPh sb="20" eb="22">
      <t>セッケイ</t>
    </rPh>
    <rPh sb="22" eb="23">
      <t>トウ</t>
    </rPh>
    <rPh sb="23" eb="25">
      <t>ギョウム</t>
    </rPh>
    <rPh sb="26" eb="28">
      <t>ガイブ</t>
    </rPh>
    <rPh sb="28" eb="30">
      <t>イタク</t>
    </rPh>
    <rPh sb="33" eb="35">
      <t>ケイヒ</t>
    </rPh>
    <rPh sb="36" eb="38">
      <t>シュクゲン</t>
    </rPh>
    <phoneticPr fontId="5"/>
  </si>
  <si>
    <t>成果実績は成果目標に見合ったものとなっている。</t>
    <rPh sb="0" eb="2">
      <t>セイカ</t>
    </rPh>
    <rPh sb="2" eb="4">
      <t>ジッセキ</t>
    </rPh>
    <rPh sb="5" eb="7">
      <t>セイカ</t>
    </rPh>
    <rPh sb="7" eb="9">
      <t>モクヒョウ</t>
    </rPh>
    <rPh sb="10" eb="12">
      <t>ミア</t>
    </rPh>
    <phoneticPr fontId="5"/>
  </si>
  <si>
    <t>工事業者選定において入札が行われており，設計業務の外部委託により経費の縮減ができている。</t>
    <rPh sb="0" eb="2">
      <t>コウジ</t>
    </rPh>
    <rPh sb="2" eb="4">
      <t>ギョウシャ</t>
    </rPh>
    <rPh sb="4" eb="6">
      <t>センテイ</t>
    </rPh>
    <rPh sb="10" eb="12">
      <t>ニュウサツ</t>
    </rPh>
    <rPh sb="13" eb="14">
      <t>オコナ</t>
    </rPh>
    <rPh sb="20" eb="22">
      <t>セッケイ</t>
    </rPh>
    <rPh sb="22" eb="24">
      <t>ギョウム</t>
    </rPh>
    <rPh sb="25" eb="27">
      <t>ガイブ</t>
    </rPh>
    <rPh sb="27" eb="29">
      <t>イタク</t>
    </rPh>
    <rPh sb="32" eb="34">
      <t>ケイヒ</t>
    </rPh>
    <rPh sb="35" eb="37">
      <t>シュクゲン</t>
    </rPh>
    <phoneticPr fontId="5"/>
  </si>
  <si>
    <t>活動実績は見込みに見合っている。</t>
    <rPh sb="0" eb="2">
      <t>カツドウ</t>
    </rPh>
    <rPh sb="2" eb="4">
      <t>ジッセキ</t>
    </rPh>
    <rPh sb="5" eb="7">
      <t>ミコ</t>
    </rPh>
    <rPh sb="9" eb="11">
      <t>ミア</t>
    </rPh>
    <phoneticPr fontId="5"/>
  </si>
  <si>
    <t>整備された施設は十分に活用されている。</t>
    <rPh sb="0" eb="2">
      <t>セイビ</t>
    </rPh>
    <rPh sb="5" eb="7">
      <t>シセツ</t>
    </rPh>
    <rPh sb="8" eb="10">
      <t>ジュウブン</t>
    </rPh>
    <rPh sb="11" eb="13">
      <t>カツヨウ</t>
    </rPh>
    <phoneticPr fontId="5"/>
  </si>
  <si>
    <t>国土交通省による工事事業者選定における入札の徹底等により経費縮減が行われているところ，施工計画の立案が複雑な工事等においては，今後も従前同様に国土交通省への支出委任の上，国土交通省監修の下，工事事業者，設計・工事監理事業者選定入札をし，業務を実施することが良質で効率的な官庁施設の整備を図る観点から適当である。</t>
    <phoneticPr fontId="5"/>
  </si>
  <si>
    <t>引き続き，国土交通省へ支出委任の上，入札を実施し，業務を実施する。</t>
    <phoneticPr fontId="5"/>
  </si>
  <si>
    <t>167,168,169</t>
    <phoneticPr fontId="5"/>
  </si>
  <si>
    <t>167,168,169</t>
    <phoneticPr fontId="5"/>
  </si>
  <si>
    <t>187</t>
    <phoneticPr fontId="5"/>
  </si>
  <si>
    <t>282</t>
    <phoneticPr fontId="5"/>
  </si>
  <si>
    <t>272</t>
    <phoneticPr fontId="5"/>
  </si>
  <si>
    <t>326</t>
    <phoneticPr fontId="5"/>
  </si>
  <si>
    <t>335</t>
    <phoneticPr fontId="5"/>
  </si>
  <si>
    <t>（１）施設整備費</t>
    <rPh sb="3" eb="5">
      <t>シセツ</t>
    </rPh>
    <rPh sb="5" eb="8">
      <t>セイビヒ</t>
    </rPh>
    <phoneticPr fontId="5"/>
  </si>
  <si>
    <t>（２）施設施工庁費</t>
    <rPh sb="3" eb="5">
      <t>シセツ</t>
    </rPh>
    <rPh sb="5" eb="7">
      <t>セコウ</t>
    </rPh>
    <rPh sb="7" eb="9">
      <t>チョウヒ</t>
    </rPh>
    <phoneticPr fontId="5"/>
  </si>
  <si>
    <t>☑</t>
  </si>
  <si>
    <t>施設整備費</t>
    <rPh sb="0" eb="2">
      <t>シセツ</t>
    </rPh>
    <rPh sb="2" eb="5">
      <t>セイビヒ</t>
    </rPh>
    <phoneticPr fontId="5"/>
  </si>
  <si>
    <t>日本電設工業（株）</t>
    <rPh sb="0" eb="9">
      <t>ニホンデンセツコウギョウカブ</t>
    </rPh>
    <phoneticPr fontId="5"/>
  </si>
  <si>
    <t>（株）日立プラントサービス</t>
    <rPh sb="0" eb="3">
      <t>カブ</t>
    </rPh>
    <rPh sb="3" eb="5">
      <t>ヒタチ</t>
    </rPh>
    <phoneticPr fontId="5"/>
  </si>
  <si>
    <t>（株）明電エンジニアリング</t>
    <rPh sb="0" eb="3">
      <t>カブ</t>
    </rPh>
    <rPh sb="3" eb="5">
      <t>メイデン</t>
    </rPh>
    <phoneticPr fontId="5"/>
  </si>
  <si>
    <t>（株）ホマレ電池</t>
    <rPh sb="0" eb="3">
      <t>カブ</t>
    </rPh>
    <rPh sb="6" eb="8">
      <t>デンチ</t>
    </rPh>
    <phoneticPr fontId="5"/>
  </si>
  <si>
    <t>（株）翔榮建設</t>
    <rPh sb="0" eb="3">
      <t>カブ</t>
    </rPh>
    <rPh sb="3" eb="5">
      <t>ショウエイ</t>
    </rPh>
    <rPh sb="5" eb="7">
      <t>ケンセツ</t>
    </rPh>
    <phoneticPr fontId="5"/>
  </si>
  <si>
    <t>共栄音響（株）</t>
    <rPh sb="0" eb="2">
      <t>キョウエイ</t>
    </rPh>
    <rPh sb="2" eb="4">
      <t>オンキョウ</t>
    </rPh>
    <rPh sb="4" eb="7">
      <t>カブ</t>
    </rPh>
    <phoneticPr fontId="5"/>
  </si>
  <si>
    <t>（株）翔榮建設</t>
    <rPh sb="0" eb="3">
      <t>カブ</t>
    </rPh>
    <rPh sb="3" eb="7">
      <t>ショウエイケンセツ</t>
    </rPh>
    <phoneticPr fontId="5"/>
  </si>
  <si>
    <t>A</t>
  </si>
  <si>
    <t>B</t>
  </si>
  <si>
    <t>松本建設（株）</t>
    <rPh sb="0" eb="2">
      <t>マツモト</t>
    </rPh>
    <rPh sb="2" eb="4">
      <t>ケンセツ</t>
    </rPh>
    <rPh sb="4" eb="7">
      <t>カブ</t>
    </rPh>
    <phoneticPr fontId="5"/>
  </si>
  <si>
    <t>日本電設工業（株）</t>
    <rPh sb="0" eb="2">
      <t>ニホン</t>
    </rPh>
    <rPh sb="2" eb="4">
      <t>デンセツ</t>
    </rPh>
    <rPh sb="4" eb="6">
      <t>コウギョウ</t>
    </rPh>
    <rPh sb="6" eb="9">
      <t>カブ</t>
    </rPh>
    <phoneticPr fontId="5"/>
  </si>
  <si>
    <t>屋上防水工事</t>
    <rPh sb="0" eb="2">
      <t>オクジョウ</t>
    </rPh>
    <rPh sb="2" eb="4">
      <t>ボウスイ</t>
    </rPh>
    <rPh sb="4" eb="6">
      <t>コウジ</t>
    </rPh>
    <phoneticPr fontId="5"/>
  </si>
  <si>
    <t>空調更新工事</t>
    <rPh sb="0" eb="2">
      <t>クウチョウ</t>
    </rPh>
    <rPh sb="2" eb="4">
      <t>コウシン</t>
    </rPh>
    <rPh sb="4" eb="6">
      <t>コウジ</t>
    </rPh>
    <phoneticPr fontId="5"/>
  </si>
  <si>
    <t>映像・音響設備更新他工事</t>
    <rPh sb="0" eb="2">
      <t>エイゾウ</t>
    </rPh>
    <rPh sb="3" eb="5">
      <t>オンキョウ</t>
    </rPh>
    <rPh sb="5" eb="7">
      <t>セツビ</t>
    </rPh>
    <rPh sb="7" eb="9">
      <t>コウシン</t>
    </rPh>
    <rPh sb="9" eb="10">
      <t>ホカ</t>
    </rPh>
    <rPh sb="10" eb="12">
      <t>コウジ</t>
    </rPh>
    <phoneticPr fontId="5"/>
  </si>
  <si>
    <t>空調改修工事</t>
    <rPh sb="0" eb="2">
      <t>クウチョウ</t>
    </rPh>
    <rPh sb="2" eb="4">
      <t>カイシュウ</t>
    </rPh>
    <rPh sb="4" eb="6">
      <t>コウジ</t>
    </rPh>
    <phoneticPr fontId="5"/>
  </si>
  <si>
    <t>非常用発電機設備整備</t>
    <rPh sb="0" eb="3">
      <t>ヒジョウヨウ</t>
    </rPh>
    <rPh sb="3" eb="6">
      <t>ハツデンキ</t>
    </rPh>
    <rPh sb="6" eb="8">
      <t>セツビ</t>
    </rPh>
    <rPh sb="8" eb="10">
      <t>セイビ</t>
    </rPh>
    <phoneticPr fontId="5"/>
  </si>
  <si>
    <t>直流電源装置更新工事</t>
    <rPh sb="0" eb="2">
      <t>チョクリュウ</t>
    </rPh>
    <rPh sb="2" eb="4">
      <t>デンゲン</t>
    </rPh>
    <rPh sb="4" eb="6">
      <t>ソウチ</t>
    </rPh>
    <rPh sb="6" eb="8">
      <t>コウシン</t>
    </rPh>
    <rPh sb="8" eb="10">
      <t>コウジ</t>
    </rPh>
    <phoneticPr fontId="5"/>
  </si>
  <si>
    <t>事務室改修工事</t>
    <rPh sb="0" eb="3">
      <t>ジムシツ</t>
    </rPh>
    <rPh sb="3" eb="5">
      <t>カイシュウ</t>
    </rPh>
    <rPh sb="5" eb="7">
      <t>コウジ</t>
    </rPh>
    <phoneticPr fontId="5"/>
  </si>
  <si>
    <t>放送設備改修工事</t>
    <rPh sb="0" eb="2">
      <t>ホウソウ</t>
    </rPh>
    <rPh sb="2" eb="4">
      <t>セツビ</t>
    </rPh>
    <rPh sb="4" eb="6">
      <t>カイシュウ</t>
    </rPh>
    <rPh sb="6" eb="8">
      <t>コウジ</t>
    </rPh>
    <phoneticPr fontId="5"/>
  </si>
  <si>
    <t>執務室改修工事</t>
    <rPh sb="0" eb="3">
      <t>シツムシツ</t>
    </rPh>
    <rPh sb="3" eb="5">
      <t>カイシュウ</t>
    </rPh>
    <rPh sb="5" eb="7">
      <t>コウジ</t>
    </rPh>
    <phoneticPr fontId="5"/>
  </si>
  <si>
    <t>映像・音響設備更新他工事</t>
    <rPh sb="0" eb="2">
      <t>エイゾウ</t>
    </rPh>
    <rPh sb="3" eb="5">
      <t>オンキョウ</t>
    </rPh>
    <rPh sb="5" eb="7">
      <t>セツビ</t>
    </rPh>
    <rPh sb="7" eb="9">
      <t>コウシン</t>
    </rPh>
    <rPh sb="9" eb="10">
      <t>タ</t>
    </rPh>
    <rPh sb="10" eb="12">
      <t>コウジ</t>
    </rPh>
    <phoneticPr fontId="5"/>
  </si>
  <si>
    <t>点字ブロック設置工事</t>
    <rPh sb="0" eb="2">
      <t>テンジ</t>
    </rPh>
    <rPh sb="6" eb="8">
      <t>セッチ</t>
    </rPh>
    <rPh sb="8" eb="10">
      <t>コウジ</t>
    </rPh>
    <phoneticPr fontId="5"/>
  </si>
  <si>
    <t>電話交換機更新工事</t>
    <rPh sb="0" eb="2">
      <t>デンワ</t>
    </rPh>
    <rPh sb="2" eb="5">
      <t>コウカンキ</t>
    </rPh>
    <rPh sb="5" eb="7">
      <t>コウシン</t>
    </rPh>
    <rPh sb="7" eb="9">
      <t>コウジ</t>
    </rPh>
    <phoneticPr fontId="5"/>
  </si>
  <si>
    <t>トイレ改修工事</t>
    <rPh sb="3" eb="5">
      <t>カイシュウ</t>
    </rPh>
    <rPh sb="5" eb="7">
      <t>コウジ</t>
    </rPh>
    <phoneticPr fontId="5"/>
  </si>
  <si>
    <t>施設施工庁費</t>
    <rPh sb="0" eb="2">
      <t>シセツ</t>
    </rPh>
    <rPh sb="2" eb="4">
      <t>セコウ</t>
    </rPh>
    <rPh sb="4" eb="6">
      <t>チョウヒ</t>
    </rPh>
    <phoneticPr fontId="5"/>
  </si>
  <si>
    <t>ＥＶ更新工事に係る設計</t>
    <rPh sb="2" eb="4">
      <t>コウシン</t>
    </rPh>
    <rPh sb="4" eb="6">
      <t>コウジ</t>
    </rPh>
    <rPh sb="7" eb="8">
      <t>カカ</t>
    </rPh>
    <rPh sb="9" eb="11">
      <t>セッケイ</t>
    </rPh>
    <phoneticPr fontId="5"/>
  </si>
  <si>
    <t>ＥＶ更新工事に係る設計</t>
    <phoneticPr fontId="5"/>
  </si>
  <si>
    <t>東海建設（株）</t>
    <rPh sb="0" eb="2">
      <t>トウカイ</t>
    </rPh>
    <rPh sb="2" eb="4">
      <t>ケンセツ</t>
    </rPh>
    <rPh sb="4" eb="7">
      <t>カブ</t>
    </rPh>
    <phoneticPr fontId="5"/>
  </si>
  <si>
    <t>ＮＥＣネッツエスアイ（株）</t>
    <rPh sb="10" eb="13">
      <t>カブ</t>
    </rPh>
    <phoneticPr fontId="5"/>
  </si>
  <si>
    <t>（株）平工業所</t>
    <rPh sb="0" eb="3">
      <t>カブ</t>
    </rPh>
    <rPh sb="3" eb="4">
      <t>タイ</t>
    </rPh>
    <rPh sb="4" eb="7">
      <t>コウギョウショ</t>
    </rPh>
    <phoneticPr fontId="5"/>
  </si>
  <si>
    <t>－</t>
    <phoneticPr fontId="5"/>
  </si>
  <si>
    <t>（株）蒼設備設計</t>
    <rPh sb="0" eb="3">
      <t>カブ</t>
    </rPh>
    <rPh sb="3" eb="4">
      <t>ソウ</t>
    </rPh>
    <rPh sb="4" eb="6">
      <t>セツビ</t>
    </rPh>
    <rPh sb="6" eb="8">
      <t>セッケイ</t>
    </rPh>
    <phoneticPr fontId="5"/>
  </si>
  <si>
    <t>（株）山田守建築事務所</t>
    <rPh sb="0" eb="3">
      <t>カブ</t>
    </rPh>
    <rPh sb="3" eb="11">
      <t>ヤマダマモルケンチクジムショ</t>
    </rPh>
    <phoneticPr fontId="5"/>
  </si>
  <si>
    <t>（株）ムラシマ事務所</t>
    <rPh sb="0" eb="3">
      <t>カブ</t>
    </rPh>
    <rPh sb="7" eb="10">
      <t>ジムショ</t>
    </rPh>
    <phoneticPr fontId="5"/>
  </si>
  <si>
    <t>執務室内装改修工事</t>
    <rPh sb="0" eb="2">
      <t>シツム</t>
    </rPh>
    <rPh sb="3" eb="5">
      <t>ナイソウ</t>
    </rPh>
    <rPh sb="5" eb="7">
      <t>カイシュウ</t>
    </rPh>
    <rPh sb="7" eb="9">
      <t>コウジ</t>
    </rPh>
    <phoneticPr fontId="5"/>
  </si>
  <si>
    <t>空調他改修工事に係る設計</t>
    <rPh sb="0" eb="2">
      <t>クウチョウ</t>
    </rPh>
    <rPh sb="2" eb="3">
      <t>ホカ</t>
    </rPh>
    <rPh sb="3" eb="5">
      <t>カイシュウ</t>
    </rPh>
    <rPh sb="5" eb="7">
      <t>コウジ</t>
    </rPh>
    <rPh sb="8" eb="9">
      <t>カカ</t>
    </rPh>
    <rPh sb="10" eb="12">
      <t>セッケイ</t>
    </rPh>
    <phoneticPr fontId="5"/>
  </si>
  <si>
    <t>車庫棟他改修工事に係る設計</t>
    <rPh sb="0" eb="3">
      <t>シャコトウ</t>
    </rPh>
    <rPh sb="3" eb="4">
      <t>ホカ</t>
    </rPh>
    <rPh sb="4" eb="6">
      <t>カイシュウ</t>
    </rPh>
    <rPh sb="6" eb="8">
      <t>コウジ</t>
    </rPh>
    <rPh sb="9" eb="10">
      <t>カカ</t>
    </rPh>
    <rPh sb="11" eb="13">
      <t>セッケイ</t>
    </rPh>
    <phoneticPr fontId="5"/>
  </si>
  <si>
    <t>(532,589+29,764)/16</t>
    <phoneticPr fontId="5"/>
  </si>
  <si>
    <t>(232,956+7,727)/2</t>
    <phoneticPr fontId="5"/>
  </si>
  <si>
    <t>(840,535+49,196)/15</t>
    <phoneticPr fontId="5"/>
  </si>
  <si>
    <t>外部有識者の点検対象外である。</t>
    <phoneticPr fontId="5"/>
  </si>
  <si>
    <t>B.日本電設工業（株）</t>
    <rPh sb="2" eb="11">
      <t>ニホンデンセツコウギョウカブ</t>
    </rPh>
    <phoneticPr fontId="5"/>
  </si>
  <si>
    <t>D.（株）明電エンジニアリング</t>
    <rPh sb="2" eb="5">
      <t>カブ</t>
    </rPh>
    <rPh sb="5" eb="7">
      <t>メイデン</t>
    </rPh>
    <phoneticPr fontId="5"/>
  </si>
  <si>
    <t>E.（株）ホマレ電池</t>
    <rPh sb="2" eb="5">
      <t>カブ</t>
    </rPh>
    <rPh sb="8" eb="10">
      <t>デンチ</t>
    </rPh>
    <phoneticPr fontId="5"/>
  </si>
  <si>
    <t>F. （株）翔榮建設</t>
    <rPh sb="3" eb="6">
      <t>カブ</t>
    </rPh>
    <rPh sb="6" eb="8">
      <t>ショウエイ</t>
    </rPh>
    <rPh sb="8" eb="10">
      <t>ケンセツ</t>
    </rPh>
    <phoneticPr fontId="5"/>
  </si>
  <si>
    <t>G.共栄音響（株）</t>
    <rPh sb="2" eb="4">
      <t>キョウエイ</t>
    </rPh>
    <rPh sb="4" eb="6">
      <t>オンキョウ</t>
    </rPh>
    <rPh sb="6" eb="9">
      <t>カブ</t>
    </rPh>
    <phoneticPr fontId="5"/>
  </si>
  <si>
    <t>H.（株）翔榮建設</t>
    <rPh sb="2" eb="5">
      <t>カブ</t>
    </rPh>
    <rPh sb="5" eb="7">
      <t>ショウエイ</t>
    </rPh>
    <rPh sb="7" eb="9">
      <t>ケンセツ</t>
    </rPh>
    <phoneticPr fontId="5"/>
  </si>
  <si>
    <t>I.東海建設（株）</t>
    <rPh sb="2" eb="4">
      <t>トウカイ</t>
    </rPh>
    <rPh sb="4" eb="6">
      <t>ケンセツ</t>
    </rPh>
    <rPh sb="6" eb="9">
      <t>カブ</t>
    </rPh>
    <phoneticPr fontId="5"/>
  </si>
  <si>
    <t>J.NECネッツエスアイ(株)</t>
    <rPh sb="12" eb="15">
      <t>カブ</t>
    </rPh>
    <phoneticPr fontId="5"/>
  </si>
  <si>
    <t>K.(株)翔榮建設</t>
    <rPh sb="2" eb="5">
      <t>カブ</t>
    </rPh>
    <rPh sb="5" eb="7">
      <t>ショウエイ</t>
    </rPh>
    <rPh sb="7" eb="9">
      <t>ケンセツ</t>
    </rPh>
    <phoneticPr fontId="5"/>
  </si>
  <si>
    <t>O.(株)蒼設備設計</t>
    <rPh sb="2" eb="5">
      <t>カブ</t>
    </rPh>
    <rPh sb="5" eb="10">
      <t>ソウセツビセッケイ</t>
    </rPh>
    <phoneticPr fontId="5"/>
  </si>
  <si>
    <t>空調他改修工事に係る設計</t>
    <rPh sb="0" eb="3">
      <t>クウチョウホカ</t>
    </rPh>
    <rPh sb="3" eb="5">
      <t>カイシュウ</t>
    </rPh>
    <rPh sb="5" eb="7">
      <t>コウジ</t>
    </rPh>
    <rPh sb="8" eb="9">
      <t>カカ</t>
    </rPh>
    <rPh sb="10" eb="12">
      <t>セッケイ</t>
    </rPh>
    <phoneticPr fontId="5"/>
  </si>
  <si>
    <t>P.(株)山田守建築事務所</t>
    <rPh sb="2" eb="5">
      <t>カブ</t>
    </rPh>
    <rPh sb="6" eb="7">
      <t>ヤマダ</t>
    </rPh>
    <rPh sb="7" eb="8">
      <t>マモル</t>
    </rPh>
    <rPh sb="8" eb="10">
      <t>ケンチク</t>
    </rPh>
    <rPh sb="10" eb="13">
      <t>ジムショ</t>
    </rPh>
    <phoneticPr fontId="5"/>
  </si>
  <si>
    <t>Q.(株)ムラシマ事務所</t>
    <rPh sb="2" eb="5">
      <t>カブ</t>
    </rPh>
    <rPh sb="9" eb="12">
      <t>ジムショ</t>
    </rPh>
    <phoneticPr fontId="5"/>
  </si>
  <si>
    <t>施設施工庁費</t>
    <rPh sb="0" eb="2">
      <t>シセツ</t>
    </rPh>
    <rPh sb="2" eb="4">
      <t>セコウ</t>
    </rPh>
    <rPh sb="4" eb="6">
      <t>チョウヒ</t>
    </rPh>
    <phoneticPr fontId="5"/>
  </si>
  <si>
    <t>車庫等他改修工事に係る設計</t>
    <rPh sb="0" eb="4">
      <t>シャコトウホカ</t>
    </rPh>
    <rPh sb="4" eb="6">
      <t>カイシュウ</t>
    </rPh>
    <rPh sb="6" eb="8">
      <t>コウジ</t>
    </rPh>
    <rPh sb="9" eb="10">
      <t>カカ</t>
    </rPh>
    <rPh sb="11" eb="13">
      <t>セッケイ</t>
    </rPh>
    <phoneticPr fontId="5"/>
  </si>
  <si>
    <t>△</t>
  </si>
  <si>
    <t>新別館改修工事2カ年目の工事費増のため。</t>
    <rPh sb="0" eb="1">
      <t>シン</t>
    </rPh>
    <rPh sb="1" eb="3">
      <t>ベッカン</t>
    </rPh>
    <rPh sb="3" eb="5">
      <t>カイシュウ</t>
    </rPh>
    <rPh sb="5" eb="7">
      <t>コウジ</t>
    </rPh>
    <rPh sb="10" eb="11">
      <t>メ</t>
    </rPh>
    <rPh sb="12" eb="15">
      <t>コウジヒ</t>
    </rPh>
    <rPh sb="15" eb="16">
      <t>ゾウ</t>
    </rPh>
    <phoneticPr fontId="5"/>
  </si>
  <si>
    <t>A.（株）日立プラントサービス</t>
    <rPh sb="2" eb="5">
      <t>カブ</t>
    </rPh>
    <rPh sb="5" eb="7">
      <t>ヒタチ</t>
    </rPh>
    <phoneticPr fontId="5"/>
  </si>
  <si>
    <t>C.松本建設（株）</t>
    <rPh sb="2" eb="4">
      <t>マツモト</t>
    </rPh>
    <rPh sb="4" eb="6">
      <t>ケンセツ</t>
    </rPh>
    <rPh sb="6" eb="9">
      <t>カブ</t>
    </rPh>
    <phoneticPr fontId="5"/>
  </si>
  <si>
    <t>一部事業内容を見直した等のため。</t>
    <rPh sb="0" eb="2">
      <t>イチブ</t>
    </rPh>
    <rPh sb="2" eb="4">
      <t>ジギョウ</t>
    </rPh>
    <rPh sb="4" eb="6">
      <t>ナイヨウ</t>
    </rPh>
    <rPh sb="7" eb="9">
      <t>ミナオ</t>
    </rPh>
    <rPh sb="11" eb="12">
      <t>トウ</t>
    </rPh>
    <phoneticPr fontId="5"/>
  </si>
  <si>
    <t>設計に不測の日数を要したため。</t>
    <rPh sb="0" eb="2">
      <t>セッケイ</t>
    </rPh>
    <rPh sb="3" eb="5">
      <t>フソク</t>
    </rPh>
    <rPh sb="6" eb="8">
      <t>ニッスウ</t>
    </rPh>
    <rPh sb="9" eb="10">
      <t>ヨウ</t>
    </rPh>
    <phoneticPr fontId="5"/>
  </si>
  <si>
    <t>引き続き適切かつ効率的な事業実施に努める。</t>
    <phoneticPr fontId="5"/>
  </si>
  <si>
    <t>引き続き適切かつ効率的な予算要求及び事業実施に努める。</t>
    <phoneticPr fontId="5"/>
  </si>
  <si>
    <t>(724,610+2,689)/8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</si>
</sst>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745</xdr:row>
      <xdr:rowOff>295275</xdr:rowOff>
    </xdr:from>
    <xdr:to>
      <xdr:col>12</xdr:col>
      <xdr:colOff>9525</xdr:colOff>
      <xdr:row>747</xdr:row>
      <xdr:rowOff>123825</xdr:rowOff>
    </xdr:to>
    <xdr:sp macro="" textlink="">
      <xdr:nvSpPr>
        <xdr:cNvPr id="3" name="テキスト ボックス 2"/>
        <xdr:cNvSpPr txBox="1"/>
      </xdr:nvSpPr>
      <xdr:spPr>
        <a:xfrm>
          <a:off x="1400175" y="34204275"/>
          <a:ext cx="1009650" cy="533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533</a:t>
          </a:r>
          <a:r>
            <a:rPr kumimoji="1" lang="ja-JP" altLang="en-US" sz="1100"/>
            <a:t>百万円</a:t>
          </a:r>
        </a:p>
      </xdr:txBody>
    </xdr:sp>
    <xdr:clientData/>
  </xdr:twoCellAnchor>
  <xdr:twoCellAnchor>
    <xdr:from>
      <xdr:col>12</xdr:col>
      <xdr:colOff>9525</xdr:colOff>
      <xdr:row>741</xdr:row>
      <xdr:rowOff>323850</xdr:rowOff>
    </xdr:from>
    <xdr:to>
      <xdr:col>18</xdr:col>
      <xdr:colOff>9525</xdr:colOff>
      <xdr:row>743</xdr:row>
      <xdr:rowOff>152400</xdr:rowOff>
    </xdr:to>
    <xdr:sp macro="" textlink="">
      <xdr:nvSpPr>
        <xdr:cNvPr id="4" name="テキスト ボックス 3"/>
        <xdr:cNvSpPr txBox="1"/>
      </xdr:nvSpPr>
      <xdr:spPr>
        <a:xfrm>
          <a:off x="2409825" y="32823150"/>
          <a:ext cx="1200150" cy="533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支出委任工事</a:t>
          </a:r>
        </a:p>
      </xdr:txBody>
    </xdr:sp>
    <xdr:clientData/>
  </xdr:twoCellAnchor>
  <xdr:twoCellAnchor>
    <xdr:from>
      <xdr:col>21</xdr:col>
      <xdr:colOff>95250</xdr:colOff>
      <xdr:row>740</xdr:row>
      <xdr:rowOff>0</xdr:rowOff>
    </xdr:from>
    <xdr:to>
      <xdr:col>35</xdr:col>
      <xdr:colOff>0</xdr:colOff>
      <xdr:row>741</xdr:row>
      <xdr:rowOff>79575</xdr:rowOff>
    </xdr:to>
    <xdr:sp macro="" textlink="">
      <xdr:nvSpPr>
        <xdr:cNvPr id="5" name="テキスト ボックス 4"/>
        <xdr:cNvSpPr txBox="1"/>
      </xdr:nvSpPr>
      <xdr:spPr>
        <a:xfrm>
          <a:off x="4295775" y="32146875"/>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空調更新工事</a:t>
          </a:r>
          <a:endParaRPr kumimoji="1" lang="en-US" altLang="ja-JP" sz="900"/>
        </a:p>
      </xdr:txBody>
    </xdr:sp>
    <xdr:clientData/>
  </xdr:twoCellAnchor>
  <xdr:twoCellAnchor>
    <xdr:from>
      <xdr:col>38</xdr:col>
      <xdr:colOff>9523</xdr:colOff>
      <xdr:row>740</xdr:row>
      <xdr:rowOff>0</xdr:rowOff>
    </xdr:from>
    <xdr:to>
      <xdr:col>48</xdr:col>
      <xdr:colOff>169273</xdr:colOff>
      <xdr:row>741</xdr:row>
      <xdr:rowOff>79575</xdr:rowOff>
    </xdr:to>
    <xdr:sp macro="" textlink="">
      <xdr:nvSpPr>
        <xdr:cNvPr id="6" name="テキスト ボックス 5"/>
        <xdr:cNvSpPr txBox="1"/>
      </xdr:nvSpPr>
      <xdr:spPr>
        <a:xfrm>
          <a:off x="7610473" y="32146875"/>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Ａ．（株）日立プラントサービス</a:t>
          </a:r>
          <a:endParaRPr kumimoji="1" lang="en-US" altLang="ja-JP" sz="900"/>
        </a:p>
        <a:p>
          <a:pPr algn="ctr"/>
          <a:r>
            <a:rPr kumimoji="1" lang="en-US" altLang="ja-JP" sz="900"/>
            <a:t>140</a:t>
          </a:r>
          <a:r>
            <a:rPr kumimoji="1" lang="ja-JP" altLang="en-US" sz="900"/>
            <a:t>百万円</a:t>
          </a:r>
        </a:p>
      </xdr:txBody>
    </xdr:sp>
    <xdr:clientData/>
  </xdr:twoCellAnchor>
  <xdr:twoCellAnchor>
    <xdr:from>
      <xdr:col>21</xdr:col>
      <xdr:colOff>95250</xdr:colOff>
      <xdr:row>742</xdr:row>
      <xdr:rowOff>9525</xdr:rowOff>
    </xdr:from>
    <xdr:to>
      <xdr:col>35</xdr:col>
      <xdr:colOff>0</xdr:colOff>
      <xdr:row>743</xdr:row>
      <xdr:rowOff>89100</xdr:rowOff>
    </xdr:to>
    <xdr:sp macro="" textlink="">
      <xdr:nvSpPr>
        <xdr:cNvPr id="7" name="テキスト ボックス 6"/>
        <xdr:cNvSpPr txBox="1"/>
      </xdr:nvSpPr>
      <xdr:spPr>
        <a:xfrm>
          <a:off x="4295775" y="3286125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映像・音響設備更新他工事</a:t>
          </a:r>
          <a:endParaRPr kumimoji="1" lang="en-US" altLang="ja-JP" sz="900"/>
        </a:p>
      </xdr:txBody>
    </xdr:sp>
    <xdr:clientData/>
  </xdr:twoCellAnchor>
  <xdr:twoCellAnchor>
    <xdr:from>
      <xdr:col>21</xdr:col>
      <xdr:colOff>95250</xdr:colOff>
      <xdr:row>744</xdr:row>
      <xdr:rowOff>9525</xdr:rowOff>
    </xdr:from>
    <xdr:to>
      <xdr:col>35</xdr:col>
      <xdr:colOff>0</xdr:colOff>
      <xdr:row>745</xdr:row>
      <xdr:rowOff>89100</xdr:rowOff>
    </xdr:to>
    <xdr:sp macro="" textlink="">
      <xdr:nvSpPr>
        <xdr:cNvPr id="8" name="テキスト ボックス 7"/>
        <xdr:cNvSpPr txBox="1"/>
      </xdr:nvSpPr>
      <xdr:spPr>
        <a:xfrm>
          <a:off x="4295775" y="3356610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屋上防水工事</a:t>
          </a:r>
          <a:endParaRPr kumimoji="1" lang="en-US" altLang="ja-JP" sz="900"/>
        </a:p>
      </xdr:txBody>
    </xdr:sp>
    <xdr:clientData/>
  </xdr:twoCellAnchor>
  <xdr:twoCellAnchor>
    <xdr:from>
      <xdr:col>38</xdr:col>
      <xdr:colOff>9523</xdr:colOff>
      <xdr:row>742</xdr:row>
      <xdr:rowOff>9525</xdr:rowOff>
    </xdr:from>
    <xdr:to>
      <xdr:col>48</xdr:col>
      <xdr:colOff>169273</xdr:colOff>
      <xdr:row>743</xdr:row>
      <xdr:rowOff>89100</xdr:rowOff>
    </xdr:to>
    <xdr:sp macro="" textlink="">
      <xdr:nvSpPr>
        <xdr:cNvPr id="9" name="テキスト ボックス 8"/>
        <xdr:cNvSpPr txBox="1"/>
      </xdr:nvSpPr>
      <xdr:spPr>
        <a:xfrm>
          <a:off x="7610473" y="3286125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Ｂ．日本電設工業（株）</a:t>
          </a:r>
          <a:endParaRPr kumimoji="1" lang="en-US" altLang="ja-JP" sz="900"/>
        </a:p>
        <a:p>
          <a:pPr algn="ctr"/>
          <a:r>
            <a:rPr kumimoji="1" lang="en-US" altLang="ja-JP" sz="900"/>
            <a:t>138</a:t>
          </a:r>
          <a:r>
            <a:rPr kumimoji="1" lang="ja-JP" altLang="en-US" sz="900"/>
            <a:t>百万円</a:t>
          </a:r>
        </a:p>
      </xdr:txBody>
    </xdr:sp>
    <xdr:clientData/>
  </xdr:twoCellAnchor>
  <xdr:twoCellAnchor>
    <xdr:from>
      <xdr:col>38</xdr:col>
      <xdr:colOff>9523</xdr:colOff>
      <xdr:row>744</xdr:row>
      <xdr:rowOff>9525</xdr:rowOff>
    </xdr:from>
    <xdr:to>
      <xdr:col>48</xdr:col>
      <xdr:colOff>169273</xdr:colOff>
      <xdr:row>745</xdr:row>
      <xdr:rowOff>89100</xdr:rowOff>
    </xdr:to>
    <xdr:sp macro="" textlink="">
      <xdr:nvSpPr>
        <xdr:cNvPr id="10" name="テキスト ボックス 9"/>
        <xdr:cNvSpPr txBox="1"/>
      </xdr:nvSpPr>
      <xdr:spPr>
        <a:xfrm>
          <a:off x="7610473" y="3356610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Ｃ．松本建設（株）</a:t>
          </a:r>
          <a:endParaRPr kumimoji="1" lang="en-US" altLang="ja-JP" sz="900"/>
        </a:p>
        <a:p>
          <a:pPr algn="ctr"/>
          <a:r>
            <a:rPr kumimoji="1" lang="en-US" altLang="ja-JP" sz="900"/>
            <a:t>104</a:t>
          </a:r>
          <a:r>
            <a:rPr kumimoji="1" lang="ja-JP" altLang="en-US" sz="900"/>
            <a:t>百万円</a:t>
          </a:r>
        </a:p>
      </xdr:txBody>
    </xdr:sp>
    <xdr:clientData/>
  </xdr:twoCellAnchor>
  <xdr:twoCellAnchor>
    <xdr:from>
      <xdr:col>21</xdr:col>
      <xdr:colOff>95250</xdr:colOff>
      <xdr:row>750</xdr:row>
      <xdr:rowOff>9525</xdr:rowOff>
    </xdr:from>
    <xdr:to>
      <xdr:col>35</xdr:col>
      <xdr:colOff>0</xdr:colOff>
      <xdr:row>751</xdr:row>
      <xdr:rowOff>89100</xdr:rowOff>
    </xdr:to>
    <xdr:sp macro="" textlink="">
      <xdr:nvSpPr>
        <xdr:cNvPr id="11" name="テキスト ボックス 10"/>
        <xdr:cNvSpPr txBox="1"/>
      </xdr:nvSpPr>
      <xdr:spPr>
        <a:xfrm>
          <a:off x="4295775" y="3568065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事務室改修工事</a:t>
          </a:r>
          <a:endParaRPr kumimoji="1" lang="en-US" altLang="ja-JP" sz="900"/>
        </a:p>
      </xdr:txBody>
    </xdr:sp>
    <xdr:clientData/>
  </xdr:twoCellAnchor>
  <xdr:twoCellAnchor>
    <xdr:from>
      <xdr:col>38</xdr:col>
      <xdr:colOff>9523</xdr:colOff>
      <xdr:row>750</xdr:row>
      <xdr:rowOff>9525</xdr:rowOff>
    </xdr:from>
    <xdr:to>
      <xdr:col>48</xdr:col>
      <xdr:colOff>169273</xdr:colOff>
      <xdr:row>751</xdr:row>
      <xdr:rowOff>89100</xdr:rowOff>
    </xdr:to>
    <xdr:sp macro="" textlink="">
      <xdr:nvSpPr>
        <xdr:cNvPr id="12" name="テキスト ボックス 11"/>
        <xdr:cNvSpPr txBox="1"/>
      </xdr:nvSpPr>
      <xdr:spPr>
        <a:xfrm>
          <a:off x="7610473" y="3568065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Ｆ．（株）翔榮建設</a:t>
          </a:r>
          <a:endParaRPr kumimoji="1" lang="en-US" altLang="ja-JP" sz="900"/>
        </a:p>
        <a:p>
          <a:pPr algn="ctr"/>
          <a:r>
            <a:rPr kumimoji="1" lang="en-US" altLang="ja-JP" sz="900"/>
            <a:t>5</a:t>
          </a:r>
          <a:r>
            <a:rPr kumimoji="1" lang="ja-JP" altLang="en-US" sz="900"/>
            <a:t>百万円</a:t>
          </a:r>
        </a:p>
      </xdr:txBody>
    </xdr:sp>
    <xdr:clientData/>
  </xdr:twoCellAnchor>
  <xdr:twoCellAnchor>
    <xdr:from>
      <xdr:col>21</xdr:col>
      <xdr:colOff>95250</xdr:colOff>
      <xdr:row>748</xdr:row>
      <xdr:rowOff>9525</xdr:rowOff>
    </xdr:from>
    <xdr:to>
      <xdr:col>35</xdr:col>
      <xdr:colOff>0</xdr:colOff>
      <xdr:row>749</xdr:row>
      <xdr:rowOff>89100</xdr:rowOff>
    </xdr:to>
    <xdr:sp macro="" textlink="">
      <xdr:nvSpPr>
        <xdr:cNvPr id="13" name="テキスト ボックス 12"/>
        <xdr:cNvSpPr txBox="1"/>
      </xdr:nvSpPr>
      <xdr:spPr>
        <a:xfrm>
          <a:off x="4295775" y="3497580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直流電源装置更新工事</a:t>
          </a:r>
          <a:endParaRPr kumimoji="1" lang="en-US" altLang="ja-JP" sz="900"/>
        </a:p>
      </xdr:txBody>
    </xdr:sp>
    <xdr:clientData/>
  </xdr:twoCellAnchor>
  <xdr:twoCellAnchor>
    <xdr:from>
      <xdr:col>38</xdr:col>
      <xdr:colOff>9523</xdr:colOff>
      <xdr:row>748</xdr:row>
      <xdr:rowOff>9525</xdr:rowOff>
    </xdr:from>
    <xdr:to>
      <xdr:col>48</xdr:col>
      <xdr:colOff>169273</xdr:colOff>
      <xdr:row>749</xdr:row>
      <xdr:rowOff>89100</xdr:rowOff>
    </xdr:to>
    <xdr:sp macro="" textlink="">
      <xdr:nvSpPr>
        <xdr:cNvPr id="14" name="テキスト ボックス 13"/>
        <xdr:cNvSpPr txBox="1"/>
      </xdr:nvSpPr>
      <xdr:spPr>
        <a:xfrm>
          <a:off x="7610473" y="3497580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Ｅ．（株）ホマレ電池</a:t>
          </a:r>
          <a:endParaRPr kumimoji="1" lang="en-US" altLang="ja-JP" sz="900"/>
        </a:p>
        <a:p>
          <a:pPr algn="ctr"/>
          <a:r>
            <a:rPr kumimoji="1" lang="en-US" altLang="ja-JP" sz="900"/>
            <a:t>9</a:t>
          </a:r>
          <a:r>
            <a:rPr kumimoji="1" lang="ja-JP" altLang="en-US" sz="900"/>
            <a:t>百万円</a:t>
          </a:r>
        </a:p>
      </xdr:txBody>
    </xdr:sp>
    <xdr:clientData/>
  </xdr:twoCellAnchor>
  <xdr:twoCellAnchor>
    <xdr:from>
      <xdr:col>21</xdr:col>
      <xdr:colOff>95250</xdr:colOff>
      <xdr:row>746</xdr:row>
      <xdr:rowOff>0</xdr:rowOff>
    </xdr:from>
    <xdr:to>
      <xdr:col>35</xdr:col>
      <xdr:colOff>0</xdr:colOff>
      <xdr:row>747</xdr:row>
      <xdr:rowOff>79575</xdr:rowOff>
    </xdr:to>
    <xdr:sp macro="" textlink="">
      <xdr:nvSpPr>
        <xdr:cNvPr id="15" name="テキスト ボックス 14"/>
        <xdr:cNvSpPr txBox="1"/>
      </xdr:nvSpPr>
      <xdr:spPr>
        <a:xfrm>
          <a:off x="4295775" y="34261425"/>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非常用発電機設備整備</a:t>
          </a:r>
          <a:endParaRPr kumimoji="1" lang="en-US" altLang="ja-JP" sz="900"/>
        </a:p>
      </xdr:txBody>
    </xdr:sp>
    <xdr:clientData/>
  </xdr:twoCellAnchor>
  <xdr:twoCellAnchor>
    <xdr:from>
      <xdr:col>38</xdr:col>
      <xdr:colOff>9523</xdr:colOff>
      <xdr:row>746</xdr:row>
      <xdr:rowOff>0</xdr:rowOff>
    </xdr:from>
    <xdr:to>
      <xdr:col>48</xdr:col>
      <xdr:colOff>169273</xdr:colOff>
      <xdr:row>747</xdr:row>
      <xdr:rowOff>79575</xdr:rowOff>
    </xdr:to>
    <xdr:sp macro="" textlink="">
      <xdr:nvSpPr>
        <xdr:cNvPr id="16" name="テキスト ボックス 15"/>
        <xdr:cNvSpPr txBox="1"/>
      </xdr:nvSpPr>
      <xdr:spPr>
        <a:xfrm>
          <a:off x="7610473" y="34261425"/>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Ｄ．（株）明電エンジニアリング</a:t>
          </a:r>
          <a:endParaRPr kumimoji="1" lang="en-US" altLang="ja-JP" sz="900"/>
        </a:p>
        <a:p>
          <a:pPr algn="ctr"/>
          <a:r>
            <a:rPr kumimoji="1" lang="en-US" altLang="ja-JP" sz="900"/>
            <a:t>127</a:t>
          </a:r>
          <a:r>
            <a:rPr kumimoji="1" lang="ja-JP" altLang="en-US" sz="900"/>
            <a:t>百万円</a:t>
          </a:r>
        </a:p>
      </xdr:txBody>
    </xdr:sp>
    <xdr:clientData/>
  </xdr:twoCellAnchor>
  <xdr:twoCellAnchor>
    <xdr:from>
      <xdr:col>21</xdr:col>
      <xdr:colOff>95250</xdr:colOff>
      <xdr:row>752</xdr:row>
      <xdr:rowOff>9525</xdr:rowOff>
    </xdr:from>
    <xdr:to>
      <xdr:col>35</xdr:col>
      <xdr:colOff>0</xdr:colOff>
      <xdr:row>753</xdr:row>
      <xdr:rowOff>89100</xdr:rowOff>
    </xdr:to>
    <xdr:sp macro="" textlink="">
      <xdr:nvSpPr>
        <xdr:cNvPr id="17" name="テキスト ボックス 16"/>
        <xdr:cNvSpPr txBox="1"/>
      </xdr:nvSpPr>
      <xdr:spPr>
        <a:xfrm>
          <a:off x="4295775" y="3638550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放送設備改修工事</a:t>
          </a:r>
          <a:endParaRPr kumimoji="1" lang="en-US" altLang="ja-JP" sz="900"/>
        </a:p>
      </xdr:txBody>
    </xdr:sp>
    <xdr:clientData/>
  </xdr:twoCellAnchor>
  <xdr:twoCellAnchor>
    <xdr:from>
      <xdr:col>38</xdr:col>
      <xdr:colOff>9523</xdr:colOff>
      <xdr:row>752</xdr:row>
      <xdr:rowOff>9525</xdr:rowOff>
    </xdr:from>
    <xdr:to>
      <xdr:col>48</xdr:col>
      <xdr:colOff>169273</xdr:colOff>
      <xdr:row>753</xdr:row>
      <xdr:rowOff>89100</xdr:rowOff>
    </xdr:to>
    <xdr:sp macro="" textlink="">
      <xdr:nvSpPr>
        <xdr:cNvPr id="18" name="テキスト ボックス 17"/>
        <xdr:cNvSpPr txBox="1"/>
      </xdr:nvSpPr>
      <xdr:spPr>
        <a:xfrm>
          <a:off x="7610473" y="3638550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Ｇ．共栄音響（株）</a:t>
          </a:r>
          <a:endParaRPr kumimoji="1" lang="en-US" altLang="ja-JP" sz="900"/>
        </a:p>
        <a:p>
          <a:pPr algn="ctr"/>
          <a:r>
            <a:rPr kumimoji="1" lang="en-US" altLang="ja-JP" sz="900"/>
            <a:t>2</a:t>
          </a:r>
          <a:r>
            <a:rPr kumimoji="1" lang="ja-JP" altLang="en-US" sz="900"/>
            <a:t>百万円</a:t>
          </a:r>
        </a:p>
      </xdr:txBody>
    </xdr:sp>
    <xdr:clientData/>
  </xdr:twoCellAnchor>
  <xdr:twoCellAnchor>
    <xdr:from>
      <xdr:col>21</xdr:col>
      <xdr:colOff>95250</xdr:colOff>
      <xdr:row>754</xdr:row>
      <xdr:rowOff>9525</xdr:rowOff>
    </xdr:from>
    <xdr:to>
      <xdr:col>35</xdr:col>
      <xdr:colOff>0</xdr:colOff>
      <xdr:row>755</xdr:row>
      <xdr:rowOff>89100</xdr:rowOff>
    </xdr:to>
    <xdr:sp macro="" textlink="">
      <xdr:nvSpPr>
        <xdr:cNvPr id="19" name="テキスト ボックス 18"/>
        <xdr:cNvSpPr txBox="1"/>
      </xdr:nvSpPr>
      <xdr:spPr>
        <a:xfrm>
          <a:off x="4295775" y="3709035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執務室改修工事</a:t>
          </a:r>
          <a:endParaRPr kumimoji="1" lang="en-US" altLang="ja-JP" sz="900"/>
        </a:p>
      </xdr:txBody>
    </xdr:sp>
    <xdr:clientData/>
  </xdr:twoCellAnchor>
  <xdr:twoCellAnchor>
    <xdr:from>
      <xdr:col>38</xdr:col>
      <xdr:colOff>9523</xdr:colOff>
      <xdr:row>754</xdr:row>
      <xdr:rowOff>9525</xdr:rowOff>
    </xdr:from>
    <xdr:to>
      <xdr:col>48</xdr:col>
      <xdr:colOff>169273</xdr:colOff>
      <xdr:row>755</xdr:row>
      <xdr:rowOff>89100</xdr:rowOff>
    </xdr:to>
    <xdr:sp macro="" textlink="">
      <xdr:nvSpPr>
        <xdr:cNvPr id="20" name="テキスト ボックス 19"/>
        <xdr:cNvSpPr txBox="1"/>
      </xdr:nvSpPr>
      <xdr:spPr>
        <a:xfrm>
          <a:off x="7610473" y="3709035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Ｈ．（株）翔榮建設</a:t>
          </a:r>
          <a:endParaRPr kumimoji="1" lang="en-US" altLang="ja-JP" sz="900"/>
        </a:p>
        <a:p>
          <a:pPr algn="ctr"/>
          <a:r>
            <a:rPr kumimoji="1" lang="en-US" altLang="ja-JP" sz="900"/>
            <a:t>2</a:t>
          </a:r>
          <a:r>
            <a:rPr kumimoji="1" lang="ja-JP" altLang="en-US" sz="900"/>
            <a:t>百万円</a:t>
          </a:r>
        </a:p>
      </xdr:txBody>
    </xdr:sp>
    <xdr:clientData/>
  </xdr:twoCellAnchor>
  <xdr:twoCellAnchor>
    <xdr:from>
      <xdr:col>21</xdr:col>
      <xdr:colOff>95250</xdr:colOff>
      <xdr:row>756</xdr:row>
      <xdr:rowOff>0</xdr:rowOff>
    </xdr:from>
    <xdr:to>
      <xdr:col>35</xdr:col>
      <xdr:colOff>0</xdr:colOff>
      <xdr:row>757</xdr:row>
      <xdr:rowOff>79575</xdr:rowOff>
    </xdr:to>
    <xdr:sp macro="" textlink="">
      <xdr:nvSpPr>
        <xdr:cNvPr id="21" name="テキスト ボックス 20"/>
        <xdr:cNvSpPr txBox="1"/>
      </xdr:nvSpPr>
      <xdr:spPr>
        <a:xfrm>
          <a:off x="4295775" y="37785675"/>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点字ブロック設置工事</a:t>
          </a:r>
          <a:endParaRPr kumimoji="1" lang="en-US" altLang="ja-JP" sz="900"/>
        </a:p>
      </xdr:txBody>
    </xdr:sp>
    <xdr:clientData/>
  </xdr:twoCellAnchor>
  <xdr:twoCellAnchor>
    <xdr:from>
      <xdr:col>38</xdr:col>
      <xdr:colOff>9523</xdr:colOff>
      <xdr:row>756</xdr:row>
      <xdr:rowOff>0</xdr:rowOff>
    </xdr:from>
    <xdr:to>
      <xdr:col>48</xdr:col>
      <xdr:colOff>169273</xdr:colOff>
      <xdr:row>757</xdr:row>
      <xdr:rowOff>79575</xdr:rowOff>
    </xdr:to>
    <xdr:sp macro="" textlink="">
      <xdr:nvSpPr>
        <xdr:cNvPr id="22" name="テキスト ボックス 21"/>
        <xdr:cNvSpPr txBox="1"/>
      </xdr:nvSpPr>
      <xdr:spPr>
        <a:xfrm>
          <a:off x="7610473" y="37785675"/>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Ｉ．東海建設（株）</a:t>
          </a:r>
          <a:endParaRPr kumimoji="1" lang="en-US" altLang="ja-JP" sz="900"/>
        </a:p>
        <a:p>
          <a:pPr algn="ctr"/>
          <a:r>
            <a:rPr kumimoji="1" lang="en-US" altLang="ja-JP" sz="900"/>
            <a:t>2</a:t>
          </a:r>
          <a:r>
            <a:rPr kumimoji="1" lang="ja-JP" altLang="en-US" sz="900"/>
            <a:t>百万円</a:t>
          </a:r>
        </a:p>
      </xdr:txBody>
    </xdr:sp>
    <xdr:clientData/>
  </xdr:twoCellAnchor>
  <xdr:twoCellAnchor>
    <xdr:from>
      <xdr:col>21</xdr:col>
      <xdr:colOff>95250</xdr:colOff>
      <xdr:row>758</xdr:row>
      <xdr:rowOff>9524</xdr:rowOff>
    </xdr:from>
    <xdr:to>
      <xdr:col>35</xdr:col>
      <xdr:colOff>0</xdr:colOff>
      <xdr:row>759</xdr:row>
      <xdr:rowOff>89099</xdr:rowOff>
    </xdr:to>
    <xdr:sp macro="" textlink="">
      <xdr:nvSpPr>
        <xdr:cNvPr id="23" name="テキスト ボックス 22"/>
        <xdr:cNvSpPr txBox="1"/>
      </xdr:nvSpPr>
      <xdr:spPr>
        <a:xfrm>
          <a:off x="4295775" y="38500049"/>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電話交換機更新工事</a:t>
          </a:r>
          <a:endParaRPr kumimoji="1" lang="en-US" altLang="ja-JP" sz="900"/>
        </a:p>
      </xdr:txBody>
    </xdr:sp>
    <xdr:clientData/>
  </xdr:twoCellAnchor>
  <xdr:twoCellAnchor>
    <xdr:from>
      <xdr:col>38</xdr:col>
      <xdr:colOff>9523</xdr:colOff>
      <xdr:row>758</xdr:row>
      <xdr:rowOff>9524</xdr:rowOff>
    </xdr:from>
    <xdr:to>
      <xdr:col>48</xdr:col>
      <xdr:colOff>169273</xdr:colOff>
      <xdr:row>759</xdr:row>
      <xdr:rowOff>89099</xdr:rowOff>
    </xdr:to>
    <xdr:sp macro="" textlink="">
      <xdr:nvSpPr>
        <xdr:cNvPr id="24" name="テキスト ボックス 23"/>
        <xdr:cNvSpPr txBox="1"/>
      </xdr:nvSpPr>
      <xdr:spPr>
        <a:xfrm>
          <a:off x="7610473" y="38500049"/>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Ｊ．</a:t>
          </a:r>
          <a:r>
            <a:rPr kumimoji="1" lang="en-US" altLang="ja-JP" sz="900"/>
            <a:t>NEC</a:t>
          </a:r>
          <a:r>
            <a:rPr kumimoji="1" lang="ja-JP" altLang="en-US" sz="900"/>
            <a:t>ネッツエスアイ（株）</a:t>
          </a:r>
          <a:endParaRPr kumimoji="1" lang="en-US" altLang="ja-JP" sz="900"/>
        </a:p>
        <a:p>
          <a:pPr algn="ctr"/>
          <a:r>
            <a:rPr kumimoji="1" lang="en-US" altLang="ja-JP" sz="900"/>
            <a:t>2</a:t>
          </a:r>
          <a:r>
            <a:rPr kumimoji="1" lang="ja-JP" altLang="en-US" sz="900"/>
            <a:t>百万円</a:t>
          </a:r>
        </a:p>
      </xdr:txBody>
    </xdr:sp>
    <xdr:clientData/>
  </xdr:twoCellAnchor>
  <xdr:twoCellAnchor>
    <xdr:from>
      <xdr:col>21</xdr:col>
      <xdr:colOff>95250</xdr:colOff>
      <xdr:row>760</xdr:row>
      <xdr:rowOff>9524</xdr:rowOff>
    </xdr:from>
    <xdr:to>
      <xdr:col>35</xdr:col>
      <xdr:colOff>0</xdr:colOff>
      <xdr:row>761</xdr:row>
      <xdr:rowOff>89099</xdr:rowOff>
    </xdr:to>
    <xdr:sp macro="" textlink="">
      <xdr:nvSpPr>
        <xdr:cNvPr id="25" name="テキスト ボックス 24"/>
        <xdr:cNvSpPr txBox="1"/>
      </xdr:nvSpPr>
      <xdr:spPr>
        <a:xfrm>
          <a:off x="4295775" y="39204899"/>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事務室改修工事</a:t>
          </a:r>
          <a:endParaRPr kumimoji="1" lang="en-US" altLang="ja-JP" sz="900"/>
        </a:p>
      </xdr:txBody>
    </xdr:sp>
    <xdr:clientData/>
  </xdr:twoCellAnchor>
  <xdr:twoCellAnchor>
    <xdr:from>
      <xdr:col>38</xdr:col>
      <xdr:colOff>9523</xdr:colOff>
      <xdr:row>760</xdr:row>
      <xdr:rowOff>9524</xdr:rowOff>
    </xdr:from>
    <xdr:to>
      <xdr:col>48</xdr:col>
      <xdr:colOff>169273</xdr:colOff>
      <xdr:row>761</xdr:row>
      <xdr:rowOff>89099</xdr:rowOff>
    </xdr:to>
    <xdr:sp macro="" textlink="">
      <xdr:nvSpPr>
        <xdr:cNvPr id="26" name="テキスト ボックス 25"/>
        <xdr:cNvSpPr txBox="1"/>
      </xdr:nvSpPr>
      <xdr:spPr>
        <a:xfrm>
          <a:off x="7610473" y="39204899"/>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Ｋ．（株）翔榮建設</a:t>
          </a:r>
          <a:endParaRPr kumimoji="1" lang="en-US" altLang="ja-JP" sz="900"/>
        </a:p>
        <a:p>
          <a:pPr algn="ctr"/>
          <a:r>
            <a:rPr kumimoji="1" lang="en-US" altLang="ja-JP" sz="900"/>
            <a:t>2</a:t>
          </a:r>
          <a:r>
            <a:rPr kumimoji="1" lang="ja-JP" altLang="en-US" sz="900"/>
            <a:t>百万円</a:t>
          </a:r>
        </a:p>
      </xdr:txBody>
    </xdr:sp>
    <xdr:clientData/>
  </xdr:twoCellAnchor>
  <xdr:twoCellAnchor>
    <xdr:from>
      <xdr:col>21</xdr:col>
      <xdr:colOff>95250</xdr:colOff>
      <xdr:row>762</xdr:row>
      <xdr:rowOff>9525</xdr:rowOff>
    </xdr:from>
    <xdr:to>
      <xdr:col>35</xdr:col>
      <xdr:colOff>0</xdr:colOff>
      <xdr:row>763</xdr:row>
      <xdr:rowOff>89100</xdr:rowOff>
    </xdr:to>
    <xdr:sp macro="" textlink="">
      <xdr:nvSpPr>
        <xdr:cNvPr id="27" name="テキスト ボックス 26"/>
        <xdr:cNvSpPr txBox="1"/>
      </xdr:nvSpPr>
      <xdr:spPr>
        <a:xfrm>
          <a:off x="4295775" y="3990975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トイレ改修工事</a:t>
          </a:r>
          <a:endParaRPr kumimoji="1" lang="en-US" altLang="ja-JP" sz="900"/>
        </a:p>
      </xdr:txBody>
    </xdr:sp>
    <xdr:clientData/>
  </xdr:twoCellAnchor>
  <xdr:twoCellAnchor>
    <xdr:from>
      <xdr:col>38</xdr:col>
      <xdr:colOff>9523</xdr:colOff>
      <xdr:row>762</xdr:row>
      <xdr:rowOff>9525</xdr:rowOff>
    </xdr:from>
    <xdr:to>
      <xdr:col>48</xdr:col>
      <xdr:colOff>169273</xdr:colOff>
      <xdr:row>763</xdr:row>
      <xdr:rowOff>89100</xdr:rowOff>
    </xdr:to>
    <xdr:sp macro="" textlink="">
      <xdr:nvSpPr>
        <xdr:cNvPr id="28" name="テキスト ボックス 27"/>
        <xdr:cNvSpPr txBox="1"/>
      </xdr:nvSpPr>
      <xdr:spPr>
        <a:xfrm>
          <a:off x="7610473" y="3990975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Ｌ．（株）平工業所</a:t>
          </a:r>
          <a:endParaRPr kumimoji="1" lang="en-US" altLang="ja-JP" sz="900"/>
        </a:p>
        <a:p>
          <a:pPr algn="ctr"/>
          <a:r>
            <a:rPr kumimoji="1" lang="en-US" altLang="ja-JP" sz="900"/>
            <a:t>0.3</a:t>
          </a:r>
          <a:r>
            <a:rPr kumimoji="1" lang="ja-JP" altLang="en-US" sz="900"/>
            <a:t>百万円</a:t>
          </a:r>
        </a:p>
      </xdr:txBody>
    </xdr:sp>
    <xdr:clientData/>
  </xdr:twoCellAnchor>
  <xdr:twoCellAnchor>
    <xdr:from>
      <xdr:col>21</xdr:col>
      <xdr:colOff>95250</xdr:colOff>
      <xdr:row>764</xdr:row>
      <xdr:rowOff>9525</xdr:rowOff>
    </xdr:from>
    <xdr:to>
      <xdr:col>35</xdr:col>
      <xdr:colOff>0</xdr:colOff>
      <xdr:row>765</xdr:row>
      <xdr:rowOff>89100</xdr:rowOff>
    </xdr:to>
    <xdr:sp macro="" textlink="">
      <xdr:nvSpPr>
        <xdr:cNvPr id="29" name="テキスト ボックス 28"/>
        <xdr:cNvSpPr txBox="1"/>
      </xdr:nvSpPr>
      <xdr:spPr>
        <a:xfrm>
          <a:off x="4295775" y="4061460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執務室内装改修工事</a:t>
          </a:r>
          <a:endParaRPr kumimoji="1" lang="en-US" altLang="ja-JP" sz="900"/>
        </a:p>
      </xdr:txBody>
    </xdr:sp>
    <xdr:clientData/>
  </xdr:twoCellAnchor>
  <xdr:twoCellAnchor>
    <xdr:from>
      <xdr:col>38</xdr:col>
      <xdr:colOff>9523</xdr:colOff>
      <xdr:row>764</xdr:row>
      <xdr:rowOff>9525</xdr:rowOff>
    </xdr:from>
    <xdr:to>
      <xdr:col>48</xdr:col>
      <xdr:colOff>169273</xdr:colOff>
      <xdr:row>765</xdr:row>
      <xdr:rowOff>89100</xdr:rowOff>
    </xdr:to>
    <xdr:sp macro="" textlink="">
      <xdr:nvSpPr>
        <xdr:cNvPr id="30" name="テキスト ボックス 29"/>
        <xdr:cNvSpPr txBox="1"/>
      </xdr:nvSpPr>
      <xdr:spPr>
        <a:xfrm>
          <a:off x="7610473" y="4061460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Ｍ．（株）翔榮建設</a:t>
          </a:r>
          <a:endParaRPr kumimoji="1" lang="en-US" altLang="ja-JP" sz="900"/>
        </a:p>
        <a:p>
          <a:pPr algn="ctr"/>
          <a:r>
            <a:rPr kumimoji="1" lang="en-US" altLang="ja-JP" sz="900"/>
            <a:t>0.3</a:t>
          </a:r>
          <a:r>
            <a:rPr kumimoji="1" lang="ja-JP" altLang="en-US" sz="900"/>
            <a:t>百万円</a:t>
          </a:r>
        </a:p>
      </xdr:txBody>
    </xdr:sp>
    <xdr:clientData/>
  </xdr:twoCellAnchor>
  <xdr:twoCellAnchor>
    <xdr:from>
      <xdr:col>20</xdr:col>
      <xdr:colOff>190499</xdr:colOff>
      <xdr:row>741</xdr:row>
      <xdr:rowOff>57150</xdr:rowOff>
    </xdr:from>
    <xdr:to>
      <xdr:col>34</xdr:col>
      <xdr:colOff>114299</xdr:colOff>
      <xdr:row>742</xdr:row>
      <xdr:rowOff>9525</xdr:rowOff>
    </xdr:to>
    <xdr:sp macro="" textlink="">
      <xdr:nvSpPr>
        <xdr:cNvPr id="31" name="テキスト ボックス 30"/>
        <xdr:cNvSpPr txBox="1"/>
      </xdr:nvSpPr>
      <xdr:spPr>
        <a:xfrm>
          <a:off x="4190999" y="32556450"/>
          <a:ext cx="27241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空調更新工事を実施する事業者の選定，監理</a:t>
          </a:r>
          <a:r>
            <a:rPr kumimoji="1" lang="en-US" altLang="ja-JP" sz="800"/>
            <a:t>〕</a:t>
          </a:r>
          <a:endParaRPr kumimoji="1" lang="ja-JP" altLang="en-US" sz="800"/>
        </a:p>
      </xdr:txBody>
    </xdr:sp>
    <xdr:clientData/>
  </xdr:twoCellAnchor>
  <xdr:twoCellAnchor>
    <xdr:from>
      <xdr:col>37</xdr:col>
      <xdr:colOff>104774</xdr:colOff>
      <xdr:row>741</xdr:row>
      <xdr:rowOff>57150</xdr:rowOff>
    </xdr:from>
    <xdr:to>
      <xdr:col>47</xdr:col>
      <xdr:colOff>133349</xdr:colOff>
      <xdr:row>742</xdr:row>
      <xdr:rowOff>9525</xdr:rowOff>
    </xdr:to>
    <xdr:sp macro="" textlink="">
      <xdr:nvSpPr>
        <xdr:cNvPr id="32" name="テキスト ボックス 31"/>
        <xdr:cNvSpPr txBox="1"/>
      </xdr:nvSpPr>
      <xdr:spPr>
        <a:xfrm>
          <a:off x="7505699" y="32556450"/>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空調更新工事の実施</a:t>
          </a:r>
          <a:r>
            <a:rPr kumimoji="1" lang="en-US" altLang="ja-JP" sz="800"/>
            <a:t>〕</a:t>
          </a:r>
          <a:endParaRPr kumimoji="1" lang="ja-JP" altLang="en-US" sz="800"/>
        </a:p>
      </xdr:txBody>
    </xdr:sp>
    <xdr:clientData/>
  </xdr:twoCellAnchor>
  <xdr:twoCellAnchor>
    <xdr:from>
      <xdr:col>20</xdr:col>
      <xdr:colOff>190499</xdr:colOff>
      <xdr:row>743</xdr:row>
      <xdr:rowOff>57150</xdr:rowOff>
    </xdr:from>
    <xdr:to>
      <xdr:col>37</xdr:col>
      <xdr:colOff>104774</xdr:colOff>
      <xdr:row>744</xdr:row>
      <xdr:rowOff>9525</xdr:rowOff>
    </xdr:to>
    <xdr:sp macro="" textlink="">
      <xdr:nvSpPr>
        <xdr:cNvPr id="33" name="テキスト ボックス 32"/>
        <xdr:cNvSpPr txBox="1"/>
      </xdr:nvSpPr>
      <xdr:spPr>
        <a:xfrm>
          <a:off x="4190999" y="33261300"/>
          <a:ext cx="3314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映像・音響設備更新他工事を実施する事業者の選定，監理</a:t>
          </a:r>
          <a:r>
            <a:rPr kumimoji="1" lang="en-US" altLang="ja-JP" sz="800"/>
            <a:t>〕</a:t>
          </a:r>
          <a:endParaRPr kumimoji="1" lang="ja-JP" altLang="en-US" sz="800"/>
        </a:p>
      </xdr:txBody>
    </xdr:sp>
    <xdr:clientData/>
  </xdr:twoCellAnchor>
  <xdr:twoCellAnchor>
    <xdr:from>
      <xdr:col>37</xdr:col>
      <xdr:colOff>104774</xdr:colOff>
      <xdr:row>743</xdr:row>
      <xdr:rowOff>57150</xdr:rowOff>
    </xdr:from>
    <xdr:to>
      <xdr:col>47</xdr:col>
      <xdr:colOff>133349</xdr:colOff>
      <xdr:row>744</xdr:row>
      <xdr:rowOff>9525</xdr:rowOff>
    </xdr:to>
    <xdr:sp macro="" textlink="">
      <xdr:nvSpPr>
        <xdr:cNvPr id="34" name="テキスト ボックス 33"/>
        <xdr:cNvSpPr txBox="1"/>
      </xdr:nvSpPr>
      <xdr:spPr>
        <a:xfrm>
          <a:off x="7505699" y="33261300"/>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映像・音響設備更新他工事の実施</a:t>
          </a:r>
          <a:r>
            <a:rPr kumimoji="1" lang="en-US" altLang="ja-JP" sz="800"/>
            <a:t>〕</a:t>
          </a:r>
          <a:endParaRPr kumimoji="1" lang="ja-JP" altLang="en-US" sz="800"/>
        </a:p>
      </xdr:txBody>
    </xdr:sp>
    <xdr:clientData/>
  </xdr:twoCellAnchor>
  <xdr:twoCellAnchor>
    <xdr:from>
      <xdr:col>20</xdr:col>
      <xdr:colOff>190499</xdr:colOff>
      <xdr:row>745</xdr:row>
      <xdr:rowOff>57150</xdr:rowOff>
    </xdr:from>
    <xdr:to>
      <xdr:col>34</xdr:col>
      <xdr:colOff>114299</xdr:colOff>
      <xdr:row>746</xdr:row>
      <xdr:rowOff>9525</xdr:rowOff>
    </xdr:to>
    <xdr:sp macro="" textlink="">
      <xdr:nvSpPr>
        <xdr:cNvPr id="35" name="テキスト ボックス 34"/>
        <xdr:cNvSpPr txBox="1"/>
      </xdr:nvSpPr>
      <xdr:spPr>
        <a:xfrm>
          <a:off x="4190999" y="33966150"/>
          <a:ext cx="27241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屋上防水工事を実施する事業者の選定，監理</a:t>
          </a:r>
          <a:r>
            <a:rPr kumimoji="1" lang="en-US" altLang="ja-JP" sz="800"/>
            <a:t>〕</a:t>
          </a:r>
          <a:endParaRPr kumimoji="1" lang="ja-JP" altLang="en-US" sz="800"/>
        </a:p>
      </xdr:txBody>
    </xdr:sp>
    <xdr:clientData/>
  </xdr:twoCellAnchor>
  <xdr:twoCellAnchor>
    <xdr:from>
      <xdr:col>37</xdr:col>
      <xdr:colOff>104774</xdr:colOff>
      <xdr:row>745</xdr:row>
      <xdr:rowOff>57150</xdr:rowOff>
    </xdr:from>
    <xdr:to>
      <xdr:col>47</xdr:col>
      <xdr:colOff>133349</xdr:colOff>
      <xdr:row>746</xdr:row>
      <xdr:rowOff>9525</xdr:rowOff>
    </xdr:to>
    <xdr:sp macro="" textlink="">
      <xdr:nvSpPr>
        <xdr:cNvPr id="36" name="テキスト ボックス 35"/>
        <xdr:cNvSpPr txBox="1"/>
      </xdr:nvSpPr>
      <xdr:spPr>
        <a:xfrm>
          <a:off x="7505699" y="33966150"/>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屋上防水工事の実施</a:t>
          </a:r>
          <a:r>
            <a:rPr kumimoji="1" lang="en-US" altLang="ja-JP" sz="800"/>
            <a:t>〕</a:t>
          </a:r>
          <a:endParaRPr kumimoji="1" lang="ja-JP" altLang="en-US" sz="800"/>
        </a:p>
      </xdr:txBody>
    </xdr:sp>
    <xdr:clientData/>
  </xdr:twoCellAnchor>
  <xdr:twoCellAnchor>
    <xdr:from>
      <xdr:col>20</xdr:col>
      <xdr:colOff>190499</xdr:colOff>
      <xdr:row>747</xdr:row>
      <xdr:rowOff>47625</xdr:rowOff>
    </xdr:from>
    <xdr:to>
      <xdr:col>36</xdr:col>
      <xdr:colOff>76199</xdr:colOff>
      <xdr:row>748</xdr:row>
      <xdr:rowOff>0</xdr:rowOff>
    </xdr:to>
    <xdr:sp macro="" textlink="">
      <xdr:nvSpPr>
        <xdr:cNvPr id="37" name="テキスト ボックス 36"/>
        <xdr:cNvSpPr txBox="1"/>
      </xdr:nvSpPr>
      <xdr:spPr>
        <a:xfrm>
          <a:off x="4190999" y="34661475"/>
          <a:ext cx="30861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非常用発電機設備整備を実施する事業者の選定，監理</a:t>
          </a:r>
          <a:r>
            <a:rPr kumimoji="1" lang="en-US" altLang="ja-JP" sz="800"/>
            <a:t>〕</a:t>
          </a:r>
          <a:endParaRPr kumimoji="1" lang="ja-JP" altLang="en-US" sz="800"/>
        </a:p>
      </xdr:txBody>
    </xdr:sp>
    <xdr:clientData/>
  </xdr:twoCellAnchor>
  <xdr:twoCellAnchor>
    <xdr:from>
      <xdr:col>37</xdr:col>
      <xdr:colOff>104774</xdr:colOff>
      <xdr:row>747</xdr:row>
      <xdr:rowOff>47625</xdr:rowOff>
    </xdr:from>
    <xdr:to>
      <xdr:col>47</xdr:col>
      <xdr:colOff>133349</xdr:colOff>
      <xdr:row>748</xdr:row>
      <xdr:rowOff>0</xdr:rowOff>
    </xdr:to>
    <xdr:sp macro="" textlink="">
      <xdr:nvSpPr>
        <xdr:cNvPr id="38" name="テキスト ボックス 37"/>
        <xdr:cNvSpPr txBox="1"/>
      </xdr:nvSpPr>
      <xdr:spPr>
        <a:xfrm>
          <a:off x="7505699" y="34661475"/>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非常用発電機設備整備の実施</a:t>
          </a:r>
          <a:r>
            <a:rPr kumimoji="1" lang="en-US" altLang="ja-JP" sz="800"/>
            <a:t>〕</a:t>
          </a:r>
          <a:endParaRPr kumimoji="1" lang="ja-JP" altLang="en-US" sz="800"/>
        </a:p>
      </xdr:txBody>
    </xdr:sp>
    <xdr:clientData/>
  </xdr:twoCellAnchor>
  <xdr:twoCellAnchor>
    <xdr:from>
      <xdr:col>20</xdr:col>
      <xdr:colOff>190499</xdr:colOff>
      <xdr:row>749</xdr:row>
      <xdr:rowOff>66675</xdr:rowOff>
    </xdr:from>
    <xdr:to>
      <xdr:col>36</xdr:col>
      <xdr:colOff>66674</xdr:colOff>
      <xdr:row>750</xdr:row>
      <xdr:rowOff>19050</xdr:rowOff>
    </xdr:to>
    <xdr:sp macro="" textlink="">
      <xdr:nvSpPr>
        <xdr:cNvPr id="39" name="テキスト ボックス 38"/>
        <xdr:cNvSpPr txBox="1"/>
      </xdr:nvSpPr>
      <xdr:spPr>
        <a:xfrm>
          <a:off x="4190999" y="35385375"/>
          <a:ext cx="30765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直流電源装置更新工事を実施する事業者の選定，監理</a:t>
          </a:r>
          <a:r>
            <a:rPr kumimoji="1" lang="en-US" altLang="ja-JP" sz="800"/>
            <a:t>〕</a:t>
          </a:r>
          <a:endParaRPr kumimoji="1" lang="ja-JP" altLang="en-US" sz="800"/>
        </a:p>
      </xdr:txBody>
    </xdr:sp>
    <xdr:clientData/>
  </xdr:twoCellAnchor>
  <xdr:twoCellAnchor>
    <xdr:from>
      <xdr:col>37</xdr:col>
      <xdr:colOff>104774</xdr:colOff>
      <xdr:row>749</xdr:row>
      <xdr:rowOff>57150</xdr:rowOff>
    </xdr:from>
    <xdr:to>
      <xdr:col>47</xdr:col>
      <xdr:colOff>133349</xdr:colOff>
      <xdr:row>750</xdr:row>
      <xdr:rowOff>9525</xdr:rowOff>
    </xdr:to>
    <xdr:sp macro="" textlink="">
      <xdr:nvSpPr>
        <xdr:cNvPr id="40" name="テキスト ボックス 39"/>
        <xdr:cNvSpPr txBox="1"/>
      </xdr:nvSpPr>
      <xdr:spPr>
        <a:xfrm>
          <a:off x="7505699" y="35375850"/>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直流電源装置更新工事の実施</a:t>
          </a:r>
          <a:r>
            <a:rPr kumimoji="1" lang="en-US" altLang="ja-JP" sz="800"/>
            <a:t>〕</a:t>
          </a:r>
          <a:endParaRPr kumimoji="1" lang="ja-JP" altLang="en-US" sz="800"/>
        </a:p>
      </xdr:txBody>
    </xdr:sp>
    <xdr:clientData/>
  </xdr:twoCellAnchor>
  <xdr:twoCellAnchor>
    <xdr:from>
      <xdr:col>20</xdr:col>
      <xdr:colOff>190499</xdr:colOff>
      <xdr:row>751</xdr:row>
      <xdr:rowOff>47625</xdr:rowOff>
    </xdr:from>
    <xdr:to>
      <xdr:col>34</xdr:col>
      <xdr:colOff>114299</xdr:colOff>
      <xdr:row>752</xdr:row>
      <xdr:rowOff>0</xdr:rowOff>
    </xdr:to>
    <xdr:sp macro="" textlink="">
      <xdr:nvSpPr>
        <xdr:cNvPr id="41" name="テキスト ボックス 40"/>
        <xdr:cNvSpPr txBox="1"/>
      </xdr:nvSpPr>
      <xdr:spPr>
        <a:xfrm>
          <a:off x="4190999" y="36071175"/>
          <a:ext cx="27241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事務室改修工事を実施する事業者の選定，監理</a:t>
          </a:r>
          <a:r>
            <a:rPr kumimoji="1" lang="en-US" altLang="ja-JP" sz="800"/>
            <a:t>〕</a:t>
          </a:r>
          <a:endParaRPr kumimoji="1" lang="ja-JP" altLang="en-US" sz="800"/>
        </a:p>
      </xdr:txBody>
    </xdr:sp>
    <xdr:clientData/>
  </xdr:twoCellAnchor>
  <xdr:twoCellAnchor>
    <xdr:from>
      <xdr:col>37</xdr:col>
      <xdr:colOff>104774</xdr:colOff>
      <xdr:row>751</xdr:row>
      <xdr:rowOff>47625</xdr:rowOff>
    </xdr:from>
    <xdr:to>
      <xdr:col>47</xdr:col>
      <xdr:colOff>133349</xdr:colOff>
      <xdr:row>752</xdr:row>
      <xdr:rowOff>0</xdr:rowOff>
    </xdr:to>
    <xdr:sp macro="" textlink="">
      <xdr:nvSpPr>
        <xdr:cNvPr id="42" name="テキスト ボックス 41"/>
        <xdr:cNvSpPr txBox="1"/>
      </xdr:nvSpPr>
      <xdr:spPr>
        <a:xfrm>
          <a:off x="7505699" y="36071175"/>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事務室改修工事の実施</a:t>
          </a:r>
          <a:r>
            <a:rPr kumimoji="1" lang="en-US" altLang="ja-JP" sz="800"/>
            <a:t>〕</a:t>
          </a:r>
          <a:endParaRPr kumimoji="1" lang="ja-JP" altLang="en-US" sz="800"/>
        </a:p>
      </xdr:txBody>
    </xdr:sp>
    <xdr:clientData/>
  </xdr:twoCellAnchor>
  <xdr:twoCellAnchor>
    <xdr:from>
      <xdr:col>20</xdr:col>
      <xdr:colOff>190499</xdr:colOff>
      <xdr:row>753</xdr:row>
      <xdr:rowOff>57150</xdr:rowOff>
    </xdr:from>
    <xdr:to>
      <xdr:col>36</xdr:col>
      <xdr:colOff>47624</xdr:colOff>
      <xdr:row>754</xdr:row>
      <xdr:rowOff>9525</xdr:rowOff>
    </xdr:to>
    <xdr:sp macro="" textlink="">
      <xdr:nvSpPr>
        <xdr:cNvPr id="43" name="テキスト ボックス 42"/>
        <xdr:cNvSpPr txBox="1"/>
      </xdr:nvSpPr>
      <xdr:spPr>
        <a:xfrm>
          <a:off x="4190999" y="36785550"/>
          <a:ext cx="3057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放送設備改修工事を実施する事業者の選定，監理</a:t>
          </a:r>
          <a:r>
            <a:rPr kumimoji="1" lang="en-US" altLang="ja-JP" sz="800"/>
            <a:t>〕</a:t>
          </a:r>
          <a:endParaRPr kumimoji="1" lang="ja-JP" altLang="en-US" sz="800"/>
        </a:p>
      </xdr:txBody>
    </xdr:sp>
    <xdr:clientData/>
  </xdr:twoCellAnchor>
  <xdr:twoCellAnchor>
    <xdr:from>
      <xdr:col>37</xdr:col>
      <xdr:colOff>104774</xdr:colOff>
      <xdr:row>753</xdr:row>
      <xdr:rowOff>47625</xdr:rowOff>
    </xdr:from>
    <xdr:to>
      <xdr:col>47</xdr:col>
      <xdr:colOff>133349</xdr:colOff>
      <xdr:row>754</xdr:row>
      <xdr:rowOff>0</xdr:rowOff>
    </xdr:to>
    <xdr:sp macro="" textlink="">
      <xdr:nvSpPr>
        <xdr:cNvPr id="44" name="テキスト ボックス 43"/>
        <xdr:cNvSpPr txBox="1"/>
      </xdr:nvSpPr>
      <xdr:spPr>
        <a:xfrm>
          <a:off x="7505699" y="36776025"/>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放送設備改修工事の実施</a:t>
          </a:r>
          <a:r>
            <a:rPr kumimoji="1" lang="en-US" altLang="ja-JP" sz="800"/>
            <a:t>〕</a:t>
          </a:r>
          <a:endParaRPr kumimoji="1" lang="ja-JP" altLang="en-US" sz="800"/>
        </a:p>
      </xdr:txBody>
    </xdr:sp>
    <xdr:clientData/>
  </xdr:twoCellAnchor>
  <xdr:twoCellAnchor>
    <xdr:from>
      <xdr:col>20</xdr:col>
      <xdr:colOff>190499</xdr:colOff>
      <xdr:row>755</xdr:row>
      <xdr:rowOff>47625</xdr:rowOff>
    </xdr:from>
    <xdr:to>
      <xdr:col>34</xdr:col>
      <xdr:colOff>114299</xdr:colOff>
      <xdr:row>756</xdr:row>
      <xdr:rowOff>0</xdr:rowOff>
    </xdr:to>
    <xdr:sp macro="" textlink="">
      <xdr:nvSpPr>
        <xdr:cNvPr id="45" name="テキスト ボックス 44"/>
        <xdr:cNvSpPr txBox="1"/>
      </xdr:nvSpPr>
      <xdr:spPr>
        <a:xfrm>
          <a:off x="4190999" y="37480875"/>
          <a:ext cx="27241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執務室改修工事を実施する事業者の選定，監理</a:t>
          </a:r>
          <a:r>
            <a:rPr kumimoji="1" lang="en-US" altLang="ja-JP" sz="800"/>
            <a:t>〕</a:t>
          </a:r>
          <a:endParaRPr kumimoji="1" lang="ja-JP" altLang="en-US" sz="800"/>
        </a:p>
      </xdr:txBody>
    </xdr:sp>
    <xdr:clientData/>
  </xdr:twoCellAnchor>
  <xdr:twoCellAnchor>
    <xdr:from>
      <xdr:col>37</xdr:col>
      <xdr:colOff>104774</xdr:colOff>
      <xdr:row>755</xdr:row>
      <xdr:rowOff>47625</xdr:rowOff>
    </xdr:from>
    <xdr:to>
      <xdr:col>47</xdr:col>
      <xdr:colOff>133349</xdr:colOff>
      <xdr:row>756</xdr:row>
      <xdr:rowOff>0</xdr:rowOff>
    </xdr:to>
    <xdr:sp macro="" textlink="">
      <xdr:nvSpPr>
        <xdr:cNvPr id="46" name="テキスト ボックス 45"/>
        <xdr:cNvSpPr txBox="1"/>
      </xdr:nvSpPr>
      <xdr:spPr>
        <a:xfrm>
          <a:off x="7505699" y="37480875"/>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執務室改修工事の実施</a:t>
          </a:r>
          <a:r>
            <a:rPr kumimoji="1" lang="en-US" altLang="ja-JP" sz="800"/>
            <a:t>〕</a:t>
          </a:r>
          <a:endParaRPr kumimoji="1" lang="ja-JP" altLang="en-US" sz="800"/>
        </a:p>
      </xdr:txBody>
    </xdr:sp>
    <xdr:clientData/>
  </xdr:twoCellAnchor>
  <xdr:twoCellAnchor>
    <xdr:from>
      <xdr:col>20</xdr:col>
      <xdr:colOff>190499</xdr:colOff>
      <xdr:row>757</xdr:row>
      <xdr:rowOff>47625</xdr:rowOff>
    </xdr:from>
    <xdr:to>
      <xdr:col>35</xdr:col>
      <xdr:colOff>200024</xdr:colOff>
      <xdr:row>758</xdr:row>
      <xdr:rowOff>0</xdr:rowOff>
    </xdr:to>
    <xdr:sp macro="" textlink="">
      <xdr:nvSpPr>
        <xdr:cNvPr id="47" name="テキスト ボックス 46"/>
        <xdr:cNvSpPr txBox="1"/>
      </xdr:nvSpPr>
      <xdr:spPr>
        <a:xfrm>
          <a:off x="4190999" y="38185725"/>
          <a:ext cx="3009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点字ブロック設置工事を実施する事業者の選定，監理</a:t>
          </a:r>
          <a:r>
            <a:rPr kumimoji="1" lang="en-US" altLang="ja-JP" sz="800"/>
            <a:t>〕</a:t>
          </a:r>
          <a:endParaRPr kumimoji="1" lang="ja-JP" altLang="en-US" sz="800"/>
        </a:p>
      </xdr:txBody>
    </xdr:sp>
    <xdr:clientData/>
  </xdr:twoCellAnchor>
  <xdr:twoCellAnchor>
    <xdr:from>
      <xdr:col>37</xdr:col>
      <xdr:colOff>104774</xdr:colOff>
      <xdr:row>757</xdr:row>
      <xdr:rowOff>47625</xdr:rowOff>
    </xdr:from>
    <xdr:to>
      <xdr:col>47</xdr:col>
      <xdr:colOff>133349</xdr:colOff>
      <xdr:row>758</xdr:row>
      <xdr:rowOff>0</xdr:rowOff>
    </xdr:to>
    <xdr:sp macro="" textlink="">
      <xdr:nvSpPr>
        <xdr:cNvPr id="48" name="テキスト ボックス 47"/>
        <xdr:cNvSpPr txBox="1"/>
      </xdr:nvSpPr>
      <xdr:spPr>
        <a:xfrm>
          <a:off x="7505699" y="38185725"/>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点字ブロック設置工事の実施</a:t>
          </a:r>
          <a:r>
            <a:rPr kumimoji="1" lang="en-US" altLang="ja-JP" sz="800"/>
            <a:t>〕</a:t>
          </a:r>
          <a:endParaRPr kumimoji="1" lang="ja-JP" altLang="en-US" sz="800"/>
        </a:p>
      </xdr:txBody>
    </xdr:sp>
    <xdr:clientData/>
  </xdr:twoCellAnchor>
  <xdr:twoCellAnchor>
    <xdr:from>
      <xdr:col>20</xdr:col>
      <xdr:colOff>190499</xdr:colOff>
      <xdr:row>759</xdr:row>
      <xdr:rowOff>47625</xdr:rowOff>
    </xdr:from>
    <xdr:to>
      <xdr:col>36</xdr:col>
      <xdr:colOff>38099</xdr:colOff>
      <xdr:row>760</xdr:row>
      <xdr:rowOff>0</xdr:rowOff>
    </xdr:to>
    <xdr:sp macro="" textlink="">
      <xdr:nvSpPr>
        <xdr:cNvPr id="49" name="テキスト ボックス 48"/>
        <xdr:cNvSpPr txBox="1"/>
      </xdr:nvSpPr>
      <xdr:spPr>
        <a:xfrm>
          <a:off x="4190999" y="38890575"/>
          <a:ext cx="3048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電話交換機更新工事を実施する事業者の選定，監理</a:t>
          </a:r>
          <a:r>
            <a:rPr kumimoji="1" lang="en-US" altLang="ja-JP" sz="800"/>
            <a:t>〕</a:t>
          </a:r>
          <a:endParaRPr kumimoji="1" lang="ja-JP" altLang="en-US" sz="800"/>
        </a:p>
      </xdr:txBody>
    </xdr:sp>
    <xdr:clientData/>
  </xdr:twoCellAnchor>
  <xdr:twoCellAnchor>
    <xdr:from>
      <xdr:col>37</xdr:col>
      <xdr:colOff>104774</xdr:colOff>
      <xdr:row>759</xdr:row>
      <xdr:rowOff>47625</xdr:rowOff>
    </xdr:from>
    <xdr:to>
      <xdr:col>47</xdr:col>
      <xdr:colOff>133349</xdr:colOff>
      <xdr:row>760</xdr:row>
      <xdr:rowOff>0</xdr:rowOff>
    </xdr:to>
    <xdr:sp macro="" textlink="">
      <xdr:nvSpPr>
        <xdr:cNvPr id="50" name="テキスト ボックス 49"/>
        <xdr:cNvSpPr txBox="1"/>
      </xdr:nvSpPr>
      <xdr:spPr>
        <a:xfrm>
          <a:off x="7505699" y="38890575"/>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電話交換機更新工事の実施</a:t>
          </a:r>
          <a:r>
            <a:rPr kumimoji="1" lang="en-US" altLang="ja-JP" sz="800"/>
            <a:t>〕</a:t>
          </a:r>
          <a:endParaRPr kumimoji="1" lang="ja-JP" altLang="en-US" sz="800"/>
        </a:p>
      </xdr:txBody>
    </xdr:sp>
    <xdr:clientData/>
  </xdr:twoCellAnchor>
  <xdr:twoCellAnchor>
    <xdr:from>
      <xdr:col>20</xdr:col>
      <xdr:colOff>190499</xdr:colOff>
      <xdr:row>761</xdr:row>
      <xdr:rowOff>47625</xdr:rowOff>
    </xdr:from>
    <xdr:to>
      <xdr:col>35</xdr:col>
      <xdr:colOff>57149</xdr:colOff>
      <xdr:row>762</xdr:row>
      <xdr:rowOff>0</xdr:rowOff>
    </xdr:to>
    <xdr:sp macro="" textlink="">
      <xdr:nvSpPr>
        <xdr:cNvPr id="51" name="テキスト ボックス 50"/>
        <xdr:cNvSpPr txBox="1"/>
      </xdr:nvSpPr>
      <xdr:spPr>
        <a:xfrm>
          <a:off x="4190999" y="39595425"/>
          <a:ext cx="28670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事務室改修工事を実施する事業者の選定，監理</a:t>
          </a:r>
          <a:r>
            <a:rPr kumimoji="1" lang="en-US" altLang="ja-JP" sz="800"/>
            <a:t>〕</a:t>
          </a:r>
          <a:endParaRPr kumimoji="1" lang="ja-JP" altLang="en-US" sz="800"/>
        </a:p>
      </xdr:txBody>
    </xdr:sp>
    <xdr:clientData/>
  </xdr:twoCellAnchor>
  <xdr:twoCellAnchor>
    <xdr:from>
      <xdr:col>37</xdr:col>
      <xdr:colOff>104774</xdr:colOff>
      <xdr:row>761</xdr:row>
      <xdr:rowOff>47625</xdr:rowOff>
    </xdr:from>
    <xdr:to>
      <xdr:col>47</xdr:col>
      <xdr:colOff>133349</xdr:colOff>
      <xdr:row>762</xdr:row>
      <xdr:rowOff>0</xdr:rowOff>
    </xdr:to>
    <xdr:sp macro="" textlink="">
      <xdr:nvSpPr>
        <xdr:cNvPr id="52" name="テキスト ボックス 51"/>
        <xdr:cNvSpPr txBox="1"/>
      </xdr:nvSpPr>
      <xdr:spPr>
        <a:xfrm>
          <a:off x="7505699" y="39595425"/>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事務室改修工事の実施</a:t>
          </a:r>
          <a:r>
            <a:rPr kumimoji="1" lang="en-US" altLang="ja-JP" sz="800"/>
            <a:t>〕</a:t>
          </a:r>
          <a:endParaRPr kumimoji="1" lang="ja-JP" altLang="en-US" sz="800"/>
        </a:p>
      </xdr:txBody>
    </xdr:sp>
    <xdr:clientData/>
  </xdr:twoCellAnchor>
  <xdr:twoCellAnchor>
    <xdr:from>
      <xdr:col>20</xdr:col>
      <xdr:colOff>190499</xdr:colOff>
      <xdr:row>763</xdr:row>
      <xdr:rowOff>47625</xdr:rowOff>
    </xdr:from>
    <xdr:to>
      <xdr:col>34</xdr:col>
      <xdr:colOff>114299</xdr:colOff>
      <xdr:row>764</xdr:row>
      <xdr:rowOff>0</xdr:rowOff>
    </xdr:to>
    <xdr:sp macro="" textlink="">
      <xdr:nvSpPr>
        <xdr:cNvPr id="53" name="テキスト ボックス 52"/>
        <xdr:cNvSpPr txBox="1"/>
      </xdr:nvSpPr>
      <xdr:spPr>
        <a:xfrm>
          <a:off x="4190999" y="40300275"/>
          <a:ext cx="27241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トイレ改修工事を実施する事業者の選定，監理</a:t>
          </a:r>
          <a:r>
            <a:rPr kumimoji="1" lang="en-US" altLang="ja-JP" sz="800"/>
            <a:t>〕</a:t>
          </a:r>
          <a:endParaRPr kumimoji="1" lang="ja-JP" altLang="en-US" sz="800"/>
        </a:p>
      </xdr:txBody>
    </xdr:sp>
    <xdr:clientData/>
  </xdr:twoCellAnchor>
  <xdr:twoCellAnchor>
    <xdr:from>
      <xdr:col>37</xdr:col>
      <xdr:colOff>104774</xdr:colOff>
      <xdr:row>763</xdr:row>
      <xdr:rowOff>47625</xdr:rowOff>
    </xdr:from>
    <xdr:to>
      <xdr:col>47</xdr:col>
      <xdr:colOff>133349</xdr:colOff>
      <xdr:row>764</xdr:row>
      <xdr:rowOff>0</xdr:rowOff>
    </xdr:to>
    <xdr:sp macro="" textlink="">
      <xdr:nvSpPr>
        <xdr:cNvPr id="54" name="テキスト ボックス 53"/>
        <xdr:cNvSpPr txBox="1"/>
      </xdr:nvSpPr>
      <xdr:spPr>
        <a:xfrm>
          <a:off x="7505699" y="40300275"/>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トイレ改修工事の実施</a:t>
          </a:r>
          <a:r>
            <a:rPr kumimoji="1" lang="en-US" altLang="ja-JP" sz="800"/>
            <a:t>〕</a:t>
          </a:r>
          <a:endParaRPr kumimoji="1" lang="ja-JP" altLang="en-US" sz="800"/>
        </a:p>
      </xdr:txBody>
    </xdr:sp>
    <xdr:clientData/>
  </xdr:twoCellAnchor>
  <xdr:twoCellAnchor>
    <xdr:from>
      <xdr:col>20</xdr:col>
      <xdr:colOff>190498</xdr:colOff>
      <xdr:row>765</xdr:row>
      <xdr:rowOff>47625</xdr:rowOff>
    </xdr:from>
    <xdr:to>
      <xdr:col>35</xdr:col>
      <xdr:colOff>200024</xdr:colOff>
      <xdr:row>766</xdr:row>
      <xdr:rowOff>0</xdr:rowOff>
    </xdr:to>
    <xdr:sp macro="" textlink="">
      <xdr:nvSpPr>
        <xdr:cNvPr id="55" name="テキスト ボックス 54"/>
        <xdr:cNvSpPr txBox="1"/>
      </xdr:nvSpPr>
      <xdr:spPr>
        <a:xfrm>
          <a:off x="4190998" y="41005125"/>
          <a:ext cx="300990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執務室内装改修工事を実施する事業者の選定，監理</a:t>
          </a:r>
          <a:r>
            <a:rPr kumimoji="1" lang="en-US" altLang="ja-JP" sz="800"/>
            <a:t>〕</a:t>
          </a:r>
          <a:endParaRPr kumimoji="1" lang="ja-JP" altLang="en-US" sz="800"/>
        </a:p>
      </xdr:txBody>
    </xdr:sp>
    <xdr:clientData/>
  </xdr:twoCellAnchor>
  <xdr:twoCellAnchor>
    <xdr:from>
      <xdr:col>37</xdr:col>
      <xdr:colOff>104774</xdr:colOff>
      <xdr:row>765</xdr:row>
      <xdr:rowOff>57150</xdr:rowOff>
    </xdr:from>
    <xdr:to>
      <xdr:col>47</xdr:col>
      <xdr:colOff>133349</xdr:colOff>
      <xdr:row>766</xdr:row>
      <xdr:rowOff>9525</xdr:rowOff>
    </xdr:to>
    <xdr:sp macro="" textlink="">
      <xdr:nvSpPr>
        <xdr:cNvPr id="56" name="テキスト ボックス 55"/>
        <xdr:cNvSpPr txBox="1"/>
      </xdr:nvSpPr>
      <xdr:spPr>
        <a:xfrm>
          <a:off x="7505699" y="41014650"/>
          <a:ext cx="20288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執務室内装改修工事の実施</a:t>
          </a:r>
          <a:r>
            <a:rPr kumimoji="1" lang="en-US" altLang="ja-JP" sz="800"/>
            <a:t>〕</a:t>
          </a:r>
          <a:endParaRPr kumimoji="1" lang="ja-JP" altLang="en-US" sz="800"/>
        </a:p>
      </xdr:txBody>
    </xdr:sp>
    <xdr:clientData/>
  </xdr:twoCellAnchor>
  <xdr:twoCellAnchor>
    <xdr:from>
      <xdr:col>35</xdr:col>
      <xdr:colOff>0</xdr:colOff>
      <xdr:row>740</xdr:row>
      <xdr:rowOff>216000</xdr:rowOff>
    </xdr:from>
    <xdr:to>
      <xdr:col>38</xdr:col>
      <xdr:colOff>9523</xdr:colOff>
      <xdr:row>740</xdr:row>
      <xdr:rowOff>216000</xdr:rowOff>
    </xdr:to>
    <xdr:cxnSp macro="">
      <xdr:nvCxnSpPr>
        <xdr:cNvPr id="58" name="直線矢印コネクタ 57"/>
        <xdr:cNvCxnSpPr>
          <a:stCxn id="5" idx="3"/>
          <a:endCxn id="6" idx="1"/>
        </xdr:cNvCxnSpPr>
      </xdr:nvCxnSpPr>
      <xdr:spPr>
        <a:xfrm>
          <a:off x="7000875" y="3236287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742</xdr:row>
      <xdr:rowOff>216000</xdr:rowOff>
    </xdr:from>
    <xdr:to>
      <xdr:col>38</xdr:col>
      <xdr:colOff>19048</xdr:colOff>
      <xdr:row>742</xdr:row>
      <xdr:rowOff>216000</xdr:rowOff>
    </xdr:to>
    <xdr:cxnSp macro="">
      <xdr:nvCxnSpPr>
        <xdr:cNvPr id="59" name="直線矢印コネクタ 58"/>
        <xdr:cNvCxnSpPr/>
      </xdr:nvCxnSpPr>
      <xdr:spPr>
        <a:xfrm>
          <a:off x="7010400" y="3306772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744</xdr:row>
      <xdr:rowOff>216000</xdr:rowOff>
    </xdr:from>
    <xdr:to>
      <xdr:col>38</xdr:col>
      <xdr:colOff>9523</xdr:colOff>
      <xdr:row>744</xdr:row>
      <xdr:rowOff>216000</xdr:rowOff>
    </xdr:to>
    <xdr:cxnSp macro="">
      <xdr:nvCxnSpPr>
        <xdr:cNvPr id="60" name="直線矢印コネクタ 59"/>
        <xdr:cNvCxnSpPr/>
      </xdr:nvCxnSpPr>
      <xdr:spPr>
        <a:xfrm>
          <a:off x="7000875" y="3377257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746</xdr:row>
      <xdr:rowOff>216000</xdr:rowOff>
    </xdr:from>
    <xdr:to>
      <xdr:col>38</xdr:col>
      <xdr:colOff>9523</xdr:colOff>
      <xdr:row>746</xdr:row>
      <xdr:rowOff>216000</xdr:rowOff>
    </xdr:to>
    <xdr:cxnSp macro="">
      <xdr:nvCxnSpPr>
        <xdr:cNvPr id="61" name="直線矢印コネクタ 60"/>
        <xdr:cNvCxnSpPr/>
      </xdr:nvCxnSpPr>
      <xdr:spPr>
        <a:xfrm>
          <a:off x="7000875" y="3447742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748</xdr:row>
      <xdr:rowOff>225525</xdr:rowOff>
    </xdr:from>
    <xdr:to>
      <xdr:col>38</xdr:col>
      <xdr:colOff>9523</xdr:colOff>
      <xdr:row>748</xdr:row>
      <xdr:rowOff>225525</xdr:rowOff>
    </xdr:to>
    <xdr:cxnSp macro="">
      <xdr:nvCxnSpPr>
        <xdr:cNvPr id="62" name="直線矢印コネクタ 61"/>
        <xdr:cNvCxnSpPr/>
      </xdr:nvCxnSpPr>
      <xdr:spPr>
        <a:xfrm>
          <a:off x="7000875" y="3519180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750</xdr:row>
      <xdr:rowOff>216000</xdr:rowOff>
    </xdr:from>
    <xdr:to>
      <xdr:col>38</xdr:col>
      <xdr:colOff>9523</xdr:colOff>
      <xdr:row>750</xdr:row>
      <xdr:rowOff>216000</xdr:rowOff>
    </xdr:to>
    <xdr:cxnSp macro="">
      <xdr:nvCxnSpPr>
        <xdr:cNvPr id="63" name="直線矢印コネクタ 62"/>
        <xdr:cNvCxnSpPr/>
      </xdr:nvCxnSpPr>
      <xdr:spPr>
        <a:xfrm>
          <a:off x="7000875" y="3588712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752</xdr:row>
      <xdr:rowOff>216000</xdr:rowOff>
    </xdr:from>
    <xdr:to>
      <xdr:col>38</xdr:col>
      <xdr:colOff>19048</xdr:colOff>
      <xdr:row>752</xdr:row>
      <xdr:rowOff>216000</xdr:rowOff>
    </xdr:to>
    <xdr:cxnSp macro="">
      <xdr:nvCxnSpPr>
        <xdr:cNvPr id="64" name="直線矢印コネクタ 63"/>
        <xdr:cNvCxnSpPr/>
      </xdr:nvCxnSpPr>
      <xdr:spPr>
        <a:xfrm>
          <a:off x="7010400" y="3659197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754</xdr:row>
      <xdr:rowOff>225525</xdr:rowOff>
    </xdr:from>
    <xdr:to>
      <xdr:col>38</xdr:col>
      <xdr:colOff>9523</xdr:colOff>
      <xdr:row>754</xdr:row>
      <xdr:rowOff>225525</xdr:rowOff>
    </xdr:to>
    <xdr:cxnSp macro="">
      <xdr:nvCxnSpPr>
        <xdr:cNvPr id="65" name="直線矢印コネクタ 64"/>
        <xdr:cNvCxnSpPr/>
      </xdr:nvCxnSpPr>
      <xdr:spPr>
        <a:xfrm>
          <a:off x="7000875" y="3730635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756</xdr:row>
      <xdr:rowOff>216000</xdr:rowOff>
    </xdr:from>
    <xdr:to>
      <xdr:col>38</xdr:col>
      <xdr:colOff>9523</xdr:colOff>
      <xdr:row>756</xdr:row>
      <xdr:rowOff>216000</xdr:rowOff>
    </xdr:to>
    <xdr:cxnSp macro="">
      <xdr:nvCxnSpPr>
        <xdr:cNvPr id="66" name="直線矢印コネクタ 65"/>
        <xdr:cNvCxnSpPr/>
      </xdr:nvCxnSpPr>
      <xdr:spPr>
        <a:xfrm>
          <a:off x="7000875" y="3800167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758</xdr:row>
      <xdr:rowOff>225525</xdr:rowOff>
    </xdr:from>
    <xdr:to>
      <xdr:col>38</xdr:col>
      <xdr:colOff>9523</xdr:colOff>
      <xdr:row>758</xdr:row>
      <xdr:rowOff>225525</xdr:rowOff>
    </xdr:to>
    <xdr:cxnSp macro="">
      <xdr:nvCxnSpPr>
        <xdr:cNvPr id="67" name="直線矢印コネクタ 66"/>
        <xdr:cNvCxnSpPr/>
      </xdr:nvCxnSpPr>
      <xdr:spPr>
        <a:xfrm>
          <a:off x="7000875" y="3871605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760</xdr:row>
      <xdr:rowOff>225525</xdr:rowOff>
    </xdr:from>
    <xdr:to>
      <xdr:col>38</xdr:col>
      <xdr:colOff>9523</xdr:colOff>
      <xdr:row>760</xdr:row>
      <xdr:rowOff>225525</xdr:rowOff>
    </xdr:to>
    <xdr:cxnSp macro="">
      <xdr:nvCxnSpPr>
        <xdr:cNvPr id="68" name="直線矢印コネクタ 67"/>
        <xdr:cNvCxnSpPr/>
      </xdr:nvCxnSpPr>
      <xdr:spPr>
        <a:xfrm>
          <a:off x="7000875" y="3942090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762</xdr:row>
      <xdr:rowOff>225525</xdr:rowOff>
    </xdr:from>
    <xdr:to>
      <xdr:col>38</xdr:col>
      <xdr:colOff>9523</xdr:colOff>
      <xdr:row>762</xdr:row>
      <xdr:rowOff>225525</xdr:rowOff>
    </xdr:to>
    <xdr:cxnSp macro="">
      <xdr:nvCxnSpPr>
        <xdr:cNvPr id="69" name="直線矢印コネクタ 68"/>
        <xdr:cNvCxnSpPr/>
      </xdr:nvCxnSpPr>
      <xdr:spPr>
        <a:xfrm>
          <a:off x="7000875" y="4012575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764</xdr:row>
      <xdr:rowOff>225525</xdr:rowOff>
    </xdr:from>
    <xdr:to>
      <xdr:col>38</xdr:col>
      <xdr:colOff>9523</xdr:colOff>
      <xdr:row>764</xdr:row>
      <xdr:rowOff>225525</xdr:rowOff>
    </xdr:to>
    <xdr:cxnSp macro="">
      <xdr:nvCxnSpPr>
        <xdr:cNvPr id="70" name="直線矢印コネクタ 69"/>
        <xdr:cNvCxnSpPr/>
      </xdr:nvCxnSpPr>
      <xdr:spPr>
        <a:xfrm>
          <a:off x="7000875" y="4083060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740</xdr:row>
      <xdr:rowOff>209550</xdr:rowOff>
    </xdr:from>
    <xdr:to>
      <xdr:col>21</xdr:col>
      <xdr:colOff>95250</xdr:colOff>
      <xdr:row>740</xdr:row>
      <xdr:rowOff>209550</xdr:rowOff>
    </xdr:to>
    <xdr:cxnSp macro="">
      <xdr:nvCxnSpPr>
        <xdr:cNvPr id="72" name="直線コネクタ 71"/>
        <xdr:cNvCxnSpPr>
          <a:stCxn id="5" idx="1"/>
        </xdr:cNvCxnSpPr>
      </xdr:nvCxnSpPr>
      <xdr:spPr>
        <a:xfrm flipH="1" flipV="1">
          <a:off x="4010025" y="32356425"/>
          <a:ext cx="28575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742</xdr:row>
      <xdr:rowOff>228600</xdr:rowOff>
    </xdr:from>
    <xdr:to>
      <xdr:col>21</xdr:col>
      <xdr:colOff>85725</xdr:colOff>
      <xdr:row>742</xdr:row>
      <xdr:rowOff>228600</xdr:rowOff>
    </xdr:to>
    <xdr:cxnSp macro="">
      <xdr:nvCxnSpPr>
        <xdr:cNvPr id="73" name="直線コネクタ 72"/>
        <xdr:cNvCxnSpPr>
          <a:endCxn id="4" idx="3"/>
        </xdr:cNvCxnSpPr>
      </xdr:nvCxnSpPr>
      <xdr:spPr>
        <a:xfrm flipH="1">
          <a:off x="3609975" y="33080325"/>
          <a:ext cx="676275"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744</xdr:row>
      <xdr:rowOff>219075</xdr:rowOff>
    </xdr:from>
    <xdr:to>
      <xdr:col>21</xdr:col>
      <xdr:colOff>85725</xdr:colOff>
      <xdr:row>744</xdr:row>
      <xdr:rowOff>219075</xdr:rowOff>
    </xdr:to>
    <xdr:cxnSp macro="">
      <xdr:nvCxnSpPr>
        <xdr:cNvPr id="74" name="直線コネクタ 73"/>
        <xdr:cNvCxnSpPr/>
      </xdr:nvCxnSpPr>
      <xdr:spPr>
        <a:xfrm flipH="1" flipV="1">
          <a:off x="4000500" y="33775650"/>
          <a:ext cx="28575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740</xdr:row>
      <xdr:rowOff>200025</xdr:rowOff>
    </xdr:from>
    <xdr:to>
      <xdr:col>20</xdr:col>
      <xdr:colOff>0</xdr:colOff>
      <xdr:row>744</xdr:row>
      <xdr:rowOff>219075</xdr:rowOff>
    </xdr:to>
    <xdr:cxnSp macro="">
      <xdr:nvCxnSpPr>
        <xdr:cNvPr id="78" name="直線コネクタ 77"/>
        <xdr:cNvCxnSpPr/>
      </xdr:nvCxnSpPr>
      <xdr:spPr>
        <a:xfrm>
          <a:off x="4000500" y="32346900"/>
          <a:ext cx="0" cy="142875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9524</xdr:colOff>
      <xdr:row>746</xdr:row>
      <xdr:rowOff>209550</xdr:rowOff>
    </xdr:from>
    <xdr:to>
      <xdr:col>15</xdr:col>
      <xdr:colOff>17849</xdr:colOff>
      <xdr:row>746</xdr:row>
      <xdr:rowOff>209550</xdr:rowOff>
    </xdr:to>
    <xdr:cxnSp macro="">
      <xdr:nvCxnSpPr>
        <xdr:cNvPr id="81" name="直線コネクタ 80"/>
        <xdr:cNvCxnSpPr/>
      </xdr:nvCxnSpPr>
      <xdr:spPr>
        <a:xfrm>
          <a:off x="2409824" y="34470975"/>
          <a:ext cx="6084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743</xdr:row>
      <xdr:rowOff>171450</xdr:rowOff>
    </xdr:from>
    <xdr:to>
      <xdr:col>15</xdr:col>
      <xdr:colOff>9525</xdr:colOff>
      <xdr:row>746</xdr:row>
      <xdr:rowOff>9525</xdr:rowOff>
    </xdr:to>
    <xdr:cxnSp macro="">
      <xdr:nvCxnSpPr>
        <xdr:cNvPr id="85" name="直線矢印コネクタ 84"/>
        <xdr:cNvCxnSpPr/>
      </xdr:nvCxnSpPr>
      <xdr:spPr>
        <a:xfrm flipV="1">
          <a:off x="3009900" y="33375600"/>
          <a:ext cx="0" cy="89535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746</xdr:row>
      <xdr:rowOff>9525</xdr:rowOff>
    </xdr:from>
    <xdr:to>
      <xdr:col>15</xdr:col>
      <xdr:colOff>9525</xdr:colOff>
      <xdr:row>764</xdr:row>
      <xdr:rowOff>228600</xdr:rowOff>
    </xdr:to>
    <xdr:cxnSp macro="">
      <xdr:nvCxnSpPr>
        <xdr:cNvPr id="87" name="直線矢印コネクタ 86"/>
        <xdr:cNvCxnSpPr/>
      </xdr:nvCxnSpPr>
      <xdr:spPr>
        <a:xfrm>
          <a:off x="3009900" y="34270950"/>
          <a:ext cx="0" cy="6562725"/>
        </a:xfrm>
        <a:prstGeom prst="straightConnector1">
          <a:avLst/>
        </a:prstGeom>
        <a:ln w="222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746</xdr:row>
      <xdr:rowOff>209550</xdr:rowOff>
    </xdr:from>
    <xdr:to>
      <xdr:col>21</xdr:col>
      <xdr:colOff>95250</xdr:colOff>
      <xdr:row>746</xdr:row>
      <xdr:rowOff>209550</xdr:rowOff>
    </xdr:to>
    <xdr:cxnSp macro="">
      <xdr:nvCxnSpPr>
        <xdr:cNvPr id="89" name="直線矢印コネクタ 88"/>
        <xdr:cNvCxnSpPr>
          <a:endCxn id="15" idx="1"/>
        </xdr:cNvCxnSpPr>
      </xdr:nvCxnSpPr>
      <xdr:spPr>
        <a:xfrm>
          <a:off x="3000375" y="34470975"/>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748</xdr:row>
      <xdr:rowOff>238125</xdr:rowOff>
    </xdr:from>
    <xdr:to>
      <xdr:col>21</xdr:col>
      <xdr:colOff>104775</xdr:colOff>
      <xdr:row>748</xdr:row>
      <xdr:rowOff>238125</xdr:rowOff>
    </xdr:to>
    <xdr:cxnSp macro="">
      <xdr:nvCxnSpPr>
        <xdr:cNvPr id="90" name="直線矢印コネクタ 89"/>
        <xdr:cNvCxnSpPr/>
      </xdr:nvCxnSpPr>
      <xdr:spPr>
        <a:xfrm>
          <a:off x="3009900" y="35204400"/>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750</xdr:row>
      <xdr:rowOff>228600</xdr:rowOff>
    </xdr:from>
    <xdr:to>
      <xdr:col>21</xdr:col>
      <xdr:colOff>104775</xdr:colOff>
      <xdr:row>750</xdr:row>
      <xdr:rowOff>228600</xdr:rowOff>
    </xdr:to>
    <xdr:cxnSp macro="">
      <xdr:nvCxnSpPr>
        <xdr:cNvPr id="91" name="直線矢印コネクタ 90"/>
        <xdr:cNvCxnSpPr/>
      </xdr:nvCxnSpPr>
      <xdr:spPr>
        <a:xfrm>
          <a:off x="3009900" y="35899725"/>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752</xdr:row>
      <xdr:rowOff>238125</xdr:rowOff>
    </xdr:from>
    <xdr:to>
      <xdr:col>21</xdr:col>
      <xdr:colOff>104775</xdr:colOff>
      <xdr:row>752</xdr:row>
      <xdr:rowOff>238125</xdr:rowOff>
    </xdr:to>
    <xdr:cxnSp macro="">
      <xdr:nvCxnSpPr>
        <xdr:cNvPr id="92" name="直線矢印コネクタ 91"/>
        <xdr:cNvCxnSpPr/>
      </xdr:nvCxnSpPr>
      <xdr:spPr>
        <a:xfrm>
          <a:off x="3009900" y="36614100"/>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754</xdr:row>
      <xdr:rowOff>228600</xdr:rowOff>
    </xdr:from>
    <xdr:to>
      <xdr:col>21</xdr:col>
      <xdr:colOff>95250</xdr:colOff>
      <xdr:row>754</xdr:row>
      <xdr:rowOff>228600</xdr:rowOff>
    </xdr:to>
    <xdr:cxnSp macro="">
      <xdr:nvCxnSpPr>
        <xdr:cNvPr id="93" name="直線矢印コネクタ 92"/>
        <xdr:cNvCxnSpPr/>
      </xdr:nvCxnSpPr>
      <xdr:spPr>
        <a:xfrm>
          <a:off x="3000375" y="37309425"/>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756</xdr:row>
      <xdr:rowOff>219075</xdr:rowOff>
    </xdr:from>
    <xdr:to>
      <xdr:col>21</xdr:col>
      <xdr:colOff>95250</xdr:colOff>
      <xdr:row>756</xdr:row>
      <xdr:rowOff>219075</xdr:rowOff>
    </xdr:to>
    <xdr:cxnSp macro="">
      <xdr:nvCxnSpPr>
        <xdr:cNvPr id="94" name="直線矢印コネクタ 93"/>
        <xdr:cNvCxnSpPr/>
      </xdr:nvCxnSpPr>
      <xdr:spPr>
        <a:xfrm>
          <a:off x="3000375" y="38004750"/>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758</xdr:row>
      <xdr:rowOff>219075</xdr:rowOff>
    </xdr:from>
    <xdr:to>
      <xdr:col>21</xdr:col>
      <xdr:colOff>95250</xdr:colOff>
      <xdr:row>758</xdr:row>
      <xdr:rowOff>219075</xdr:rowOff>
    </xdr:to>
    <xdr:cxnSp macro="">
      <xdr:nvCxnSpPr>
        <xdr:cNvPr id="95" name="直線矢印コネクタ 94"/>
        <xdr:cNvCxnSpPr/>
      </xdr:nvCxnSpPr>
      <xdr:spPr>
        <a:xfrm>
          <a:off x="3000375" y="38709600"/>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760</xdr:row>
      <xdr:rowOff>228600</xdr:rowOff>
    </xdr:from>
    <xdr:to>
      <xdr:col>21</xdr:col>
      <xdr:colOff>95250</xdr:colOff>
      <xdr:row>760</xdr:row>
      <xdr:rowOff>228600</xdr:rowOff>
    </xdr:to>
    <xdr:cxnSp macro="">
      <xdr:nvCxnSpPr>
        <xdr:cNvPr id="96" name="直線矢印コネクタ 95"/>
        <xdr:cNvCxnSpPr/>
      </xdr:nvCxnSpPr>
      <xdr:spPr>
        <a:xfrm>
          <a:off x="3000375" y="39423975"/>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762</xdr:row>
      <xdr:rowOff>209550</xdr:rowOff>
    </xdr:from>
    <xdr:to>
      <xdr:col>21</xdr:col>
      <xdr:colOff>114300</xdr:colOff>
      <xdr:row>762</xdr:row>
      <xdr:rowOff>209550</xdr:rowOff>
    </xdr:to>
    <xdr:cxnSp macro="">
      <xdr:nvCxnSpPr>
        <xdr:cNvPr id="97" name="直線矢印コネクタ 96"/>
        <xdr:cNvCxnSpPr/>
      </xdr:nvCxnSpPr>
      <xdr:spPr>
        <a:xfrm>
          <a:off x="3019425" y="40109775"/>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764</xdr:row>
      <xdr:rowOff>219075</xdr:rowOff>
    </xdr:from>
    <xdr:to>
      <xdr:col>21</xdr:col>
      <xdr:colOff>95250</xdr:colOff>
      <xdr:row>764</xdr:row>
      <xdr:rowOff>219075</xdr:rowOff>
    </xdr:to>
    <xdr:cxnSp macro="">
      <xdr:nvCxnSpPr>
        <xdr:cNvPr id="98" name="直線矢印コネクタ 97"/>
        <xdr:cNvCxnSpPr/>
      </xdr:nvCxnSpPr>
      <xdr:spPr>
        <a:xfrm>
          <a:off x="3000375" y="40824150"/>
          <a:ext cx="1295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768</xdr:row>
      <xdr:rowOff>171450</xdr:rowOff>
    </xdr:from>
    <xdr:to>
      <xdr:col>13</xdr:col>
      <xdr:colOff>104775</xdr:colOff>
      <xdr:row>770</xdr:row>
      <xdr:rowOff>0</xdr:rowOff>
    </xdr:to>
    <xdr:sp macro="" textlink="">
      <xdr:nvSpPr>
        <xdr:cNvPr id="88" name="テキスト ボックス 87"/>
        <xdr:cNvSpPr txBox="1"/>
      </xdr:nvSpPr>
      <xdr:spPr>
        <a:xfrm>
          <a:off x="1695450" y="42186225"/>
          <a:ext cx="1009650" cy="533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29</a:t>
          </a:r>
          <a:r>
            <a:rPr kumimoji="1" lang="ja-JP" altLang="en-US" sz="1100"/>
            <a:t>百万円</a:t>
          </a:r>
        </a:p>
      </xdr:txBody>
    </xdr:sp>
    <xdr:clientData/>
  </xdr:twoCellAnchor>
  <xdr:twoCellAnchor>
    <xdr:from>
      <xdr:col>8</xdr:col>
      <xdr:colOff>0</xdr:colOff>
      <xdr:row>771</xdr:row>
      <xdr:rowOff>314325</xdr:rowOff>
    </xdr:from>
    <xdr:to>
      <xdr:col>14</xdr:col>
      <xdr:colOff>0</xdr:colOff>
      <xdr:row>773</xdr:row>
      <xdr:rowOff>142875</xdr:rowOff>
    </xdr:to>
    <xdr:sp macro="" textlink="">
      <xdr:nvSpPr>
        <xdr:cNvPr id="99" name="テキスト ボックス 98"/>
        <xdr:cNvSpPr txBox="1"/>
      </xdr:nvSpPr>
      <xdr:spPr>
        <a:xfrm>
          <a:off x="1600200" y="43386375"/>
          <a:ext cx="1200150" cy="533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支出委任工事</a:t>
          </a:r>
        </a:p>
      </xdr:txBody>
    </xdr:sp>
    <xdr:clientData/>
  </xdr:twoCellAnchor>
  <xdr:twoCellAnchor>
    <xdr:from>
      <xdr:col>21</xdr:col>
      <xdr:colOff>95251</xdr:colOff>
      <xdr:row>770</xdr:row>
      <xdr:rowOff>9525</xdr:rowOff>
    </xdr:from>
    <xdr:to>
      <xdr:col>35</xdr:col>
      <xdr:colOff>1</xdr:colOff>
      <xdr:row>771</xdr:row>
      <xdr:rowOff>89100</xdr:rowOff>
    </xdr:to>
    <xdr:sp macro="" textlink="">
      <xdr:nvSpPr>
        <xdr:cNvPr id="100" name="テキスト ボックス 99"/>
        <xdr:cNvSpPr txBox="1"/>
      </xdr:nvSpPr>
      <xdr:spPr>
        <a:xfrm>
          <a:off x="4295776" y="4272915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空調他改修工事に係る設計・監理</a:t>
          </a:r>
          <a:endParaRPr kumimoji="1" lang="en-US" altLang="ja-JP" sz="900"/>
        </a:p>
      </xdr:txBody>
    </xdr:sp>
    <xdr:clientData/>
  </xdr:twoCellAnchor>
  <xdr:twoCellAnchor>
    <xdr:from>
      <xdr:col>38</xdr:col>
      <xdr:colOff>9524</xdr:colOff>
      <xdr:row>770</xdr:row>
      <xdr:rowOff>9525</xdr:rowOff>
    </xdr:from>
    <xdr:to>
      <xdr:col>48</xdr:col>
      <xdr:colOff>169274</xdr:colOff>
      <xdr:row>771</xdr:row>
      <xdr:rowOff>89100</xdr:rowOff>
    </xdr:to>
    <xdr:sp macro="" textlink="">
      <xdr:nvSpPr>
        <xdr:cNvPr id="101" name="テキスト ボックス 100"/>
        <xdr:cNvSpPr txBox="1"/>
      </xdr:nvSpPr>
      <xdr:spPr>
        <a:xfrm>
          <a:off x="7610474" y="4272915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Ｏ．（株）蒼設備設計</a:t>
          </a:r>
          <a:endParaRPr kumimoji="1" lang="en-US" altLang="ja-JP" sz="900"/>
        </a:p>
        <a:p>
          <a:pPr algn="ctr"/>
          <a:r>
            <a:rPr kumimoji="1" lang="en-US" altLang="ja-JP" sz="900"/>
            <a:t>15</a:t>
          </a:r>
          <a:r>
            <a:rPr kumimoji="1" lang="ja-JP" altLang="en-US" sz="900"/>
            <a:t>百万円</a:t>
          </a:r>
        </a:p>
      </xdr:txBody>
    </xdr:sp>
    <xdr:clientData/>
  </xdr:twoCellAnchor>
  <xdr:twoCellAnchor>
    <xdr:from>
      <xdr:col>20</xdr:col>
      <xdr:colOff>190500</xdr:colOff>
      <xdr:row>771</xdr:row>
      <xdr:rowOff>47625</xdr:rowOff>
    </xdr:from>
    <xdr:to>
      <xdr:col>37</xdr:col>
      <xdr:colOff>28575</xdr:colOff>
      <xdr:row>772</xdr:row>
      <xdr:rowOff>0</xdr:rowOff>
    </xdr:to>
    <xdr:sp macro="" textlink="">
      <xdr:nvSpPr>
        <xdr:cNvPr id="102" name="テキスト ボックス 101"/>
        <xdr:cNvSpPr txBox="1"/>
      </xdr:nvSpPr>
      <xdr:spPr>
        <a:xfrm>
          <a:off x="4191000" y="43119675"/>
          <a:ext cx="32385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空調他改修工事に係る設計を実施する事業者の選定，監理</a:t>
          </a:r>
          <a:r>
            <a:rPr kumimoji="1" lang="en-US" altLang="ja-JP" sz="800"/>
            <a:t>〕</a:t>
          </a:r>
          <a:endParaRPr kumimoji="1" lang="ja-JP" altLang="en-US" sz="800"/>
        </a:p>
      </xdr:txBody>
    </xdr:sp>
    <xdr:clientData/>
  </xdr:twoCellAnchor>
  <xdr:twoCellAnchor>
    <xdr:from>
      <xdr:col>37</xdr:col>
      <xdr:colOff>104775</xdr:colOff>
      <xdr:row>771</xdr:row>
      <xdr:rowOff>57150</xdr:rowOff>
    </xdr:from>
    <xdr:to>
      <xdr:col>49</xdr:col>
      <xdr:colOff>0</xdr:colOff>
      <xdr:row>772</xdr:row>
      <xdr:rowOff>9525</xdr:rowOff>
    </xdr:to>
    <xdr:sp macro="" textlink="">
      <xdr:nvSpPr>
        <xdr:cNvPr id="103" name="テキスト ボックス 102"/>
        <xdr:cNvSpPr txBox="1"/>
      </xdr:nvSpPr>
      <xdr:spPr>
        <a:xfrm>
          <a:off x="7505700" y="43129200"/>
          <a:ext cx="2295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空調他改修工事に係る設計の実施</a:t>
          </a:r>
          <a:r>
            <a:rPr kumimoji="1" lang="en-US" altLang="ja-JP" sz="800"/>
            <a:t>〕</a:t>
          </a:r>
          <a:endParaRPr kumimoji="1" lang="ja-JP" altLang="en-US" sz="800"/>
        </a:p>
      </xdr:txBody>
    </xdr:sp>
    <xdr:clientData/>
  </xdr:twoCellAnchor>
  <xdr:twoCellAnchor>
    <xdr:from>
      <xdr:col>35</xdr:col>
      <xdr:colOff>1</xdr:colOff>
      <xdr:row>770</xdr:row>
      <xdr:rowOff>225525</xdr:rowOff>
    </xdr:from>
    <xdr:to>
      <xdr:col>38</xdr:col>
      <xdr:colOff>9524</xdr:colOff>
      <xdr:row>770</xdr:row>
      <xdr:rowOff>225525</xdr:rowOff>
    </xdr:to>
    <xdr:cxnSp macro="">
      <xdr:nvCxnSpPr>
        <xdr:cNvPr id="104" name="直線矢印コネクタ 103"/>
        <xdr:cNvCxnSpPr/>
      </xdr:nvCxnSpPr>
      <xdr:spPr>
        <a:xfrm>
          <a:off x="7000876" y="4294515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95251</xdr:colOff>
      <xdr:row>772</xdr:row>
      <xdr:rowOff>9525</xdr:rowOff>
    </xdr:from>
    <xdr:to>
      <xdr:col>35</xdr:col>
      <xdr:colOff>1</xdr:colOff>
      <xdr:row>773</xdr:row>
      <xdr:rowOff>89100</xdr:rowOff>
    </xdr:to>
    <xdr:sp macro="" textlink="">
      <xdr:nvSpPr>
        <xdr:cNvPr id="105" name="テキスト ボックス 104"/>
        <xdr:cNvSpPr txBox="1"/>
      </xdr:nvSpPr>
      <xdr:spPr>
        <a:xfrm>
          <a:off x="4295776" y="4343400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車庫棟他改修工事に係る設計・監理</a:t>
          </a:r>
          <a:endParaRPr kumimoji="1" lang="en-US" altLang="ja-JP" sz="900"/>
        </a:p>
      </xdr:txBody>
    </xdr:sp>
    <xdr:clientData/>
  </xdr:twoCellAnchor>
  <xdr:twoCellAnchor>
    <xdr:from>
      <xdr:col>38</xdr:col>
      <xdr:colOff>9524</xdr:colOff>
      <xdr:row>772</xdr:row>
      <xdr:rowOff>9525</xdr:rowOff>
    </xdr:from>
    <xdr:to>
      <xdr:col>48</xdr:col>
      <xdr:colOff>169274</xdr:colOff>
      <xdr:row>773</xdr:row>
      <xdr:rowOff>89100</xdr:rowOff>
    </xdr:to>
    <xdr:sp macro="" textlink="">
      <xdr:nvSpPr>
        <xdr:cNvPr id="106" name="テキスト ボックス 105"/>
        <xdr:cNvSpPr txBox="1"/>
      </xdr:nvSpPr>
      <xdr:spPr>
        <a:xfrm>
          <a:off x="7610474" y="4343400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Ｐ．（株）山田守建築事務所</a:t>
          </a:r>
          <a:endParaRPr kumimoji="1" lang="en-US" altLang="ja-JP" sz="900"/>
        </a:p>
        <a:p>
          <a:pPr algn="ctr"/>
          <a:r>
            <a:rPr kumimoji="1" lang="en-US" altLang="ja-JP" sz="900"/>
            <a:t>13</a:t>
          </a:r>
          <a:r>
            <a:rPr kumimoji="1" lang="ja-JP" altLang="en-US" sz="900"/>
            <a:t>百万円</a:t>
          </a:r>
        </a:p>
      </xdr:txBody>
    </xdr:sp>
    <xdr:clientData/>
  </xdr:twoCellAnchor>
  <xdr:twoCellAnchor>
    <xdr:from>
      <xdr:col>20</xdr:col>
      <xdr:colOff>190500</xdr:colOff>
      <xdr:row>773</xdr:row>
      <xdr:rowOff>47625</xdr:rowOff>
    </xdr:from>
    <xdr:to>
      <xdr:col>37</xdr:col>
      <xdr:colOff>161925</xdr:colOff>
      <xdr:row>774</xdr:row>
      <xdr:rowOff>0</xdr:rowOff>
    </xdr:to>
    <xdr:sp macro="" textlink="">
      <xdr:nvSpPr>
        <xdr:cNvPr id="107" name="テキスト ボックス 106"/>
        <xdr:cNvSpPr txBox="1"/>
      </xdr:nvSpPr>
      <xdr:spPr>
        <a:xfrm>
          <a:off x="4191000" y="43824525"/>
          <a:ext cx="33718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車庫棟他改修工事に係る設計を実施する事業者の選定，監理</a:t>
          </a:r>
          <a:r>
            <a:rPr kumimoji="1" lang="en-US" altLang="ja-JP" sz="800"/>
            <a:t>〕</a:t>
          </a:r>
          <a:endParaRPr kumimoji="1" lang="ja-JP" altLang="en-US" sz="800"/>
        </a:p>
      </xdr:txBody>
    </xdr:sp>
    <xdr:clientData/>
  </xdr:twoCellAnchor>
  <xdr:twoCellAnchor>
    <xdr:from>
      <xdr:col>37</xdr:col>
      <xdr:colOff>104775</xdr:colOff>
      <xdr:row>773</xdr:row>
      <xdr:rowOff>57150</xdr:rowOff>
    </xdr:from>
    <xdr:to>
      <xdr:col>49</xdr:col>
      <xdr:colOff>95250</xdr:colOff>
      <xdr:row>774</xdr:row>
      <xdr:rowOff>9525</xdr:rowOff>
    </xdr:to>
    <xdr:sp macro="" textlink="">
      <xdr:nvSpPr>
        <xdr:cNvPr id="108" name="テキスト ボックス 107"/>
        <xdr:cNvSpPr txBox="1"/>
      </xdr:nvSpPr>
      <xdr:spPr>
        <a:xfrm>
          <a:off x="7505700" y="43834050"/>
          <a:ext cx="2390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車庫棟外改修工事に係る設計の実施</a:t>
          </a:r>
          <a:r>
            <a:rPr kumimoji="1" lang="en-US" altLang="ja-JP" sz="800"/>
            <a:t>〕</a:t>
          </a:r>
          <a:endParaRPr kumimoji="1" lang="ja-JP" altLang="en-US" sz="800"/>
        </a:p>
      </xdr:txBody>
    </xdr:sp>
    <xdr:clientData/>
  </xdr:twoCellAnchor>
  <xdr:twoCellAnchor>
    <xdr:from>
      <xdr:col>35</xdr:col>
      <xdr:colOff>1</xdr:colOff>
      <xdr:row>772</xdr:row>
      <xdr:rowOff>225525</xdr:rowOff>
    </xdr:from>
    <xdr:to>
      <xdr:col>38</xdr:col>
      <xdr:colOff>9524</xdr:colOff>
      <xdr:row>772</xdr:row>
      <xdr:rowOff>225525</xdr:rowOff>
    </xdr:to>
    <xdr:cxnSp macro="">
      <xdr:nvCxnSpPr>
        <xdr:cNvPr id="109" name="直線矢印コネクタ 108"/>
        <xdr:cNvCxnSpPr/>
      </xdr:nvCxnSpPr>
      <xdr:spPr>
        <a:xfrm>
          <a:off x="7000876" y="4365000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95251</xdr:colOff>
      <xdr:row>774</xdr:row>
      <xdr:rowOff>9525</xdr:rowOff>
    </xdr:from>
    <xdr:to>
      <xdr:col>35</xdr:col>
      <xdr:colOff>1</xdr:colOff>
      <xdr:row>775</xdr:row>
      <xdr:rowOff>89100</xdr:rowOff>
    </xdr:to>
    <xdr:sp macro="" textlink="">
      <xdr:nvSpPr>
        <xdr:cNvPr id="110" name="テキスト ボックス 109"/>
        <xdr:cNvSpPr txBox="1"/>
      </xdr:nvSpPr>
      <xdr:spPr>
        <a:xfrm>
          <a:off x="4295776" y="44138850"/>
          <a:ext cx="27051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ＥＶ更新工事に係る設計・監理</a:t>
          </a:r>
          <a:endParaRPr kumimoji="1" lang="en-US" altLang="ja-JP" sz="900"/>
        </a:p>
      </xdr:txBody>
    </xdr:sp>
    <xdr:clientData/>
  </xdr:twoCellAnchor>
  <xdr:twoCellAnchor>
    <xdr:from>
      <xdr:col>38</xdr:col>
      <xdr:colOff>9524</xdr:colOff>
      <xdr:row>774</xdr:row>
      <xdr:rowOff>9525</xdr:rowOff>
    </xdr:from>
    <xdr:to>
      <xdr:col>48</xdr:col>
      <xdr:colOff>169274</xdr:colOff>
      <xdr:row>775</xdr:row>
      <xdr:rowOff>89100</xdr:rowOff>
    </xdr:to>
    <xdr:sp macro="" textlink="">
      <xdr:nvSpPr>
        <xdr:cNvPr id="111" name="テキスト ボックス 110"/>
        <xdr:cNvSpPr txBox="1"/>
      </xdr:nvSpPr>
      <xdr:spPr>
        <a:xfrm>
          <a:off x="7610474" y="44138850"/>
          <a:ext cx="2160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Ｑ．（株）ムラシマ事務所</a:t>
          </a:r>
          <a:endParaRPr kumimoji="1" lang="en-US" altLang="ja-JP" sz="900"/>
        </a:p>
        <a:p>
          <a:pPr algn="ctr"/>
          <a:r>
            <a:rPr kumimoji="1" lang="en-US" altLang="ja-JP" sz="900"/>
            <a:t>1</a:t>
          </a:r>
          <a:r>
            <a:rPr kumimoji="1" lang="ja-JP" altLang="en-US" sz="900"/>
            <a:t>百万円</a:t>
          </a:r>
        </a:p>
      </xdr:txBody>
    </xdr:sp>
    <xdr:clientData/>
  </xdr:twoCellAnchor>
  <xdr:twoCellAnchor>
    <xdr:from>
      <xdr:col>20</xdr:col>
      <xdr:colOff>190499</xdr:colOff>
      <xdr:row>775</xdr:row>
      <xdr:rowOff>47625</xdr:rowOff>
    </xdr:from>
    <xdr:to>
      <xdr:col>36</xdr:col>
      <xdr:colOff>142874</xdr:colOff>
      <xdr:row>776</xdr:row>
      <xdr:rowOff>0</xdr:rowOff>
    </xdr:to>
    <xdr:sp macro="" textlink="">
      <xdr:nvSpPr>
        <xdr:cNvPr id="112" name="テキスト ボックス 111"/>
        <xdr:cNvSpPr txBox="1"/>
      </xdr:nvSpPr>
      <xdr:spPr>
        <a:xfrm>
          <a:off x="4190999" y="44529375"/>
          <a:ext cx="3152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ＥＶ更新工事に係る設計を実施する事業者の選定，監理</a:t>
          </a:r>
          <a:r>
            <a:rPr kumimoji="1" lang="en-US" altLang="ja-JP" sz="800"/>
            <a:t>〕</a:t>
          </a:r>
          <a:endParaRPr kumimoji="1" lang="ja-JP" altLang="en-US" sz="800"/>
        </a:p>
      </xdr:txBody>
    </xdr:sp>
    <xdr:clientData/>
  </xdr:twoCellAnchor>
  <xdr:twoCellAnchor>
    <xdr:from>
      <xdr:col>37</xdr:col>
      <xdr:colOff>104775</xdr:colOff>
      <xdr:row>775</xdr:row>
      <xdr:rowOff>57150</xdr:rowOff>
    </xdr:from>
    <xdr:to>
      <xdr:col>48</xdr:col>
      <xdr:colOff>142875</xdr:colOff>
      <xdr:row>776</xdr:row>
      <xdr:rowOff>9525</xdr:rowOff>
    </xdr:to>
    <xdr:sp macro="" textlink="">
      <xdr:nvSpPr>
        <xdr:cNvPr id="113" name="テキスト ボックス 112"/>
        <xdr:cNvSpPr txBox="1"/>
      </xdr:nvSpPr>
      <xdr:spPr>
        <a:xfrm>
          <a:off x="7505700" y="44538900"/>
          <a:ext cx="22383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ＥＶ更新工事に係る設計の実施</a:t>
          </a:r>
          <a:r>
            <a:rPr kumimoji="1" lang="en-US" altLang="ja-JP" sz="800"/>
            <a:t>〕</a:t>
          </a:r>
          <a:endParaRPr kumimoji="1" lang="ja-JP" altLang="en-US" sz="800"/>
        </a:p>
      </xdr:txBody>
    </xdr:sp>
    <xdr:clientData/>
  </xdr:twoCellAnchor>
  <xdr:twoCellAnchor>
    <xdr:from>
      <xdr:col>35</xdr:col>
      <xdr:colOff>1</xdr:colOff>
      <xdr:row>774</xdr:row>
      <xdr:rowOff>225525</xdr:rowOff>
    </xdr:from>
    <xdr:to>
      <xdr:col>38</xdr:col>
      <xdr:colOff>9524</xdr:colOff>
      <xdr:row>774</xdr:row>
      <xdr:rowOff>225525</xdr:rowOff>
    </xdr:to>
    <xdr:cxnSp macro="">
      <xdr:nvCxnSpPr>
        <xdr:cNvPr id="114" name="直線矢印コネクタ 113"/>
        <xdr:cNvCxnSpPr/>
      </xdr:nvCxnSpPr>
      <xdr:spPr>
        <a:xfrm>
          <a:off x="7000876" y="44354850"/>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114301</xdr:colOff>
      <xdr:row>767</xdr:row>
      <xdr:rowOff>247650</xdr:rowOff>
    </xdr:from>
    <xdr:to>
      <xdr:col>35</xdr:col>
      <xdr:colOff>19051</xdr:colOff>
      <xdr:row>769</xdr:row>
      <xdr:rowOff>114300</xdr:rowOff>
    </xdr:to>
    <xdr:sp macro="" textlink="">
      <xdr:nvSpPr>
        <xdr:cNvPr id="115" name="テキスト ボックス 114"/>
        <xdr:cNvSpPr txBox="1"/>
      </xdr:nvSpPr>
      <xdr:spPr>
        <a:xfrm>
          <a:off x="4314826" y="41910000"/>
          <a:ext cx="2705100" cy="571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Ｎ．国土交通省</a:t>
          </a:r>
          <a:endParaRPr kumimoji="1" lang="en-US" altLang="ja-JP" sz="900"/>
        </a:p>
        <a:p>
          <a:pPr algn="ctr"/>
          <a:r>
            <a:rPr kumimoji="1" lang="ja-JP" altLang="en-US" sz="900"/>
            <a:t>附帯事務経費</a:t>
          </a:r>
          <a:endParaRPr kumimoji="1" lang="en-US" altLang="ja-JP" sz="900"/>
        </a:p>
      </xdr:txBody>
    </xdr:sp>
    <xdr:clientData/>
  </xdr:twoCellAnchor>
  <xdr:twoCellAnchor>
    <xdr:from>
      <xdr:col>21</xdr:col>
      <xdr:colOff>9525</xdr:colOff>
      <xdr:row>769</xdr:row>
      <xdr:rowOff>85725</xdr:rowOff>
    </xdr:from>
    <xdr:to>
      <xdr:col>34</xdr:col>
      <xdr:colOff>133350</xdr:colOff>
      <xdr:row>770</xdr:row>
      <xdr:rowOff>38100</xdr:rowOff>
    </xdr:to>
    <xdr:sp macro="" textlink="">
      <xdr:nvSpPr>
        <xdr:cNvPr id="116" name="テキスト ボックス 115"/>
        <xdr:cNvSpPr txBox="1"/>
      </xdr:nvSpPr>
      <xdr:spPr>
        <a:xfrm>
          <a:off x="4210050" y="42452925"/>
          <a:ext cx="27241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工事の実施に必要な附帯事務経費</a:t>
          </a:r>
          <a:r>
            <a:rPr kumimoji="1" lang="en-US" altLang="ja-JP" sz="800"/>
            <a:t>〕</a:t>
          </a:r>
          <a:endParaRPr kumimoji="1" lang="ja-JP" altLang="en-US" sz="800"/>
        </a:p>
      </xdr:txBody>
    </xdr:sp>
    <xdr:clientData/>
  </xdr:twoCellAnchor>
  <xdr:twoCellAnchor>
    <xdr:from>
      <xdr:col>11</xdr:col>
      <xdr:colOff>0</xdr:colOff>
      <xdr:row>770</xdr:row>
      <xdr:rowOff>0</xdr:rowOff>
    </xdr:from>
    <xdr:to>
      <xdr:col>11</xdr:col>
      <xdr:colOff>0</xdr:colOff>
      <xdr:row>771</xdr:row>
      <xdr:rowOff>314325</xdr:rowOff>
    </xdr:to>
    <xdr:cxnSp macro="">
      <xdr:nvCxnSpPr>
        <xdr:cNvPr id="71" name="直線矢印コネクタ 70"/>
        <xdr:cNvCxnSpPr>
          <a:stCxn id="88" idx="2"/>
          <a:endCxn id="99" idx="0"/>
        </xdr:cNvCxnSpPr>
      </xdr:nvCxnSpPr>
      <xdr:spPr>
        <a:xfrm>
          <a:off x="2200275" y="42719625"/>
          <a:ext cx="0" cy="66675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768</xdr:row>
      <xdr:rowOff>180975</xdr:rowOff>
    </xdr:from>
    <xdr:to>
      <xdr:col>18</xdr:col>
      <xdr:colOff>0</xdr:colOff>
      <xdr:row>774</xdr:row>
      <xdr:rowOff>226425</xdr:rowOff>
    </xdr:to>
    <xdr:cxnSp macro="">
      <xdr:nvCxnSpPr>
        <xdr:cNvPr id="76" name="直線コネクタ 75"/>
        <xdr:cNvCxnSpPr/>
      </xdr:nvCxnSpPr>
      <xdr:spPr>
        <a:xfrm>
          <a:off x="3600450" y="42195750"/>
          <a:ext cx="0" cy="216000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774</xdr:row>
      <xdr:rowOff>228600</xdr:rowOff>
    </xdr:from>
    <xdr:to>
      <xdr:col>21</xdr:col>
      <xdr:colOff>95250</xdr:colOff>
      <xdr:row>774</xdr:row>
      <xdr:rowOff>228600</xdr:rowOff>
    </xdr:to>
    <xdr:cxnSp macro="">
      <xdr:nvCxnSpPr>
        <xdr:cNvPr id="79" name="直線コネクタ 78"/>
        <xdr:cNvCxnSpPr/>
      </xdr:nvCxnSpPr>
      <xdr:spPr>
        <a:xfrm>
          <a:off x="3600450" y="44357925"/>
          <a:ext cx="695325"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200024</xdr:colOff>
      <xdr:row>772</xdr:row>
      <xdr:rowOff>228600</xdr:rowOff>
    </xdr:from>
    <xdr:to>
      <xdr:col>21</xdr:col>
      <xdr:colOff>93824</xdr:colOff>
      <xdr:row>772</xdr:row>
      <xdr:rowOff>228600</xdr:rowOff>
    </xdr:to>
    <xdr:cxnSp macro="">
      <xdr:nvCxnSpPr>
        <xdr:cNvPr id="117" name="直線コネクタ 116"/>
        <xdr:cNvCxnSpPr/>
      </xdr:nvCxnSpPr>
      <xdr:spPr>
        <a:xfrm>
          <a:off x="2800349" y="43653075"/>
          <a:ext cx="1494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770</xdr:row>
      <xdr:rowOff>238125</xdr:rowOff>
    </xdr:from>
    <xdr:to>
      <xdr:col>21</xdr:col>
      <xdr:colOff>95250</xdr:colOff>
      <xdr:row>770</xdr:row>
      <xdr:rowOff>238125</xdr:rowOff>
    </xdr:to>
    <xdr:cxnSp macro="">
      <xdr:nvCxnSpPr>
        <xdr:cNvPr id="118" name="直線コネクタ 117"/>
        <xdr:cNvCxnSpPr/>
      </xdr:nvCxnSpPr>
      <xdr:spPr>
        <a:xfrm>
          <a:off x="3600450" y="42957750"/>
          <a:ext cx="695325"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768</xdr:row>
      <xdr:rowOff>190500</xdr:rowOff>
    </xdr:from>
    <xdr:to>
      <xdr:col>21</xdr:col>
      <xdr:colOff>104775</xdr:colOff>
      <xdr:row>768</xdr:row>
      <xdr:rowOff>190500</xdr:rowOff>
    </xdr:to>
    <xdr:cxnSp macro="">
      <xdr:nvCxnSpPr>
        <xdr:cNvPr id="119" name="直線コネクタ 118"/>
        <xdr:cNvCxnSpPr/>
      </xdr:nvCxnSpPr>
      <xdr:spPr>
        <a:xfrm>
          <a:off x="3609975" y="42205275"/>
          <a:ext cx="695325"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382</v>
      </c>
      <c r="AT2" s="940"/>
      <c r="AU2" s="940"/>
      <c r="AV2" s="52" t="str">
        <f>IF(AW2="", "", "-")</f>
        <v/>
      </c>
      <c r="AW2" s="911"/>
      <c r="AX2" s="911"/>
    </row>
    <row r="3" spans="1:50" ht="21" customHeight="1" thickBot="1">
      <c r="A3" s="867" t="s">
        <v>531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559</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557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68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560</v>
      </c>
      <c r="AF5" s="699"/>
      <c r="AG5" s="699"/>
      <c r="AH5" s="699"/>
      <c r="AI5" s="699"/>
      <c r="AJ5" s="699"/>
      <c r="AK5" s="699"/>
      <c r="AL5" s="699"/>
      <c r="AM5" s="699"/>
      <c r="AN5" s="699"/>
      <c r="AO5" s="699"/>
      <c r="AP5" s="700"/>
      <c r="AQ5" s="701" t="s">
        <v>561</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563</v>
      </c>
      <c r="H7" s="499"/>
      <c r="I7" s="499"/>
      <c r="J7" s="499"/>
      <c r="K7" s="499"/>
      <c r="L7" s="499"/>
      <c r="M7" s="499"/>
      <c r="N7" s="499"/>
      <c r="O7" s="499"/>
      <c r="P7" s="499"/>
      <c r="Q7" s="499"/>
      <c r="R7" s="499"/>
      <c r="S7" s="499"/>
      <c r="T7" s="499"/>
      <c r="U7" s="499"/>
      <c r="V7" s="499"/>
      <c r="W7" s="499"/>
      <c r="X7" s="500"/>
      <c r="Y7" s="922" t="s">
        <v>503</v>
      </c>
      <c r="Z7" s="443"/>
      <c r="AA7" s="443"/>
      <c r="AB7" s="443"/>
      <c r="AC7" s="443"/>
      <c r="AD7" s="923"/>
      <c r="AE7" s="912" t="s">
        <v>564</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377</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565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566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522</v>
      </c>
      <c r="Q12" s="416"/>
      <c r="R12" s="416"/>
      <c r="S12" s="416"/>
      <c r="T12" s="416"/>
      <c r="U12" s="416"/>
      <c r="V12" s="417"/>
      <c r="W12" s="415" t="s">
        <v>519</v>
      </c>
      <c r="X12" s="416"/>
      <c r="Y12" s="416"/>
      <c r="Z12" s="416"/>
      <c r="AA12" s="416"/>
      <c r="AB12" s="416"/>
      <c r="AC12" s="417"/>
      <c r="AD12" s="415" t="s">
        <v>514</v>
      </c>
      <c r="AE12" s="416"/>
      <c r="AF12" s="416"/>
      <c r="AG12" s="416"/>
      <c r="AH12" s="416"/>
      <c r="AI12" s="416"/>
      <c r="AJ12" s="417"/>
      <c r="AK12" s="415" t="s">
        <v>507</v>
      </c>
      <c r="AL12" s="416"/>
      <c r="AM12" s="416"/>
      <c r="AN12" s="416"/>
      <c r="AO12" s="416"/>
      <c r="AP12" s="416"/>
      <c r="AQ12" s="417"/>
      <c r="AR12" s="415" t="s">
        <v>505</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364</v>
      </c>
      <c r="Q13" s="658"/>
      <c r="R13" s="658"/>
      <c r="S13" s="658"/>
      <c r="T13" s="658"/>
      <c r="U13" s="658"/>
      <c r="V13" s="659"/>
      <c r="W13" s="657">
        <v>305</v>
      </c>
      <c r="X13" s="658"/>
      <c r="Y13" s="658"/>
      <c r="Z13" s="658"/>
      <c r="AA13" s="658"/>
      <c r="AB13" s="658"/>
      <c r="AC13" s="659"/>
      <c r="AD13" s="657">
        <v>1040</v>
      </c>
      <c r="AE13" s="658"/>
      <c r="AF13" s="658"/>
      <c r="AG13" s="658"/>
      <c r="AH13" s="658"/>
      <c r="AI13" s="658"/>
      <c r="AJ13" s="659"/>
      <c r="AK13" s="657">
        <v>890</v>
      </c>
      <c r="AL13" s="658"/>
      <c r="AM13" s="658"/>
      <c r="AN13" s="658"/>
      <c r="AO13" s="658"/>
      <c r="AP13" s="658"/>
      <c r="AQ13" s="659"/>
      <c r="AR13" s="919">
        <v>1085</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v>212</v>
      </c>
      <c r="Q14" s="658"/>
      <c r="R14" s="658"/>
      <c r="S14" s="658"/>
      <c r="T14" s="658"/>
      <c r="U14" s="658"/>
      <c r="V14" s="659"/>
      <c r="W14" s="657">
        <v>-42</v>
      </c>
      <c r="X14" s="658"/>
      <c r="Y14" s="658"/>
      <c r="Z14" s="658"/>
      <c r="AA14" s="658"/>
      <c r="AB14" s="658"/>
      <c r="AC14" s="659"/>
      <c r="AD14" s="657">
        <v>192</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v>274</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555</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-555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850</v>
      </c>
      <c r="Q18" s="879"/>
      <c r="R18" s="879"/>
      <c r="S18" s="879"/>
      <c r="T18" s="879"/>
      <c r="U18" s="879"/>
      <c r="V18" s="880"/>
      <c r="W18" s="878">
        <f>SUM(W13:AC17)</f>
        <v>263</v>
      </c>
      <c r="X18" s="879"/>
      <c r="Y18" s="879"/>
      <c r="Z18" s="879"/>
      <c r="AA18" s="879"/>
      <c r="AB18" s="879"/>
      <c r="AC18" s="880"/>
      <c r="AD18" s="878">
        <f>SUM(AD13:AJ17)</f>
        <v>677</v>
      </c>
      <c r="AE18" s="879"/>
      <c r="AF18" s="879"/>
      <c r="AG18" s="879"/>
      <c r="AH18" s="879"/>
      <c r="AI18" s="879"/>
      <c r="AJ18" s="880"/>
      <c r="AK18" s="878">
        <f>SUM(AK13:AQ17)</f>
        <v>1445</v>
      </c>
      <c r="AL18" s="879"/>
      <c r="AM18" s="879"/>
      <c r="AN18" s="879"/>
      <c r="AO18" s="879"/>
      <c r="AP18" s="879"/>
      <c r="AQ18" s="880"/>
      <c r="AR18" s="878">
        <f>SUM(AR13:AX17)</f>
        <v>1085</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727</v>
      </c>
      <c r="Q19" s="658"/>
      <c r="R19" s="658"/>
      <c r="S19" s="658"/>
      <c r="T19" s="658"/>
      <c r="U19" s="658"/>
      <c r="V19" s="659"/>
      <c r="W19" s="657">
        <v>241</v>
      </c>
      <c r="X19" s="658"/>
      <c r="Y19" s="658"/>
      <c r="Z19" s="658"/>
      <c r="AA19" s="658"/>
      <c r="AB19" s="658"/>
      <c r="AC19" s="659"/>
      <c r="AD19" s="657">
        <v>562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0.85529411764705887</v>
      </c>
      <c r="Q20" s="318"/>
      <c r="R20" s="318"/>
      <c r="S20" s="318"/>
      <c r="T20" s="318"/>
      <c r="U20" s="318"/>
      <c r="V20" s="318"/>
      <c r="W20" s="318">
        <f t="shared" ref="W20" si="0">IF(W18=0, "-", SUM(W19)/W18)</f>
        <v>0.91634980988593151</v>
      </c>
      <c r="X20" s="318"/>
      <c r="Y20" s="318"/>
      <c r="Z20" s="318"/>
      <c r="AA20" s="318"/>
      <c r="AB20" s="318"/>
      <c r="AC20" s="318"/>
      <c r="AD20" s="318">
        <f t="shared" ref="AD20" si="1">IF(AD18=0, "-", SUM(AD19)/AD18)</f>
        <v>0.83013293943870015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468</v>
      </c>
      <c r="H21" s="317"/>
      <c r="I21" s="317"/>
      <c r="J21" s="317"/>
      <c r="K21" s="317"/>
      <c r="L21" s="317"/>
      <c r="M21" s="317"/>
      <c r="N21" s="317"/>
      <c r="O21" s="317"/>
      <c r="P21" s="318">
        <f>IF(P19=0, "-", SUM(P19)/SUM(P13,P14))</f>
        <v>1.2621527777777777</v>
      </c>
      <c r="Q21" s="318"/>
      <c r="R21" s="318"/>
      <c r="S21" s="318"/>
      <c r="T21" s="318"/>
      <c r="U21" s="318"/>
      <c r="V21" s="318"/>
      <c r="W21" s="318">
        <f t="shared" ref="W21" si="2">IF(W19=0, "-", SUM(W19)/SUM(W13,W14))</f>
        <v>0.91634980988593151</v>
      </c>
      <c r="X21" s="318"/>
      <c r="Y21" s="318"/>
      <c r="Z21" s="318"/>
      <c r="AA21" s="318"/>
      <c r="AB21" s="318"/>
      <c r="AC21" s="318"/>
      <c r="AD21" s="318">
        <f t="shared" ref="AD21" si="3">IF(AD19=0, "-", SUM(AD19)/SUM(AD13,AD14))</f>
        <v>0.45616883116883117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547</v>
      </c>
      <c r="B22" s="965"/>
      <c r="C22" s="965"/>
      <c r="D22" s="965"/>
      <c r="E22" s="965"/>
      <c r="F22" s="966"/>
      <c r="G22" s="951" t="s">
        <v>447</v>
      </c>
      <c r="H22" s="222"/>
      <c r="I22" s="222"/>
      <c r="J22" s="222"/>
      <c r="K22" s="222"/>
      <c r="L22" s="222"/>
      <c r="M22" s="222"/>
      <c r="N22" s="222"/>
      <c r="O22" s="223"/>
      <c r="P22" s="936" t="s">
        <v>508</v>
      </c>
      <c r="Q22" s="222"/>
      <c r="R22" s="222"/>
      <c r="S22" s="222"/>
      <c r="T22" s="222"/>
      <c r="U22" s="222"/>
      <c r="V22" s="223"/>
      <c r="W22" s="936" t="s">
        <v>504</v>
      </c>
      <c r="X22" s="222"/>
      <c r="Y22" s="222"/>
      <c r="Z22" s="222"/>
      <c r="AA22" s="222"/>
      <c r="AB22" s="222"/>
      <c r="AC22" s="223"/>
      <c r="AD22" s="936" t="s">
        <v>446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557</v>
      </c>
      <c r="H23" s="953"/>
      <c r="I23" s="953"/>
      <c r="J23" s="953"/>
      <c r="K23" s="953"/>
      <c r="L23" s="953"/>
      <c r="M23" s="953"/>
      <c r="N23" s="953"/>
      <c r="O23" s="954"/>
      <c r="P23" s="919">
        <v>841</v>
      </c>
      <c r="Q23" s="920"/>
      <c r="R23" s="920"/>
      <c r="S23" s="920"/>
      <c r="T23" s="920"/>
      <c r="U23" s="920"/>
      <c r="V23" s="937"/>
      <c r="W23" s="919">
        <v>1029</v>
      </c>
      <c r="X23" s="920"/>
      <c r="Y23" s="920"/>
      <c r="Z23" s="920"/>
      <c r="AA23" s="920"/>
      <c r="AB23" s="920"/>
      <c r="AC23" s="937"/>
      <c r="AD23" s="974" t="s">
        <v>659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567</v>
      </c>
      <c r="H24" s="956"/>
      <c r="I24" s="956"/>
      <c r="J24" s="956"/>
      <c r="K24" s="956"/>
      <c r="L24" s="956"/>
      <c r="M24" s="956"/>
      <c r="N24" s="956"/>
      <c r="O24" s="957"/>
      <c r="P24" s="657">
        <v>49</v>
      </c>
      <c r="Q24" s="658"/>
      <c r="R24" s="658"/>
      <c r="S24" s="658"/>
      <c r="T24" s="658"/>
      <c r="U24" s="658"/>
      <c r="V24" s="659"/>
      <c r="W24" s="657">
        <v>56</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451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448</v>
      </c>
      <c r="H29" s="962"/>
      <c r="I29" s="962"/>
      <c r="J29" s="962"/>
      <c r="K29" s="962"/>
      <c r="L29" s="962"/>
      <c r="M29" s="962"/>
      <c r="N29" s="962"/>
      <c r="O29" s="963"/>
      <c r="P29" s="657">
        <f>AK13</f>
        <v>890</v>
      </c>
      <c r="Q29" s="658"/>
      <c r="R29" s="658"/>
      <c r="S29" s="658"/>
      <c r="T29" s="658"/>
      <c r="U29" s="658"/>
      <c r="V29" s="659"/>
      <c r="W29" s="933">
        <f>AR13</f>
        <v>1085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463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523</v>
      </c>
      <c r="AF30" s="859"/>
      <c r="AG30" s="859"/>
      <c r="AH30" s="860"/>
      <c r="AI30" s="858" t="s">
        <v>520</v>
      </c>
      <c r="AJ30" s="859"/>
      <c r="AK30" s="859"/>
      <c r="AL30" s="860"/>
      <c r="AM30" s="915" t="s">
        <v>515</v>
      </c>
      <c r="AN30" s="915"/>
      <c r="AO30" s="915"/>
      <c r="AP30" s="858"/>
      <c r="AQ30" s="767" t="s">
        <v>353</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354</v>
      </c>
      <c r="AT31" s="134"/>
      <c r="AU31" s="199"/>
      <c r="AV31" s="199"/>
      <c r="AW31" s="398" t="s">
        <v>300</v>
      </c>
      <c r="AX31" s="399"/>
    </row>
    <row r="32" spans="1:50" ht="23.25" customHeight="1">
      <c r="A32" s="403"/>
      <c r="B32" s="401"/>
      <c r="C32" s="401"/>
      <c r="D32" s="401"/>
      <c r="E32" s="401"/>
      <c r="F32" s="402"/>
      <c r="G32" s="564" t="s">
        <v>568</v>
      </c>
      <c r="H32" s="565"/>
      <c r="I32" s="565"/>
      <c r="J32" s="565"/>
      <c r="K32" s="565"/>
      <c r="L32" s="565"/>
      <c r="M32" s="565"/>
      <c r="N32" s="565"/>
      <c r="O32" s="566"/>
      <c r="P32" s="105" t="s">
        <v>569</v>
      </c>
      <c r="Q32" s="105"/>
      <c r="R32" s="105"/>
      <c r="S32" s="105"/>
      <c r="T32" s="105"/>
      <c r="U32" s="105"/>
      <c r="V32" s="105"/>
      <c r="W32" s="105"/>
      <c r="X32" s="106"/>
      <c r="Y32" s="471" t="s">
        <v>12</v>
      </c>
      <c r="Z32" s="531"/>
      <c r="AA32" s="532"/>
      <c r="AB32" s="461" t="s">
        <v>570</v>
      </c>
      <c r="AC32" s="461"/>
      <c r="AD32" s="461"/>
      <c r="AE32" s="218">
        <v>6</v>
      </c>
      <c r="AF32" s="219"/>
      <c r="AG32" s="219"/>
      <c r="AH32" s="219"/>
      <c r="AI32" s="218">
        <v>1</v>
      </c>
      <c r="AJ32" s="219"/>
      <c r="AK32" s="219"/>
      <c r="AL32" s="219"/>
      <c r="AM32" s="218">
        <v>9</v>
      </c>
      <c r="AN32" s="219"/>
      <c r="AO32" s="219"/>
      <c r="AP32" s="219"/>
      <c r="AQ32" s="340"/>
      <c r="AR32" s="207"/>
      <c r="AS32" s="207"/>
      <c r="AT32" s="341"/>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570</v>
      </c>
      <c r="AC33" s="523"/>
      <c r="AD33" s="523"/>
      <c r="AE33" s="218">
        <v>6</v>
      </c>
      <c r="AF33" s="219"/>
      <c r="AG33" s="219"/>
      <c r="AH33" s="219"/>
      <c r="AI33" s="218">
        <v>1</v>
      </c>
      <c r="AJ33" s="219"/>
      <c r="AK33" s="219"/>
      <c r="AL33" s="219"/>
      <c r="AM33" s="218">
        <v>9</v>
      </c>
      <c r="AN33" s="219"/>
      <c r="AO33" s="219"/>
      <c r="AP33" s="219"/>
      <c r="AQ33" s="340"/>
      <c r="AR33" s="207"/>
      <c r="AS33" s="207"/>
      <c r="AT33" s="341"/>
      <c r="AU33" s="219"/>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c r="AR34" s="207"/>
      <c r="AS34" s="207"/>
      <c r="AT34" s="341"/>
      <c r="AU34" s="219"/>
      <c r="AV34" s="219"/>
      <c r="AW34" s="219"/>
      <c r="AX34" s="221"/>
    </row>
    <row r="35" spans="1:50" ht="23.25" customHeight="1">
      <c r="A35" s="226" t="s">
        <v>493</v>
      </c>
      <c r="B35" s="227"/>
      <c r="C35" s="227"/>
      <c r="D35" s="227"/>
      <c r="E35" s="227"/>
      <c r="F35" s="228"/>
      <c r="G35" s="232" t="s">
        <v>571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463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523</v>
      </c>
      <c r="AF37" s="245"/>
      <c r="AG37" s="245"/>
      <c r="AH37" s="246"/>
      <c r="AI37" s="244" t="s">
        <v>520</v>
      </c>
      <c r="AJ37" s="245"/>
      <c r="AK37" s="245"/>
      <c r="AL37" s="246"/>
      <c r="AM37" s="250" t="s">
        <v>515</v>
      </c>
      <c r="AN37" s="250"/>
      <c r="AO37" s="250"/>
      <c r="AP37" s="244"/>
      <c r="AQ37" s="151" t="s">
        <v>353</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493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463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523</v>
      </c>
      <c r="AF44" s="245"/>
      <c r="AG44" s="245"/>
      <c r="AH44" s="246"/>
      <c r="AI44" s="244" t="s">
        <v>520</v>
      </c>
      <c r="AJ44" s="245"/>
      <c r="AK44" s="245"/>
      <c r="AL44" s="246"/>
      <c r="AM44" s="250" t="s">
        <v>515</v>
      </c>
      <c r="AN44" s="250"/>
      <c r="AO44" s="250"/>
      <c r="AP44" s="244"/>
      <c r="AQ44" s="151" t="s">
        <v>353</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463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523</v>
      </c>
      <c r="AF51" s="245"/>
      <c r="AG51" s="245"/>
      <c r="AH51" s="246"/>
      <c r="AI51" s="244" t="s">
        <v>520</v>
      </c>
      <c r="AJ51" s="245"/>
      <c r="AK51" s="245"/>
      <c r="AL51" s="246"/>
      <c r="AM51" s="250" t="s">
        <v>516</v>
      </c>
      <c r="AN51" s="250"/>
      <c r="AO51" s="250"/>
      <c r="AP51" s="244"/>
      <c r="AQ51" s="151" t="s">
        <v>353</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463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524</v>
      </c>
      <c r="AF58" s="245"/>
      <c r="AG58" s="245"/>
      <c r="AH58" s="246"/>
      <c r="AI58" s="244" t="s">
        <v>520</v>
      </c>
      <c r="AJ58" s="245"/>
      <c r="AK58" s="245"/>
      <c r="AL58" s="246"/>
      <c r="AM58" s="250" t="s">
        <v>515</v>
      </c>
      <c r="AN58" s="250"/>
      <c r="AO58" s="250"/>
      <c r="AP58" s="244"/>
      <c r="AQ58" s="151" t="s">
        <v>353</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464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459</v>
      </c>
      <c r="X65" s="488"/>
      <c r="Y65" s="491"/>
      <c r="Z65" s="491"/>
      <c r="AA65" s="492"/>
      <c r="AB65" s="238" t="s">
        <v>11</v>
      </c>
      <c r="AC65" s="239"/>
      <c r="AD65" s="240"/>
      <c r="AE65" s="244" t="s">
        <v>523</v>
      </c>
      <c r="AF65" s="245"/>
      <c r="AG65" s="245"/>
      <c r="AH65" s="246"/>
      <c r="AI65" s="244" t="s">
        <v>520</v>
      </c>
      <c r="AJ65" s="245"/>
      <c r="AK65" s="245"/>
      <c r="AL65" s="246"/>
      <c r="AM65" s="250" t="s">
        <v>515</v>
      </c>
      <c r="AN65" s="250"/>
      <c r="AO65" s="250"/>
      <c r="AP65" s="244"/>
      <c r="AQ65" s="238" t="s">
        <v>353</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462</v>
      </c>
      <c r="AX66" s="254"/>
    </row>
    <row r="67" spans="1:50" ht="23.25" hidden="1" customHeight="1">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469</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482</v>
      </c>
      <c r="X70" s="311"/>
      <c r="Y70" s="270" t="s">
        <v>12</v>
      </c>
      <c r="Z70" s="270"/>
      <c r="AA70" s="271"/>
      <c r="AB70" s="272" t="s">
        <v>483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464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523</v>
      </c>
      <c r="AF73" s="245"/>
      <c r="AG73" s="245"/>
      <c r="AH73" s="246"/>
      <c r="AI73" s="244" t="s">
        <v>520</v>
      </c>
      <c r="AJ73" s="245"/>
      <c r="AK73" s="245"/>
      <c r="AL73" s="246"/>
      <c r="AM73" s="250" t="s">
        <v>515</v>
      </c>
      <c r="AN73" s="250"/>
      <c r="AO73" s="250"/>
      <c r="AP73" s="244"/>
      <c r="AQ73" s="159" t="s">
        <v>353</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496</v>
      </c>
      <c r="B78" s="336"/>
      <c r="C78" s="336"/>
      <c r="D78" s="336"/>
      <c r="E78" s="333" t="s">
        <v>441</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458</v>
      </c>
      <c r="AP79" s="279"/>
      <c r="AQ79" s="279"/>
      <c r="AR79" s="81" t="s">
        <v>456</v>
      </c>
      <c r="AS79" s="278"/>
      <c r="AT79" s="279"/>
      <c r="AU79" s="279"/>
      <c r="AV79" s="279"/>
      <c r="AW79" s="279"/>
      <c r="AX79" s="947"/>
    </row>
    <row r="80" spans="1:50" ht="18.75" hidden="1" customHeight="1">
      <c r="A80" s="864" t="s">
        <v>266</v>
      </c>
      <c r="B80" s="524" t="s">
        <v>455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523</v>
      </c>
      <c r="AF85" s="245"/>
      <c r="AG85" s="245"/>
      <c r="AH85" s="246"/>
      <c r="AI85" s="244" t="s">
        <v>520</v>
      </c>
      <c r="AJ85" s="245"/>
      <c r="AK85" s="245"/>
      <c r="AL85" s="246"/>
      <c r="AM85" s="250" t="s">
        <v>515</v>
      </c>
      <c r="AN85" s="250"/>
      <c r="AO85" s="250"/>
      <c r="AP85" s="244"/>
      <c r="AQ85" s="159" t="s">
        <v>353</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523</v>
      </c>
      <c r="AF90" s="245"/>
      <c r="AG90" s="245"/>
      <c r="AH90" s="246"/>
      <c r="AI90" s="244" t="s">
        <v>520</v>
      </c>
      <c r="AJ90" s="245"/>
      <c r="AK90" s="245"/>
      <c r="AL90" s="246"/>
      <c r="AM90" s="250" t="s">
        <v>515</v>
      </c>
      <c r="AN90" s="250"/>
      <c r="AO90" s="250"/>
      <c r="AP90" s="244"/>
      <c r="AQ90" s="159" t="s">
        <v>353</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523</v>
      </c>
      <c r="AF95" s="245"/>
      <c r="AG95" s="245"/>
      <c r="AH95" s="246"/>
      <c r="AI95" s="244" t="s">
        <v>520</v>
      </c>
      <c r="AJ95" s="245"/>
      <c r="AK95" s="245"/>
      <c r="AL95" s="246"/>
      <c r="AM95" s="250" t="s">
        <v>515</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465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523</v>
      </c>
      <c r="AF100" s="540"/>
      <c r="AG100" s="540"/>
      <c r="AH100" s="541"/>
      <c r="AI100" s="539" t="s">
        <v>520</v>
      </c>
      <c r="AJ100" s="540"/>
      <c r="AK100" s="540"/>
      <c r="AL100" s="541"/>
      <c r="AM100" s="539" t="s">
        <v>516</v>
      </c>
      <c r="AN100" s="540"/>
      <c r="AO100" s="540"/>
      <c r="AP100" s="541"/>
      <c r="AQ100" s="320" t="s">
        <v>509</v>
      </c>
      <c r="AR100" s="321"/>
      <c r="AS100" s="321"/>
      <c r="AT100" s="322"/>
      <c r="AU100" s="320" t="s">
        <v>506</v>
      </c>
      <c r="AV100" s="321"/>
      <c r="AW100" s="321"/>
      <c r="AX100" s="323"/>
    </row>
    <row r="101" spans="1:60" ht="23.25" customHeight="1">
      <c r="A101" s="422"/>
      <c r="B101" s="423"/>
      <c r="C101" s="423"/>
      <c r="D101" s="423"/>
      <c r="E101" s="423"/>
      <c r="F101" s="424"/>
      <c r="G101" s="105" t="s">
        <v>572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570</v>
      </c>
      <c r="AC101" s="461"/>
      <c r="AD101" s="461"/>
      <c r="AE101" s="218">
        <v>8</v>
      </c>
      <c r="AF101" s="219"/>
      <c r="AG101" s="219"/>
      <c r="AH101" s="220"/>
      <c r="AI101" s="218">
        <v>2</v>
      </c>
      <c r="AJ101" s="219"/>
      <c r="AK101" s="219"/>
      <c r="AL101" s="220"/>
      <c r="AM101" s="218">
        <v>16</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570</v>
      </c>
      <c r="AC102" s="461"/>
      <c r="AD102" s="461"/>
      <c r="AE102" s="418">
        <v>8</v>
      </c>
      <c r="AF102" s="418"/>
      <c r="AG102" s="418"/>
      <c r="AH102" s="418"/>
      <c r="AI102" s="418">
        <v>2</v>
      </c>
      <c r="AJ102" s="418"/>
      <c r="AK102" s="418"/>
      <c r="AL102" s="418"/>
      <c r="AM102" s="418">
        <v>16</v>
      </c>
      <c r="AN102" s="418"/>
      <c r="AO102" s="418"/>
      <c r="AP102" s="418"/>
      <c r="AQ102" s="273">
        <v>16</v>
      </c>
      <c r="AR102" s="274"/>
      <c r="AS102" s="274"/>
      <c r="AT102" s="319"/>
      <c r="AU102" s="273"/>
      <c r="AV102" s="274"/>
      <c r="AW102" s="274"/>
      <c r="AX102" s="319"/>
    </row>
    <row r="103" spans="1:60" ht="31.5" hidden="1" customHeight="1">
      <c r="A103" s="419" t="s">
        <v>465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523</v>
      </c>
      <c r="AF103" s="416"/>
      <c r="AG103" s="416"/>
      <c r="AH103" s="417"/>
      <c r="AI103" s="415" t="s">
        <v>520</v>
      </c>
      <c r="AJ103" s="416"/>
      <c r="AK103" s="416"/>
      <c r="AL103" s="417"/>
      <c r="AM103" s="415" t="s">
        <v>516</v>
      </c>
      <c r="AN103" s="416"/>
      <c r="AO103" s="416"/>
      <c r="AP103" s="417"/>
      <c r="AQ103" s="284" t="s">
        <v>509</v>
      </c>
      <c r="AR103" s="285"/>
      <c r="AS103" s="285"/>
      <c r="AT103" s="324"/>
      <c r="AU103" s="284" t="s">
        <v>506</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465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523</v>
      </c>
      <c r="AF106" s="416"/>
      <c r="AG106" s="416"/>
      <c r="AH106" s="417"/>
      <c r="AI106" s="415" t="s">
        <v>520</v>
      </c>
      <c r="AJ106" s="416"/>
      <c r="AK106" s="416"/>
      <c r="AL106" s="417"/>
      <c r="AM106" s="415" t="s">
        <v>515</v>
      </c>
      <c r="AN106" s="416"/>
      <c r="AO106" s="416"/>
      <c r="AP106" s="417"/>
      <c r="AQ106" s="284" t="s">
        <v>509</v>
      </c>
      <c r="AR106" s="285"/>
      <c r="AS106" s="285"/>
      <c r="AT106" s="324"/>
      <c r="AU106" s="284" t="s">
        <v>506</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465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523</v>
      </c>
      <c r="AF109" s="416"/>
      <c r="AG109" s="416"/>
      <c r="AH109" s="417"/>
      <c r="AI109" s="415" t="s">
        <v>520</v>
      </c>
      <c r="AJ109" s="416"/>
      <c r="AK109" s="416"/>
      <c r="AL109" s="417"/>
      <c r="AM109" s="415" t="s">
        <v>516</v>
      </c>
      <c r="AN109" s="416"/>
      <c r="AO109" s="416"/>
      <c r="AP109" s="417"/>
      <c r="AQ109" s="284" t="s">
        <v>509</v>
      </c>
      <c r="AR109" s="285"/>
      <c r="AS109" s="285"/>
      <c r="AT109" s="324"/>
      <c r="AU109" s="284" t="s">
        <v>506</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465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523</v>
      </c>
      <c r="AF112" s="416"/>
      <c r="AG112" s="416"/>
      <c r="AH112" s="417"/>
      <c r="AI112" s="415" t="s">
        <v>520</v>
      </c>
      <c r="AJ112" s="416"/>
      <c r="AK112" s="416"/>
      <c r="AL112" s="417"/>
      <c r="AM112" s="415" t="s">
        <v>515</v>
      </c>
      <c r="AN112" s="416"/>
      <c r="AO112" s="416"/>
      <c r="AP112" s="417"/>
      <c r="AQ112" s="284" t="s">
        <v>509</v>
      </c>
      <c r="AR112" s="285"/>
      <c r="AS112" s="285"/>
      <c r="AT112" s="324"/>
      <c r="AU112" s="284" t="s">
        <v>506</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523</v>
      </c>
      <c r="AF115" s="416"/>
      <c r="AG115" s="416"/>
      <c r="AH115" s="417"/>
      <c r="AI115" s="415" t="s">
        <v>520</v>
      </c>
      <c r="AJ115" s="416"/>
      <c r="AK115" s="416"/>
      <c r="AL115" s="417"/>
      <c r="AM115" s="415" t="s">
        <v>515</v>
      </c>
      <c r="AN115" s="416"/>
      <c r="AO115" s="416"/>
      <c r="AP115" s="417"/>
      <c r="AQ115" s="591" t="s">
        <v>510</v>
      </c>
      <c r="AR115" s="592"/>
      <c r="AS115" s="592"/>
      <c r="AT115" s="592"/>
      <c r="AU115" s="592"/>
      <c r="AV115" s="592"/>
      <c r="AW115" s="592"/>
      <c r="AX115" s="593"/>
    </row>
    <row r="116" spans="1:50" ht="23.25" customHeight="1">
      <c r="A116" s="439"/>
      <c r="B116" s="440"/>
      <c r="C116" s="440"/>
      <c r="D116" s="440"/>
      <c r="E116" s="440"/>
      <c r="F116" s="441"/>
      <c r="G116" s="393" t="s">
        <v>573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574</v>
      </c>
      <c r="AC116" s="463"/>
      <c r="AD116" s="464"/>
      <c r="AE116" s="418">
        <v>90912375</v>
      </c>
      <c r="AF116" s="418"/>
      <c r="AG116" s="418"/>
      <c r="AH116" s="418"/>
      <c r="AI116" s="418">
        <v>120341637</v>
      </c>
      <c r="AJ116" s="418"/>
      <c r="AK116" s="418"/>
      <c r="AL116" s="418"/>
      <c r="AM116" s="418">
        <v>35147009</v>
      </c>
      <c r="AN116" s="418"/>
      <c r="AO116" s="418"/>
      <c r="AP116" s="418"/>
      <c r="AQ116" s="218">
        <v>59315400</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575</v>
      </c>
      <c r="AC117" s="473"/>
      <c r="AD117" s="474"/>
      <c r="AE117" s="551" t="s">
        <v>666</v>
      </c>
      <c r="AF117" s="551"/>
      <c r="AG117" s="551"/>
      <c r="AH117" s="551"/>
      <c r="AI117" s="551" t="s">
        <v>640</v>
      </c>
      <c r="AJ117" s="551"/>
      <c r="AK117" s="551"/>
      <c r="AL117" s="551"/>
      <c r="AM117" s="551" t="s">
        <v>639</v>
      </c>
      <c r="AN117" s="551"/>
      <c r="AO117" s="551"/>
      <c r="AP117" s="551"/>
      <c r="AQ117" s="551" t="s">
        <v>641</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523</v>
      </c>
      <c r="AF118" s="416"/>
      <c r="AG118" s="416"/>
      <c r="AH118" s="417"/>
      <c r="AI118" s="415" t="s">
        <v>520</v>
      </c>
      <c r="AJ118" s="416"/>
      <c r="AK118" s="416"/>
      <c r="AL118" s="417"/>
      <c r="AM118" s="415" t="s">
        <v>515</v>
      </c>
      <c r="AN118" s="416"/>
      <c r="AO118" s="416"/>
      <c r="AP118" s="417"/>
      <c r="AQ118" s="591" t="s">
        <v>510</v>
      </c>
      <c r="AR118" s="592"/>
      <c r="AS118" s="592"/>
      <c r="AT118" s="592"/>
      <c r="AU118" s="592"/>
      <c r="AV118" s="592"/>
      <c r="AW118" s="592"/>
      <c r="AX118" s="593"/>
    </row>
    <row r="119" spans="1:50" ht="23.25" hidden="1" customHeight="1">
      <c r="A119" s="439"/>
      <c r="B119" s="440"/>
      <c r="C119" s="440"/>
      <c r="D119" s="440"/>
      <c r="E119" s="440"/>
      <c r="F119" s="441"/>
      <c r="G119" s="393" t="s">
        <v>473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523</v>
      </c>
      <c r="AF121" s="416"/>
      <c r="AG121" s="416"/>
      <c r="AH121" s="417"/>
      <c r="AI121" s="415" t="s">
        <v>520</v>
      </c>
      <c r="AJ121" s="416"/>
      <c r="AK121" s="416"/>
      <c r="AL121" s="417"/>
      <c r="AM121" s="415" t="s">
        <v>515</v>
      </c>
      <c r="AN121" s="416"/>
      <c r="AO121" s="416"/>
      <c r="AP121" s="417"/>
      <c r="AQ121" s="591" t="s">
        <v>510</v>
      </c>
      <c r="AR121" s="592"/>
      <c r="AS121" s="592"/>
      <c r="AT121" s="592"/>
      <c r="AU121" s="592"/>
      <c r="AV121" s="592"/>
      <c r="AW121" s="592"/>
      <c r="AX121" s="593"/>
    </row>
    <row r="122" spans="1:50" ht="23.25" hidden="1" customHeight="1">
      <c r="A122" s="439"/>
      <c r="B122" s="440"/>
      <c r="C122" s="440"/>
      <c r="D122" s="440"/>
      <c r="E122" s="440"/>
      <c r="F122" s="441"/>
      <c r="G122" s="393" t="s">
        <v>474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524</v>
      </c>
      <c r="AF124" s="416"/>
      <c r="AG124" s="416"/>
      <c r="AH124" s="417"/>
      <c r="AI124" s="415" t="s">
        <v>520</v>
      </c>
      <c r="AJ124" s="416"/>
      <c r="AK124" s="416"/>
      <c r="AL124" s="417"/>
      <c r="AM124" s="415" t="s">
        <v>515</v>
      </c>
      <c r="AN124" s="416"/>
      <c r="AO124" s="416"/>
      <c r="AP124" s="417"/>
      <c r="AQ124" s="591" t="s">
        <v>510</v>
      </c>
      <c r="AR124" s="592"/>
      <c r="AS124" s="592"/>
      <c r="AT124" s="592"/>
      <c r="AU124" s="592"/>
      <c r="AV124" s="592"/>
      <c r="AW124" s="592"/>
      <c r="AX124" s="593"/>
    </row>
    <row r="125" spans="1:50" ht="23.25" hidden="1" customHeight="1">
      <c r="A125" s="439"/>
      <c r="B125" s="440"/>
      <c r="C125" s="440"/>
      <c r="D125" s="440"/>
      <c r="E125" s="440"/>
      <c r="F125" s="441"/>
      <c r="G125" s="393" t="s">
        <v>474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523</v>
      </c>
      <c r="AF127" s="416"/>
      <c r="AG127" s="416"/>
      <c r="AH127" s="417"/>
      <c r="AI127" s="415" t="s">
        <v>520</v>
      </c>
      <c r="AJ127" s="416"/>
      <c r="AK127" s="416"/>
      <c r="AL127" s="417"/>
      <c r="AM127" s="415" t="s">
        <v>515</v>
      </c>
      <c r="AN127" s="416"/>
      <c r="AO127" s="416"/>
      <c r="AP127" s="417"/>
      <c r="AQ127" s="591" t="s">
        <v>510</v>
      </c>
      <c r="AR127" s="592"/>
      <c r="AS127" s="592"/>
      <c r="AT127" s="592"/>
      <c r="AU127" s="592"/>
      <c r="AV127" s="592"/>
      <c r="AW127" s="592"/>
      <c r="AX127" s="593"/>
    </row>
    <row r="128" spans="1:50" ht="23.25" hidden="1" customHeight="1">
      <c r="A128" s="439"/>
      <c r="B128" s="440"/>
      <c r="C128" s="440"/>
      <c r="D128" s="440"/>
      <c r="E128" s="440"/>
      <c r="F128" s="441"/>
      <c r="G128" s="393" t="s">
        <v>474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c r="A130" s="188" t="s">
        <v>553</v>
      </c>
      <c r="B130" s="185"/>
      <c r="C130" s="184" t="s">
        <v>357</v>
      </c>
      <c r="D130" s="185"/>
      <c r="E130" s="169" t="s">
        <v>386</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c r="A131" s="189"/>
      <c r="B131" s="186"/>
      <c r="C131" s="180"/>
      <c r="D131" s="186"/>
      <c r="E131" s="174" t="s">
        <v>385</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523</v>
      </c>
      <c r="AF132" s="155"/>
      <c r="AG132" s="155"/>
      <c r="AH132" s="155"/>
      <c r="AI132" s="155" t="s">
        <v>520</v>
      </c>
      <c r="AJ132" s="155"/>
      <c r="AK132" s="155"/>
      <c r="AL132" s="155"/>
      <c r="AM132" s="155" t="s">
        <v>515</v>
      </c>
      <c r="AN132" s="155"/>
      <c r="AO132" s="155"/>
      <c r="AP132" s="151"/>
      <c r="AQ132" s="151" t="s">
        <v>353</v>
      </c>
      <c r="AR132" s="152"/>
      <c r="AS132" s="152"/>
      <c r="AT132" s="153"/>
      <c r="AU132" s="196" t="s">
        <v>369</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523</v>
      </c>
      <c r="AF136" s="155"/>
      <c r="AG136" s="155"/>
      <c r="AH136" s="155"/>
      <c r="AI136" s="155" t="s">
        <v>520</v>
      </c>
      <c r="AJ136" s="155"/>
      <c r="AK136" s="155"/>
      <c r="AL136" s="155"/>
      <c r="AM136" s="155" t="s">
        <v>515</v>
      </c>
      <c r="AN136" s="155"/>
      <c r="AO136" s="155"/>
      <c r="AP136" s="151"/>
      <c r="AQ136" s="151" t="s">
        <v>353</v>
      </c>
      <c r="AR136" s="152"/>
      <c r="AS136" s="152"/>
      <c r="AT136" s="153"/>
      <c r="AU136" s="196" t="s">
        <v>369</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523</v>
      </c>
      <c r="AF140" s="155"/>
      <c r="AG140" s="155"/>
      <c r="AH140" s="155"/>
      <c r="AI140" s="155" t="s">
        <v>520</v>
      </c>
      <c r="AJ140" s="155"/>
      <c r="AK140" s="155"/>
      <c r="AL140" s="155"/>
      <c r="AM140" s="155" t="s">
        <v>515</v>
      </c>
      <c r="AN140" s="155"/>
      <c r="AO140" s="155"/>
      <c r="AP140" s="151"/>
      <c r="AQ140" s="151" t="s">
        <v>353</v>
      </c>
      <c r="AR140" s="152"/>
      <c r="AS140" s="152"/>
      <c r="AT140" s="153"/>
      <c r="AU140" s="196" t="s">
        <v>369</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523</v>
      </c>
      <c r="AF144" s="155"/>
      <c r="AG144" s="155"/>
      <c r="AH144" s="155"/>
      <c r="AI144" s="155" t="s">
        <v>520</v>
      </c>
      <c r="AJ144" s="155"/>
      <c r="AK144" s="155"/>
      <c r="AL144" s="155"/>
      <c r="AM144" s="155" t="s">
        <v>515</v>
      </c>
      <c r="AN144" s="155"/>
      <c r="AO144" s="155"/>
      <c r="AP144" s="151"/>
      <c r="AQ144" s="151" t="s">
        <v>353</v>
      </c>
      <c r="AR144" s="152"/>
      <c r="AS144" s="152"/>
      <c r="AT144" s="153"/>
      <c r="AU144" s="196" t="s">
        <v>369</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523</v>
      </c>
      <c r="AF148" s="155"/>
      <c r="AG148" s="155"/>
      <c r="AH148" s="155"/>
      <c r="AI148" s="155" t="s">
        <v>520</v>
      </c>
      <c r="AJ148" s="155"/>
      <c r="AK148" s="155"/>
      <c r="AL148" s="155"/>
      <c r="AM148" s="155" t="s">
        <v>515</v>
      </c>
      <c r="AN148" s="155"/>
      <c r="AO148" s="155"/>
      <c r="AP148" s="151"/>
      <c r="AQ148" s="151" t="s">
        <v>353</v>
      </c>
      <c r="AR148" s="152"/>
      <c r="AS148" s="152"/>
      <c r="AT148" s="153"/>
      <c r="AU148" s="196" t="s">
        <v>369</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370</v>
      </c>
      <c r="H152" s="130"/>
      <c r="I152" s="130"/>
      <c r="J152" s="130"/>
      <c r="K152" s="130"/>
      <c r="L152" s="130"/>
      <c r="M152" s="130"/>
      <c r="N152" s="130"/>
      <c r="O152" s="130"/>
      <c r="P152" s="131"/>
      <c r="Q152" s="159" t="s">
        <v>449</v>
      </c>
      <c r="R152" s="130"/>
      <c r="S152" s="130"/>
      <c r="T152" s="130"/>
      <c r="U152" s="130"/>
      <c r="V152" s="130"/>
      <c r="W152" s="130"/>
      <c r="X152" s="130"/>
      <c r="Y152" s="130"/>
      <c r="Z152" s="130"/>
      <c r="AA152" s="130"/>
      <c r="AB152" s="129" t="s">
        <v>450</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370</v>
      </c>
      <c r="H159" s="130"/>
      <c r="I159" s="130"/>
      <c r="J159" s="130"/>
      <c r="K159" s="130"/>
      <c r="L159" s="130"/>
      <c r="M159" s="130"/>
      <c r="N159" s="130"/>
      <c r="O159" s="130"/>
      <c r="P159" s="131"/>
      <c r="Q159" s="159" t="s">
        <v>449</v>
      </c>
      <c r="R159" s="130"/>
      <c r="S159" s="130"/>
      <c r="T159" s="130"/>
      <c r="U159" s="130"/>
      <c r="V159" s="130"/>
      <c r="W159" s="130"/>
      <c r="X159" s="130"/>
      <c r="Y159" s="130"/>
      <c r="Z159" s="130"/>
      <c r="AA159" s="130"/>
      <c r="AB159" s="129" t="s">
        <v>450</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370</v>
      </c>
      <c r="H166" s="130"/>
      <c r="I166" s="130"/>
      <c r="J166" s="130"/>
      <c r="K166" s="130"/>
      <c r="L166" s="130"/>
      <c r="M166" s="130"/>
      <c r="N166" s="130"/>
      <c r="O166" s="130"/>
      <c r="P166" s="131"/>
      <c r="Q166" s="159" t="s">
        <v>449</v>
      </c>
      <c r="R166" s="130"/>
      <c r="S166" s="130"/>
      <c r="T166" s="130"/>
      <c r="U166" s="130"/>
      <c r="V166" s="130"/>
      <c r="W166" s="130"/>
      <c r="X166" s="130"/>
      <c r="Y166" s="130"/>
      <c r="Z166" s="130"/>
      <c r="AA166" s="130"/>
      <c r="AB166" s="129" t="s">
        <v>450</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370</v>
      </c>
      <c r="H173" s="130"/>
      <c r="I173" s="130"/>
      <c r="J173" s="130"/>
      <c r="K173" s="130"/>
      <c r="L173" s="130"/>
      <c r="M173" s="130"/>
      <c r="N173" s="130"/>
      <c r="O173" s="130"/>
      <c r="P173" s="131"/>
      <c r="Q173" s="159" t="s">
        <v>449</v>
      </c>
      <c r="R173" s="130"/>
      <c r="S173" s="130"/>
      <c r="T173" s="130"/>
      <c r="U173" s="130"/>
      <c r="V173" s="130"/>
      <c r="W173" s="130"/>
      <c r="X173" s="130"/>
      <c r="Y173" s="130"/>
      <c r="Z173" s="130"/>
      <c r="AA173" s="130"/>
      <c r="AB173" s="129" t="s">
        <v>450</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370</v>
      </c>
      <c r="H180" s="130"/>
      <c r="I180" s="130"/>
      <c r="J180" s="130"/>
      <c r="K180" s="130"/>
      <c r="L180" s="130"/>
      <c r="M180" s="130"/>
      <c r="N180" s="130"/>
      <c r="O180" s="130"/>
      <c r="P180" s="131"/>
      <c r="Q180" s="159" t="s">
        <v>449</v>
      </c>
      <c r="R180" s="130"/>
      <c r="S180" s="130"/>
      <c r="T180" s="130"/>
      <c r="U180" s="130"/>
      <c r="V180" s="130"/>
      <c r="W180" s="130"/>
      <c r="X180" s="130"/>
      <c r="Y180" s="130"/>
      <c r="Z180" s="130"/>
      <c r="AA180" s="130"/>
      <c r="AB180" s="129" t="s">
        <v>450</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523</v>
      </c>
      <c r="AF192" s="155"/>
      <c r="AG192" s="155"/>
      <c r="AH192" s="155"/>
      <c r="AI192" s="155" t="s">
        <v>520</v>
      </c>
      <c r="AJ192" s="155"/>
      <c r="AK192" s="155"/>
      <c r="AL192" s="155"/>
      <c r="AM192" s="155" t="s">
        <v>515</v>
      </c>
      <c r="AN192" s="155"/>
      <c r="AO192" s="155"/>
      <c r="AP192" s="151"/>
      <c r="AQ192" s="151" t="s">
        <v>353</v>
      </c>
      <c r="AR192" s="152"/>
      <c r="AS192" s="152"/>
      <c r="AT192" s="153"/>
      <c r="AU192" s="196" t="s">
        <v>369</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524</v>
      </c>
      <c r="AF196" s="155"/>
      <c r="AG196" s="155"/>
      <c r="AH196" s="155"/>
      <c r="AI196" s="155" t="s">
        <v>520</v>
      </c>
      <c r="AJ196" s="155"/>
      <c r="AK196" s="155"/>
      <c r="AL196" s="155"/>
      <c r="AM196" s="155" t="s">
        <v>515</v>
      </c>
      <c r="AN196" s="155"/>
      <c r="AO196" s="155"/>
      <c r="AP196" s="151"/>
      <c r="AQ196" s="151" t="s">
        <v>353</v>
      </c>
      <c r="AR196" s="152"/>
      <c r="AS196" s="152"/>
      <c r="AT196" s="153"/>
      <c r="AU196" s="196" t="s">
        <v>369</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523</v>
      </c>
      <c r="AF200" s="155"/>
      <c r="AG200" s="155"/>
      <c r="AH200" s="155"/>
      <c r="AI200" s="155" t="s">
        <v>520</v>
      </c>
      <c r="AJ200" s="155"/>
      <c r="AK200" s="155"/>
      <c r="AL200" s="155"/>
      <c r="AM200" s="155" t="s">
        <v>515</v>
      </c>
      <c r="AN200" s="155"/>
      <c r="AO200" s="155"/>
      <c r="AP200" s="151"/>
      <c r="AQ200" s="151" t="s">
        <v>353</v>
      </c>
      <c r="AR200" s="152"/>
      <c r="AS200" s="152"/>
      <c r="AT200" s="153"/>
      <c r="AU200" s="196" t="s">
        <v>369</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523</v>
      </c>
      <c r="AF204" s="155"/>
      <c r="AG204" s="155"/>
      <c r="AH204" s="155"/>
      <c r="AI204" s="155" t="s">
        <v>520</v>
      </c>
      <c r="AJ204" s="155"/>
      <c r="AK204" s="155"/>
      <c r="AL204" s="155"/>
      <c r="AM204" s="155" t="s">
        <v>515</v>
      </c>
      <c r="AN204" s="155"/>
      <c r="AO204" s="155"/>
      <c r="AP204" s="151"/>
      <c r="AQ204" s="151" t="s">
        <v>353</v>
      </c>
      <c r="AR204" s="152"/>
      <c r="AS204" s="152"/>
      <c r="AT204" s="153"/>
      <c r="AU204" s="196" t="s">
        <v>369</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523</v>
      </c>
      <c r="AF208" s="155"/>
      <c r="AG208" s="155"/>
      <c r="AH208" s="155"/>
      <c r="AI208" s="155" t="s">
        <v>520</v>
      </c>
      <c r="AJ208" s="155"/>
      <c r="AK208" s="155"/>
      <c r="AL208" s="155"/>
      <c r="AM208" s="155" t="s">
        <v>515</v>
      </c>
      <c r="AN208" s="155"/>
      <c r="AO208" s="155"/>
      <c r="AP208" s="151"/>
      <c r="AQ208" s="151" t="s">
        <v>353</v>
      </c>
      <c r="AR208" s="152"/>
      <c r="AS208" s="152"/>
      <c r="AT208" s="153"/>
      <c r="AU208" s="196" t="s">
        <v>369</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370</v>
      </c>
      <c r="H212" s="130"/>
      <c r="I212" s="130"/>
      <c r="J212" s="130"/>
      <c r="K212" s="130"/>
      <c r="L212" s="130"/>
      <c r="M212" s="130"/>
      <c r="N212" s="130"/>
      <c r="O212" s="130"/>
      <c r="P212" s="131"/>
      <c r="Q212" s="159" t="s">
        <v>449</v>
      </c>
      <c r="R212" s="130"/>
      <c r="S212" s="130"/>
      <c r="T212" s="130"/>
      <c r="U212" s="130"/>
      <c r="V212" s="130"/>
      <c r="W212" s="130"/>
      <c r="X212" s="130"/>
      <c r="Y212" s="130"/>
      <c r="Z212" s="130"/>
      <c r="AA212" s="130"/>
      <c r="AB212" s="129" t="s">
        <v>450</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370</v>
      </c>
      <c r="H219" s="130"/>
      <c r="I219" s="130"/>
      <c r="J219" s="130"/>
      <c r="K219" s="130"/>
      <c r="L219" s="130"/>
      <c r="M219" s="130"/>
      <c r="N219" s="130"/>
      <c r="O219" s="130"/>
      <c r="P219" s="131"/>
      <c r="Q219" s="159" t="s">
        <v>449</v>
      </c>
      <c r="R219" s="130"/>
      <c r="S219" s="130"/>
      <c r="T219" s="130"/>
      <c r="U219" s="130"/>
      <c r="V219" s="130"/>
      <c r="W219" s="130"/>
      <c r="X219" s="130"/>
      <c r="Y219" s="130"/>
      <c r="Z219" s="130"/>
      <c r="AA219" s="130"/>
      <c r="AB219" s="129" t="s">
        <v>450</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370</v>
      </c>
      <c r="H226" s="130"/>
      <c r="I226" s="130"/>
      <c r="J226" s="130"/>
      <c r="K226" s="130"/>
      <c r="L226" s="130"/>
      <c r="M226" s="130"/>
      <c r="N226" s="130"/>
      <c r="O226" s="130"/>
      <c r="P226" s="131"/>
      <c r="Q226" s="159" t="s">
        <v>449</v>
      </c>
      <c r="R226" s="130"/>
      <c r="S226" s="130"/>
      <c r="T226" s="130"/>
      <c r="U226" s="130"/>
      <c r="V226" s="130"/>
      <c r="W226" s="130"/>
      <c r="X226" s="130"/>
      <c r="Y226" s="130"/>
      <c r="Z226" s="130"/>
      <c r="AA226" s="130"/>
      <c r="AB226" s="129" t="s">
        <v>450</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370</v>
      </c>
      <c r="H233" s="130"/>
      <c r="I233" s="130"/>
      <c r="J233" s="130"/>
      <c r="K233" s="130"/>
      <c r="L233" s="130"/>
      <c r="M233" s="130"/>
      <c r="N233" s="130"/>
      <c r="O233" s="130"/>
      <c r="P233" s="131"/>
      <c r="Q233" s="159" t="s">
        <v>449</v>
      </c>
      <c r="R233" s="130"/>
      <c r="S233" s="130"/>
      <c r="T233" s="130"/>
      <c r="U233" s="130"/>
      <c r="V233" s="130"/>
      <c r="W233" s="130"/>
      <c r="X233" s="130"/>
      <c r="Y233" s="130"/>
      <c r="Z233" s="130"/>
      <c r="AA233" s="130"/>
      <c r="AB233" s="129" t="s">
        <v>450</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370</v>
      </c>
      <c r="H240" s="130"/>
      <c r="I240" s="130"/>
      <c r="J240" s="130"/>
      <c r="K240" s="130"/>
      <c r="L240" s="130"/>
      <c r="M240" s="130"/>
      <c r="N240" s="130"/>
      <c r="O240" s="130"/>
      <c r="P240" s="131"/>
      <c r="Q240" s="159" t="s">
        <v>449</v>
      </c>
      <c r="R240" s="130"/>
      <c r="S240" s="130"/>
      <c r="T240" s="130"/>
      <c r="U240" s="130"/>
      <c r="V240" s="130"/>
      <c r="W240" s="130"/>
      <c r="X240" s="130"/>
      <c r="Y240" s="130"/>
      <c r="Z240" s="130"/>
      <c r="AA240" s="130"/>
      <c r="AB240" s="129" t="s">
        <v>450</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523</v>
      </c>
      <c r="AF252" s="155"/>
      <c r="AG252" s="155"/>
      <c r="AH252" s="155"/>
      <c r="AI252" s="155" t="s">
        <v>520</v>
      </c>
      <c r="AJ252" s="155"/>
      <c r="AK252" s="155"/>
      <c r="AL252" s="155"/>
      <c r="AM252" s="155" t="s">
        <v>515</v>
      </c>
      <c r="AN252" s="155"/>
      <c r="AO252" s="155"/>
      <c r="AP252" s="151"/>
      <c r="AQ252" s="151" t="s">
        <v>353</v>
      </c>
      <c r="AR252" s="152"/>
      <c r="AS252" s="152"/>
      <c r="AT252" s="153"/>
      <c r="AU252" s="196" t="s">
        <v>369</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523</v>
      </c>
      <c r="AF256" s="155"/>
      <c r="AG256" s="155"/>
      <c r="AH256" s="155"/>
      <c r="AI256" s="155" t="s">
        <v>520</v>
      </c>
      <c r="AJ256" s="155"/>
      <c r="AK256" s="155"/>
      <c r="AL256" s="155"/>
      <c r="AM256" s="155" t="s">
        <v>516</v>
      </c>
      <c r="AN256" s="155"/>
      <c r="AO256" s="155"/>
      <c r="AP256" s="151"/>
      <c r="AQ256" s="151" t="s">
        <v>353</v>
      </c>
      <c r="AR256" s="152"/>
      <c r="AS256" s="152"/>
      <c r="AT256" s="153"/>
      <c r="AU256" s="196" t="s">
        <v>369</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523</v>
      </c>
      <c r="AF260" s="155"/>
      <c r="AG260" s="155"/>
      <c r="AH260" s="155"/>
      <c r="AI260" s="155" t="s">
        <v>520</v>
      </c>
      <c r="AJ260" s="155"/>
      <c r="AK260" s="155"/>
      <c r="AL260" s="155"/>
      <c r="AM260" s="155" t="s">
        <v>516</v>
      </c>
      <c r="AN260" s="155"/>
      <c r="AO260" s="155"/>
      <c r="AP260" s="151"/>
      <c r="AQ260" s="151" t="s">
        <v>353</v>
      </c>
      <c r="AR260" s="152"/>
      <c r="AS260" s="152"/>
      <c r="AT260" s="153"/>
      <c r="AU260" s="196" t="s">
        <v>369</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523</v>
      </c>
      <c r="AF264" s="217"/>
      <c r="AG264" s="217"/>
      <c r="AH264" s="217"/>
      <c r="AI264" s="217" t="s">
        <v>520</v>
      </c>
      <c r="AJ264" s="217"/>
      <c r="AK264" s="217"/>
      <c r="AL264" s="217"/>
      <c r="AM264" s="217" t="s">
        <v>515</v>
      </c>
      <c r="AN264" s="217"/>
      <c r="AO264" s="217"/>
      <c r="AP264" s="159"/>
      <c r="AQ264" s="159" t="s">
        <v>353</v>
      </c>
      <c r="AR264" s="130"/>
      <c r="AS264" s="130"/>
      <c r="AT264" s="131"/>
      <c r="AU264" s="136" t="s">
        <v>369</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524</v>
      </c>
      <c r="AF268" s="155"/>
      <c r="AG268" s="155"/>
      <c r="AH268" s="155"/>
      <c r="AI268" s="155" t="s">
        <v>520</v>
      </c>
      <c r="AJ268" s="155"/>
      <c r="AK268" s="155"/>
      <c r="AL268" s="155"/>
      <c r="AM268" s="155" t="s">
        <v>515</v>
      </c>
      <c r="AN268" s="155"/>
      <c r="AO268" s="155"/>
      <c r="AP268" s="151"/>
      <c r="AQ268" s="151" t="s">
        <v>353</v>
      </c>
      <c r="AR268" s="152"/>
      <c r="AS268" s="152"/>
      <c r="AT268" s="153"/>
      <c r="AU268" s="196" t="s">
        <v>369</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370</v>
      </c>
      <c r="H272" s="130"/>
      <c r="I272" s="130"/>
      <c r="J272" s="130"/>
      <c r="K272" s="130"/>
      <c r="L272" s="130"/>
      <c r="M272" s="130"/>
      <c r="N272" s="130"/>
      <c r="O272" s="130"/>
      <c r="P272" s="131"/>
      <c r="Q272" s="159" t="s">
        <v>449</v>
      </c>
      <c r="R272" s="130"/>
      <c r="S272" s="130"/>
      <c r="T272" s="130"/>
      <c r="U272" s="130"/>
      <c r="V272" s="130"/>
      <c r="W272" s="130"/>
      <c r="X272" s="130"/>
      <c r="Y272" s="130"/>
      <c r="Z272" s="130"/>
      <c r="AA272" s="130"/>
      <c r="AB272" s="129" t="s">
        <v>450</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370</v>
      </c>
      <c r="H279" s="130"/>
      <c r="I279" s="130"/>
      <c r="J279" s="130"/>
      <c r="K279" s="130"/>
      <c r="L279" s="130"/>
      <c r="M279" s="130"/>
      <c r="N279" s="130"/>
      <c r="O279" s="130"/>
      <c r="P279" s="131"/>
      <c r="Q279" s="159" t="s">
        <v>449</v>
      </c>
      <c r="R279" s="130"/>
      <c r="S279" s="130"/>
      <c r="T279" s="130"/>
      <c r="U279" s="130"/>
      <c r="V279" s="130"/>
      <c r="W279" s="130"/>
      <c r="X279" s="130"/>
      <c r="Y279" s="130"/>
      <c r="Z279" s="130"/>
      <c r="AA279" s="130"/>
      <c r="AB279" s="129" t="s">
        <v>450</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370</v>
      </c>
      <c r="H286" s="130"/>
      <c r="I286" s="130"/>
      <c r="J286" s="130"/>
      <c r="K286" s="130"/>
      <c r="L286" s="130"/>
      <c r="M286" s="130"/>
      <c r="N286" s="130"/>
      <c r="O286" s="130"/>
      <c r="P286" s="131"/>
      <c r="Q286" s="159" t="s">
        <v>449</v>
      </c>
      <c r="R286" s="130"/>
      <c r="S286" s="130"/>
      <c r="T286" s="130"/>
      <c r="U286" s="130"/>
      <c r="V286" s="130"/>
      <c r="W286" s="130"/>
      <c r="X286" s="130"/>
      <c r="Y286" s="130"/>
      <c r="Z286" s="130"/>
      <c r="AA286" s="130"/>
      <c r="AB286" s="129" t="s">
        <v>450</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370</v>
      </c>
      <c r="H293" s="130"/>
      <c r="I293" s="130"/>
      <c r="J293" s="130"/>
      <c r="K293" s="130"/>
      <c r="L293" s="130"/>
      <c r="M293" s="130"/>
      <c r="N293" s="130"/>
      <c r="O293" s="130"/>
      <c r="P293" s="131"/>
      <c r="Q293" s="159" t="s">
        <v>449</v>
      </c>
      <c r="R293" s="130"/>
      <c r="S293" s="130"/>
      <c r="T293" s="130"/>
      <c r="U293" s="130"/>
      <c r="V293" s="130"/>
      <c r="W293" s="130"/>
      <c r="X293" s="130"/>
      <c r="Y293" s="130"/>
      <c r="Z293" s="130"/>
      <c r="AA293" s="130"/>
      <c r="AB293" s="129" t="s">
        <v>450</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370</v>
      </c>
      <c r="H300" s="130"/>
      <c r="I300" s="130"/>
      <c r="J300" s="130"/>
      <c r="K300" s="130"/>
      <c r="L300" s="130"/>
      <c r="M300" s="130"/>
      <c r="N300" s="130"/>
      <c r="O300" s="130"/>
      <c r="P300" s="131"/>
      <c r="Q300" s="159" t="s">
        <v>449</v>
      </c>
      <c r="R300" s="130"/>
      <c r="S300" s="130"/>
      <c r="T300" s="130"/>
      <c r="U300" s="130"/>
      <c r="V300" s="130"/>
      <c r="W300" s="130"/>
      <c r="X300" s="130"/>
      <c r="Y300" s="130"/>
      <c r="Z300" s="130"/>
      <c r="AA300" s="130"/>
      <c r="AB300" s="129" t="s">
        <v>450</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523</v>
      </c>
      <c r="AF312" s="155"/>
      <c r="AG312" s="155"/>
      <c r="AH312" s="155"/>
      <c r="AI312" s="155" t="s">
        <v>520</v>
      </c>
      <c r="AJ312" s="155"/>
      <c r="AK312" s="155"/>
      <c r="AL312" s="155"/>
      <c r="AM312" s="155" t="s">
        <v>515</v>
      </c>
      <c r="AN312" s="155"/>
      <c r="AO312" s="155"/>
      <c r="AP312" s="151"/>
      <c r="AQ312" s="151" t="s">
        <v>353</v>
      </c>
      <c r="AR312" s="152"/>
      <c r="AS312" s="152"/>
      <c r="AT312" s="153"/>
      <c r="AU312" s="196" t="s">
        <v>369</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523</v>
      </c>
      <c r="AF316" s="155"/>
      <c r="AG316" s="155"/>
      <c r="AH316" s="155"/>
      <c r="AI316" s="155" t="s">
        <v>520</v>
      </c>
      <c r="AJ316" s="155"/>
      <c r="AK316" s="155"/>
      <c r="AL316" s="155"/>
      <c r="AM316" s="155" t="s">
        <v>515</v>
      </c>
      <c r="AN316" s="155"/>
      <c r="AO316" s="155"/>
      <c r="AP316" s="151"/>
      <c r="AQ316" s="151" t="s">
        <v>353</v>
      </c>
      <c r="AR316" s="152"/>
      <c r="AS316" s="152"/>
      <c r="AT316" s="153"/>
      <c r="AU316" s="196" t="s">
        <v>369</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523</v>
      </c>
      <c r="AF320" s="155"/>
      <c r="AG320" s="155"/>
      <c r="AH320" s="155"/>
      <c r="AI320" s="155" t="s">
        <v>520</v>
      </c>
      <c r="AJ320" s="155"/>
      <c r="AK320" s="155"/>
      <c r="AL320" s="155"/>
      <c r="AM320" s="155" t="s">
        <v>516</v>
      </c>
      <c r="AN320" s="155"/>
      <c r="AO320" s="155"/>
      <c r="AP320" s="151"/>
      <c r="AQ320" s="151" t="s">
        <v>353</v>
      </c>
      <c r="AR320" s="152"/>
      <c r="AS320" s="152"/>
      <c r="AT320" s="153"/>
      <c r="AU320" s="196" t="s">
        <v>369</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523</v>
      </c>
      <c r="AF324" s="155"/>
      <c r="AG324" s="155"/>
      <c r="AH324" s="155"/>
      <c r="AI324" s="155" t="s">
        <v>520</v>
      </c>
      <c r="AJ324" s="155"/>
      <c r="AK324" s="155"/>
      <c r="AL324" s="155"/>
      <c r="AM324" s="155" t="s">
        <v>515</v>
      </c>
      <c r="AN324" s="155"/>
      <c r="AO324" s="155"/>
      <c r="AP324" s="151"/>
      <c r="AQ324" s="151" t="s">
        <v>353</v>
      </c>
      <c r="AR324" s="152"/>
      <c r="AS324" s="152"/>
      <c r="AT324" s="153"/>
      <c r="AU324" s="196" t="s">
        <v>369</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524</v>
      </c>
      <c r="AF328" s="155"/>
      <c r="AG328" s="155"/>
      <c r="AH328" s="155"/>
      <c r="AI328" s="155" t="s">
        <v>520</v>
      </c>
      <c r="AJ328" s="155"/>
      <c r="AK328" s="155"/>
      <c r="AL328" s="155"/>
      <c r="AM328" s="155" t="s">
        <v>516</v>
      </c>
      <c r="AN328" s="155"/>
      <c r="AO328" s="155"/>
      <c r="AP328" s="151"/>
      <c r="AQ328" s="151" t="s">
        <v>353</v>
      </c>
      <c r="AR328" s="152"/>
      <c r="AS328" s="152"/>
      <c r="AT328" s="153"/>
      <c r="AU328" s="196" t="s">
        <v>369</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370</v>
      </c>
      <c r="H332" s="130"/>
      <c r="I332" s="130"/>
      <c r="J332" s="130"/>
      <c r="K332" s="130"/>
      <c r="L332" s="130"/>
      <c r="M332" s="130"/>
      <c r="N332" s="130"/>
      <c r="O332" s="130"/>
      <c r="P332" s="131"/>
      <c r="Q332" s="159" t="s">
        <v>449</v>
      </c>
      <c r="R332" s="130"/>
      <c r="S332" s="130"/>
      <c r="T332" s="130"/>
      <c r="U332" s="130"/>
      <c r="V332" s="130"/>
      <c r="W332" s="130"/>
      <c r="X332" s="130"/>
      <c r="Y332" s="130"/>
      <c r="Z332" s="130"/>
      <c r="AA332" s="130"/>
      <c r="AB332" s="129" t="s">
        <v>450</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370</v>
      </c>
      <c r="H339" s="130"/>
      <c r="I339" s="130"/>
      <c r="J339" s="130"/>
      <c r="K339" s="130"/>
      <c r="L339" s="130"/>
      <c r="M339" s="130"/>
      <c r="N339" s="130"/>
      <c r="O339" s="130"/>
      <c r="P339" s="131"/>
      <c r="Q339" s="159" t="s">
        <v>449</v>
      </c>
      <c r="R339" s="130"/>
      <c r="S339" s="130"/>
      <c r="T339" s="130"/>
      <c r="U339" s="130"/>
      <c r="V339" s="130"/>
      <c r="W339" s="130"/>
      <c r="X339" s="130"/>
      <c r="Y339" s="130"/>
      <c r="Z339" s="130"/>
      <c r="AA339" s="130"/>
      <c r="AB339" s="129" t="s">
        <v>450</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370</v>
      </c>
      <c r="H346" s="130"/>
      <c r="I346" s="130"/>
      <c r="J346" s="130"/>
      <c r="K346" s="130"/>
      <c r="L346" s="130"/>
      <c r="M346" s="130"/>
      <c r="N346" s="130"/>
      <c r="O346" s="130"/>
      <c r="P346" s="131"/>
      <c r="Q346" s="159" t="s">
        <v>449</v>
      </c>
      <c r="R346" s="130"/>
      <c r="S346" s="130"/>
      <c r="T346" s="130"/>
      <c r="U346" s="130"/>
      <c r="V346" s="130"/>
      <c r="W346" s="130"/>
      <c r="X346" s="130"/>
      <c r="Y346" s="130"/>
      <c r="Z346" s="130"/>
      <c r="AA346" s="130"/>
      <c r="AB346" s="129" t="s">
        <v>450</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370</v>
      </c>
      <c r="H353" s="130"/>
      <c r="I353" s="130"/>
      <c r="J353" s="130"/>
      <c r="K353" s="130"/>
      <c r="L353" s="130"/>
      <c r="M353" s="130"/>
      <c r="N353" s="130"/>
      <c r="O353" s="130"/>
      <c r="P353" s="131"/>
      <c r="Q353" s="159" t="s">
        <v>449</v>
      </c>
      <c r="R353" s="130"/>
      <c r="S353" s="130"/>
      <c r="T353" s="130"/>
      <c r="U353" s="130"/>
      <c r="V353" s="130"/>
      <c r="W353" s="130"/>
      <c r="X353" s="130"/>
      <c r="Y353" s="130"/>
      <c r="Z353" s="130"/>
      <c r="AA353" s="130"/>
      <c r="AB353" s="129" t="s">
        <v>450</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370</v>
      </c>
      <c r="H360" s="130"/>
      <c r="I360" s="130"/>
      <c r="J360" s="130"/>
      <c r="K360" s="130"/>
      <c r="L360" s="130"/>
      <c r="M360" s="130"/>
      <c r="N360" s="130"/>
      <c r="O360" s="130"/>
      <c r="P360" s="131"/>
      <c r="Q360" s="159" t="s">
        <v>449</v>
      </c>
      <c r="R360" s="130"/>
      <c r="S360" s="130"/>
      <c r="T360" s="130"/>
      <c r="U360" s="130"/>
      <c r="V360" s="130"/>
      <c r="W360" s="130"/>
      <c r="X360" s="130"/>
      <c r="Y360" s="130"/>
      <c r="Z360" s="130"/>
      <c r="AA360" s="130"/>
      <c r="AB360" s="129" t="s">
        <v>450</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523</v>
      </c>
      <c r="AF372" s="155"/>
      <c r="AG372" s="155"/>
      <c r="AH372" s="155"/>
      <c r="AI372" s="155" t="s">
        <v>520</v>
      </c>
      <c r="AJ372" s="155"/>
      <c r="AK372" s="155"/>
      <c r="AL372" s="155"/>
      <c r="AM372" s="155" t="s">
        <v>515</v>
      </c>
      <c r="AN372" s="155"/>
      <c r="AO372" s="155"/>
      <c r="AP372" s="151"/>
      <c r="AQ372" s="151" t="s">
        <v>353</v>
      </c>
      <c r="AR372" s="152"/>
      <c r="AS372" s="152"/>
      <c r="AT372" s="153"/>
      <c r="AU372" s="196" t="s">
        <v>369</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523</v>
      </c>
      <c r="AF376" s="155"/>
      <c r="AG376" s="155"/>
      <c r="AH376" s="155"/>
      <c r="AI376" s="155" t="s">
        <v>520</v>
      </c>
      <c r="AJ376" s="155"/>
      <c r="AK376" s="155"/>
      <c r="AL376" s="155"/>
      <c r="AM376" s="155" t="s">
        <v>515</v>
      </c>
      <c r="AN376" s="155"/>
      <c r="AO376" s="155"/>
      <c r="AP376" s="151"/>
      <c r="AQ376" s="151" t="s">
        <v>353</v>
      </c>
      <c r="AR376" s="152"/>
      <c r="AS376" s="152"/>
      <c r="AT376" s="153"/>
      <c r="AU376" s="196" t="s">
        <v>369</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523</v>
      </c>
      <c r="AF380" s="155"/>
      <c r="AG380" s="155"/>
      <c r="AH380" s="155"/>
      <c r="AI380" s="155" t="s">
        <v>520</v>
      </c>
      <c r="AJ380" s="155"/>
      <c r="AK380" s="155"/>
      <c r="AL380" s="155"/>
      <c r="AM380" s="155" t="s">
        <v>515</v>
      </c>
      <c r="AN380" s="155"/>
      <c r="AO380" s="155"/>
      <c r="AP380" s="151"/>
      <c r="AQ380" s="151" t="s">
        <v>353</v>
      </c>
      <c r="AR380" s="152"/>
      <c r="AS380" s="152"/>
      <c r="AT380" s="153"/>
      <c r="AU380" s="196" t="s">
        <v>369</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523</v>
      </c>
      <c r="AF384" s="155"/>
      <c r="AG384" s="155"/>
      <c r="AH384" s="155"/>
      <c r="AI384" s="155" t="s">
        <v>520</v>
      </c>
      <c r="AJ384" s="155"/>
      <c r="AK384" s="155"/>
      <c r="AL384" s="155"/>
      <c r="AM384" s="155" t="s">
        <v>515</v>
      </c>
      <c r="AN384" s="155"/>
      <c r="AO384" s="155"/>
      <c r="AP384" s="151"/>
      <c r="AQ384" s="151" t="s">
        <v>353</v>
      </c>
      <c r="AR384" s="152"/>
      <c r="AS384" s="152"/>
      <c r="AT384" s="153"/>
      <c r="AU384" s="196" t="s">
        <v>369</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523</v>
      </c>
      <c r="AF388" s="155"/>
      <c r="AG388" s="155"/>
      <c r="AH388" s="155"/>
      <c r="AI388" s="155" t="s">
        <v>520</v>
      </c>
      <c r="AJ388" s="155"/>
      <c r="AK388" s="155"/>
      <c r="AL388" s="155"/>
      <c r="AM388" s="155" t="s">
        <v>515</v>
      </c>
      <c r="AN388" s="155"/>
      <c r="AO388" s="155"/>
      <c r="AP388" s="151"/>
      <c r="AQ388" s="151" t="s">
        <v>353</v>
      </c>
      <c r="AR388" s="152"/>
      <c r="AS388" s="152"/>
      <c r="AT388" s="153"/>
      <c r="AU388" s="196" t="s">
        <v>369</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370</v>
      </c>
      <c r="H392" s="130"/>
      <c r="I392" s="130"/>
      <c r="J392" s="130"/>
      <c r="K392" s="130"/>
      <c r="L392" s="130"/>
      <c r="M392" s="130"/>
      <c r="N392" s="130"/>
      <c r="O392" s="130"/>
      <c r="P392" s="131"/>
      <c r="Q392" s="159" t="s">
        <v>449</v>
      </c>
      <c r="R392" s="130"/>
      <c r="S392" s="130"/>
      <c r="T392" s="130"/>
      <c r="U392" s="130"/>
      <c r="V392" s="130"/>
      <c r="W392" s="130"/>
      <c r="X392" s="130"/>
      <c r="Y392" s="130"/>
      <c r="Z392" s="130"/>
      <c r="AA392" s="130"/>
      <c r="AB392" s="129" t="s">
        <v>450</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370</v>
      </c>
      <c r="H399" s="130"/>
      <c r="I399" s="130"/>
      <c r="J399" s="130"/>
      <c r="K399" s="130"/>
      <c r="L399" s="130"/>
      <c r="M399" s="130"/>
      <c r="N399" s="130"/>
      <c r="O399" s="130"/>
      <c r="P399" s="131"/>
      <c r="Q399" s="159" t="s">
        <v>449</v>
      </c>
      <c r="R399" s="130"/>
      <c r="S399" s="130"/>
      <c r="T399" s="130"/>
      <c r="U399" s="130"/>
      <c r="V399" s="130"/>
      <c r="W399" s="130"/>
      <c r="X399" s="130"/>
      <c r="Y399" s="130"/>
      <c r="Z399" s="130"/>
      <c r="AA399" s="130"/>
      <c r="AB399" s="129" t="s">
        <v>450</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370</v>
      </c>
      <c r="H406" s="130"/>
      <c r="I406" s="130"/>
      <c r="J406" s="130"/>
      <c r="K406" s="130"/>
      <c r="L406" s="130"/>
      <c r="M406" s="130"/>
      <c r="N406" s="130"/>
      <c r="O406" s="130"/>
      <c r="P406" s="131"/>
      <c r="Q406" s="159" t="s">
        <v>449</v>
      </c>
      <c r="R406" s="130"/>
      <c r="S406" s="130"/>
      <c r="T406" s="130"/>
      <c r="U406" s="130"/>
      <c r="V406" s="130"/>
      <c r="W406" s="130"/>
      <c r="X406" s="130"/>
      <c r="Y406" s="130"/>
      <c r="Z406" s="130"/>
      <c r="AA406" s="130"/>
      <c r="AB406" s="129" t="s">
        <v>450</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370</v>
      </c>
      <c r="H413" s="130"/>
      <c r="I413" s="130"/>
      <c r="J413" s="130"/>
      <c r="K413" s="130"/>
      <c r="L413" s="130"/>
      <c r="M413" s="130"/>
      <c r="N413" s="130"/>
      <c r="O413" s="130"/>
      <c r="P413" s="131"/>
      <c r="Q413" s="159" t="s">
        <v>449</v>
      </c>
      <c r="R413" s="130"/>
      <c r="S413" s="130"/>
      <c r="T413" s="130"/>
      <c r="U413" s="130"/>
      <c r="V413" s="130"/>
      <c r="W413" s="130"/>
      <c r="X413" s="130"/>
      <c r="Y413" s="130"/>
      <c r="Z413" s="130"/>
      <c r="AA413" s="130"/>
      <c r="AB413" s="129" t="s">
        <v>450</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370</v>
      </c>
      <c r="H420" s="130"/>
      <c r="I420" s="130"/>
      <c r="J420" s="130"/>
      <c r="K420" s="130"/>
      <c r="L420" s="130"/>
      <c r="M420" s="130"/>
      <c r="N420" s="130"/>
      <c r="O420" s="130"/>
      <c r="P420" s="131"/>
      <c r="Q420" s="159" t="s">
        <v>449</v>
      </c>
      <c r="R420" s="130"/>
      <c r="S420" s="130"/>
      <c r="T420" s="130"/>
      <c r="U420" s="130"/>
      <c r="V420" s="130"/>
      <c r="W420" s="130"/>
      <c r="X420" s="130"/>
      <c r="Y420" s="130"/>
      <c r="Z420" s="130"/>
      <c r="AA420" s="130"/>
      <c r="AB420" s="129" t="s">
        <v>450</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549</v>
      </c>
      <c r="D430" s="931"/>
      <c r="E430" s="174" t="s">
        <v>533</v>
      </c>
      <c r="F430" s="898"/>
      <c r="G430" s="899" t="s">
        <v>373</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516</v>
      </c>
      <c r="AJ431" s="217"/>
      <c r="AK431" s="217"/>
      <c r="AL431" s="159"/>
      <c r="AM431" s="217" t="s">
        <v>511</v>
      </c>
      <c r="AN431" s="217"/>
      <c r="AO431" s="217"/>
      <c r="AP431" s="159"/>
      <c r="AQ431" s="159" t="s">
        <v>353</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0"/>
      <c r="AR432" s="200"/>
      <c r="AS432" s="133" t="s">
        <v>354</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515</v>
      </c>
      <c r="AJ436" s="217"/>
      <c r="AK436" s="217"/>
      <c r="AL436" s="159"/>
      <c r="AM436" s="217" t="s">
        <v>511</v>
      </c>
      <c r="AN436" s="217"/>
      <c r="AO436" s="217"/>
      <c r="AP436" s="159"/>
      <c r="AQ436" s="159" t="s">
        <v>353</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515</v>
      </c>
      <c r="AJ441" s="217"/>
      <c r="AK441" s="217"/>
      <c r="AL441" s="159"/>
      <c r="AM441" s="217" t="s">
        <v>507</v>
      </c>
      <c r="AN441" s="217"/>
      <c r="AO441" s="217"/>
      <c r="AP441" s="159"/>
      <c r="AQ441" s="159" t="s">
        <v>353</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515</v>
      </c>
      <c r="AJ446" s="217"/>
      <c r="AK446" s="217"/>
      <c r="AL446" s="159"/>
      <c r="AM446" s="217" t="s">
        <v>512</v>
      </c>
      <c r="AN446" s="217"/>
      <c r="AO446" s="217"/>
      <c r="AP446" s="159"/>
      <c r="AQ446" s="159" t="s">
        <v>353</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515</v>
      </c>
      <c r="AJ451" s="217"/>
      <c r="AK451" s="217"/>
      <c r="AL451" s="159"/>
      <c r="AM451" s="217" t="s">
        <v>511</v>
      </c>
      <c r="AN451" s="217"/>
      <c r="AO451" s="217"/>
      <c r="AP451" s="159"/>
      <c r="AQ451" s="159" t="s">
        <v>353</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515</v>
      </c>
      <c r="AJ456" s="217"/>
      <c r="AK456" s="217"/>
      <c r="AL456" s="159"/>
      <c r="AM456" s="217" t="s">
        <v>511</v>
      </c>
      <c r="AN456" s="217"/>
      <c r="AO456" s="217"/>
      <c r="AP456" s="159"/>
      <c r="AQ456" s="159" t="s">
        <v>353</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0"/>
      <c r="AR457" s="200"/>
      <c r="AS457" s="133" t="s">
        <v>354</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515</v>
      </c>
      <c r="AJ461" s="217"/>
      <c r="AK461" s="217"/>
      <c r="AL461" s="159"/>
      <c r="AM461" s="217" t="s">
        <v>513</v>
      </c>
      <c r="AN461" s="217"/>
      <c r="AO461" s="217"/>
      <c r="AP461" s="159"/>
      <c r="AQ461" s="159" t="s">
        <v>353</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515</v>
      </c>
      <c r="AJ466" s="217"/>
      <c r="AK466" s="217"/>
      <c r="AL466" s="159"/>
      <c r="AM466" s="217" t="s">
        <v>511</v>
      </c>
      <c r="AN466" s="217"/>
      <c r="AO466" s="217"/>
      <c r="AP466" s="159"/>
      <c r="AQ466" s="159" t="s">
        <v>353</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515</v>
      </c>
      <c r="AJ471" s="217"/>
      <c r="AK471" s="217"/>
      <c r="AL471" s="159"/>
      <c r="AM471" s="217" t="s">
        <v>507</v>
      </c>
      <c r="AN471" s="217"/>
      <c r="AO471" s="217"/>
      <c r="AP471" s="159"/>
      <c r="AQ471" s="159" t="s">
        <v>353</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515</v>
      </c>
      <c r="AJ476" s="217"/>
      <c r="AK476" s="217"/>
      <c r="AL476" s="159"/>
      <c r="AM476" s="217" t="s">
        <v>511</v>
      </c>
      <c r="AN476" s="217"/>
      <c r="AO476" s="217"/>
      <c r="AP476" s="159"/>
      <c r="AQ476" s="159" t="s">
        <v>353</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555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550</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516</v>
      </c>
      <c r="AJ485" s="217"/>
      <c r="AK485" s="217"/>
      <c r="AL485" s="159"/>
      <c r="AM485" s="217" t="s">
        <v>513</v>
      </c>
      <c r="AN485" s="217"/>
      <c r="AO485" s="217"/>
      <c r="AP485" s="159"/>
      <c r="AQ485" s="159" t="s">
        <v>353</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515</v>
      </c>
      <c r="AJ490" s="217"/>
      <c r="AK490" s="217"/>
      <c r="AL490" s="159"/>
      <c r="AM490" s="217" t="s">
        <v>513</v>
      </c>
      <c r="AN490" s="217"/>
      <c r="AO490" s="217"/>
      <c r="AP490" s="159"/>
      <c r="AQ490" s="159" t="s">
        <v>353</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515</v>
      </c>
      <c r="AJ495" s="217"/>
      <c r="AK495" s="217"/>
      <c r="AL495" s="159"/>
      <c r="AM495" s="217" t="s">
        <v>511</v>
      </c>
      <c r="AN495" s="217"/>
      <c r="AO495" s="217"/>
      <c r="AP495" s="159"/>
      <c r="AQ495" s="159" t="s">
        <v>353</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515</v>
      </c>
      <c r="AJ500" s="217"/>
      <c r="AK500" s="217"/>
      <c r="AL500" s="159"/>
      <c r="AM500" s="217" t="s">
        <v>512</v>
      </c>
      <c r="AN500" s="217"/>
      <c r="AO500" s="217"/>
      <c r="AP500" s="159"/>
      <c r="AQ500" s="159" t="s">
        <v>353</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515</v>
      </c>
      <c r="AJ505" s="217"/>
      <c r="AK505" s="217"/>
      <c r="AL505" s="159"/>
      <c r="AM505" s="217" t="s">
        <v>513</v>
      </c>
      <c r="AN505" s="217"/>
      <c r="AO505" s="217"/>
      <c r="AP505" s="159"/>
      <c r="AQ505" s="159" t="s">
        <v>353</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515</v>
      </c>
      <c r="AJ510" s="217"/>
      <c r="AK510" s="217"/>
      <c r="AL510" s="159"/>
      <c r="AM510" s="217" t="s">
        <v>511</v>
      </c>
      <c r="AN510" s="217"/>
      <c r="AO510" s="217"/>
      <c r="AP510" s="159"/>
      <c r="AQ510" s="159" t="s">
        <v>353</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516</v>
      </c>
      <c r="AJ515" s="217"/>
      <c r="AK515" s="217"/>
      <c r="AL515" s="159"/>
      <c r="AM515" s="217" t="s">
        <v>511</v>
      </c>
      <c r="AN515" s="217"/>
      <c r="AO515" s="217"/>
      <c r="AP515" s="159"/>
      <c r="AQ515" s="159" t="s">
        <v>353</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516</v>
      </c>
      <c r="AJ520" s="217"/>
      <c r="AK520" s="217"/>
      <c r="AL520" s="159"/>
      <c r="AM520" s="217" t="s">
        <v>511</v>
      </c>
      <c r="AN520" s="217"/>
      <c r="AO520" s="217"/>
      <c r="AP520" s="159"/>
      <c r="AQ520" s="159" t="s">
        <v>353</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515</v>
      </c>
      <c r="AJ525" s="217"/>
      <c r="AK525" s="217"/>
      <c r="AL525" s="159"/>
      <c r="AM525" s="217" t="s">
        <v>507</v>
      </c>
      <c r="AN525" s="217"/>
      <c r="AO525" s="217"/>
      <c r="AP525" s="159"/>
      <c r="AQ525" s="159" t="s">
        <v>353</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515</v>
      </c>
      <c r="AJ530" s="217"/>
      <c r="AK530" s="217"/>
      <c r="AL530" s="159"/>
      <c r="AM530" s="217" t="s">
        <v>511</v>
      </c>
      <c r="AN530" s="217"/>
      <c r="AO530" s="217"/>
      <c r="AP530" s="159"/>
      <c r="AQ530" s="159" t="s">
        <v>353</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556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551</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516</v>
      </c>
      <c r="AJ539" s="217"/>
      <c r="AK539" s="217"/>
      <c r="AL539" s="159"/>
      <c r="AM539" s="217" t="s">
        <v>511</v>
      </c>
      <c r="AN539" s="217"/>
      <c r="AO539" s="217"/>
      <c r="AP539" s="159"/>
      <c r="AQ539" s="159" t="s">
        <v>353</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515</v>
      </c>
      <c r="AJ544" s="217"/>
      <c r="AK544" s="217"/>
      <c r="AL544" s="159"/>
      <c r="AM544" s="217" t="s">
        <v>513</v>
      </c>
      <c r="AN544" s="217"/>
      <c r="AO544" s="217"/>
      <c r="AP544" s="159"/>
      <c r="AQ544" s="159" t="s">
        <v>353</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515</v>
      </c>
      <c r="AJ549" s="217"/>
      <c r="AK549" s="217"/>
      <c r="AL549" s="159"/>
      <c r="AM549" s="217" t="s">
        <v>507</v>
      </c>
      <c r="AN549" s="217"/>
      <c r="AO549" s="217"/>
      <c r="AP549" s="159"/>
      <c r="AQ549" s="159" t="s">
        <v>353</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515</v>
      </c>
      <c r="AJ554" s="217"/>
      <c r="AK554" s="217"/>
      <c r="AL554" s="159"/>
      <c r="AM554" s="217" t="s">
        <v>507</v>
      </c>
      <c r="AN554" s="217"/>
      <c r="AO554" s="217"/>
      <c r="AP554" s="159"/>
      <c r="AQ554" s="159" t="s">
        <v>353</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515</v>
      </c>
      <c r="AJ559" s="217"/>
      <c r="AK559" s="217"/>
      <c r="AL559" s="159"/>
      <c r="AM559" s="217" t="s">
        <v>511</v>
      </c>
      <c r="AN559" s="217"/>
      <c r="AO559" s="217"/>
      <c r="AP559" s="159"/>
      <c r="AQ559" s="159" t="s">
        <v>353</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515</v>
      </c>
      <c r="AJ564" s="217"/>
      <c r="AK564" s="217"/>
      <c r="AL564" s="159"/>
      <c r="AM564" s="217" t="s">
        <v>507</v>
      </c>
      <c r="AN564" s="217"/>
      <c r="AO564" s="217"/>
      <c r="AP564" s="159"/>
      <c r="AQ564" s="159" t="s">
        <v>353</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516</v>
      </c>
      <c r="AJ569" s="217"/>
      <c r="AK569" s="217"/>
      <c r="AL569" s="159"/>
      <c r="AM569" s="217" t="s">
        <v>507</v>
      </c>
      <c r="AN569" s="217"/>
      <c r="AO569" s="217"/>
      <c r="AP569" s="159"/>
      <c r="AQ569" s="159" t="s">
        <v>353</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515</v>
      </c>
      <c r="AJ574" s="217"/>
      <c r="AK574" s="217"/>
      <c r="AL574" s="159"/>
      <c r="AM574" s="217" t="s">
        <v>507</v>
      </c>
      <c r="AN574" s="217"/>
      <c r="AO574" s="217"/>
      <c r="AP574" s="159"/>
      <c r="AQ574" s="159" t="s">
        <v>353</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515</v>
      </c>
      <c r="AJ579" s="217"/>
      <c r="AK579" s="217"/>
      <c r="AL579" s="159"/>
      <c r="AM579" s="217" t="s">
        <v>507</v>
      </c>
      <c r="AN579" s="217"/>
      <c r="AO579" s="217"/>
      <c r="AP579" s="159"/>
      <c r="AQ579" s="159" t="s">
        <v>353</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515</v>
      </c>
      <c r="AJ584" s="217"/>
      <c r="AK584" s="217"/>
      <c r="AL584" s="159"/>
      <c r="AM584" s="217" t="s">
        <v>511</v>
      </c>
      <c r="AN584" s="217"/>
      <c r="AO584" s="217"/>
      <c r="AP584" s="159"/>
      <c r="AQ584" s="159" t="s">
        <v>353</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556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550</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515</v>
      </c>
      <c r="AJ593" s="217"/>
      <c r="AK593" s="217"/>
      <c r="AL593" s="159"/>
      <c r="AM593" s="217" t="s">
        <v>507</v>
      </c>
      <c r="AN593" s="217"/>
      <c r="AO593" s="217"/>
      <c r="AP593" s="159"/>
      <c r="AQ593" s="159" t="s">
        <v>353</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516</v>
      </c>
      <c r="AJ598" s="217"/>
      <c r="AK598" s="217"/>
      <c r="AL598" s="159"/>
      <c r="AM598" s="217" t="s">
        <v>512</v>
      </c>
      <c r="AN598" s="217"/>
      <c r="AO598" s="217"/>
      <c r="AP598" s="159"/>
      <c r="AQ598" s="159" t="s">
        <v>353</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515</v>
      </c>
      <c r="AJ603" s="217"/>
      <c r="AK603" s="217"/>
      <c r="AL603" s="159"/>
      <c r="AM603" s="217" t="s">
        <v>507</v>
      </c>
      <c r="AN603" s="217"/>
      <c r="AO603" s="217"/>
      <c r="AP603" s="159"/>
      <c r="AQ603" s="159" t="s">
        <v>353</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515</v>
      </c>
      <c r="AJ608" s="217"/>
      <c r="AK608" s="217"/>
      <c r="AL608" s="159"/>
      <c r="AM608" s="217" t="s">
        <v>507</v>
      </c>
      <c r="AN608" s="217"/>
      <c r="AO608" s="217"/>
      <c r="AP608" s="159"/>
      <c r="AQ608" s="159" t="s">
        <v>353</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515</v>
      </c>
      <c r="AJ613" s="217"/>
      <c r="AK613" s="217"/>
      <c r="AL613" s="159"/>
      <c r="AM613" s="217" t="s">
        <v>511</v>
      </c>
      <c r="AN613" s="217"/>
      <c r="AO613" s="217"/>
      <c r="AP613" s="159"/>
      <c r="AQ613" s="159" t="s">
        <v>353</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515</v>
      </c>
      <c r="AJ618" s="217"/>
      <c r="AK618" s="217"/>
      <c r="AL618" s="159"/>
      <c r="AM618" s="217" t="s">
        <v>511</v>
      </c>
      <c r="AN618" s="217"/>
      <c r="AO618" s="217"/>
      <c r="AP618" s="159"/>
      <c r="AQ618" s="159" t="s">
        <v>353</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515</v>
      </c>
      <c r="AJ623" s="217"/>
      <c r="AK623" s="217"/>
      <c r="AL623" s="159"/>
      <c r="AM623" s="217" t="s">
        <v>512</v>
      </c>
      <c r="AN623" s="217"/>
      <c r="AO623" s="217"/>
      <c r="AP623" s="159"/>
      <c r="AQ623" s="159" t="s">
        <v>353</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515</v>
      </c>
      <c r="AJ628" s="217"/>
      <c r="AK628" s="217"/>
      <c r="AL628" s="159"/>
      <c r="AM628" s="217" t="s">
        <v>511</v>
      </c>
      <c r="AN628" s="217"/>
      <c r="AO628" s="217"/>
      <c r="AP628" s="159"/>
      <c r="AQ628" s="159" t="s">
        <v>353</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515</v>
      </c>
      <c r="AJ633" s="217"/>
      <c r="AK633" s="217"/>
      <c r="AL633" s="159"/>
      <c r="AM633" s="217" t="s">
        <v>507</v>
      </c>
      <c r="AN633" s="217"/>
      <c r="AO633" s="217"/>
      <c r="AP633" s="159"/>
      <c r="AQ633" s="159" t="s">
        <v>353</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515</v>
      </c>
      <c r="AJ638" s="217"/>
      <c r="AK638" s="217"/>
      <c r="AL638" s="159"/>
      <c r="AM638" s="217" t="s">
        <v>511</v>
      </c>
      <c r="AN638" s="217"/>
      <c r="AO638" s="217"/>
      <c r="AP638" s="159"/>
      <c r="AQ638" s="159" t="s">
        <v>353</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556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551</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516</v>
      </c>
      <c r="AJ647" s="217"/>
      <c r="AK647" s="217"/>
      <c r="AL647" s="159"/>
      <c r="AM647" s="217" t="s">
        <v>507</v>
      </c>
      <c r="AN647" s="217"/>
      <c r="AO647" s="217"/>
      <c r="AP647" s="159"/>
      <c r="AQ647" s="159" t="s">
        <v>353</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515</v>
      </c>
      <c r="AJ652" s="217"/>
      <c r="AK652" s="217"/>
      <c r="AL652" s="159"/>
      <c r="AM652" s="217" t="s">
        <v>507</v>
      </c>
      <c r="AN652" s="217"/>
      <c r="AO652" s="217"/>
      <c r="AP652" s="159"/>
      <c r="AQ652" s="159" t="s">
        <v>353</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515</v>
      </c>
      <c r="AJ657" s="217"/>
      <c r="AK657" s="217"/>
      <c r="AL657" s="159"/>
      <c r="AM657" s="217" t="s">
        <v>511</v>
      </c>
      <c r="AN657" s="217"/>
      <c r="AO657" s="217"/>
      <c r="AP657" s="159"/>
      <c r="AQ657" s="159" t="s">
        <v>353</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515</v>
      </c>
      <c r="AJ662" s="217"/>
      <c r="AK662" s="217"/>
      <c r="AL662" s="159"/>
      <c r="AM662" s="217" t="s">
        <v>507</v>
      </c>
      <c r="AN662" s="217"/>
      <c r="AO662" s="217"/>
      <c r="AP662" s="159"/>
      <c r="AQ662" s="159" t="s">
        <v>353</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515</v>
      </c>
      <c r="AJ667" s="217"/>
      <c r="AK667" s="217"/>
      <c r="AL667" s="159"/>
      <c r="AM667" s="217" t="s">
        <v>507</v>
      </c>
      <c r="AN667" s="217"/>
      <c r="AO667" s="217"/>
      <c r="AP667" s="159"/>
      <c r="AQ667" s="159" t="s">
        <v>353</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516</v>
      </c>
      <c r="AJ672" s="217"/>
      <c r="AK672" s="217"/>
      <c r="AL672" s="159"/>
      <c r="AM672" s="217" t="s">
        <v>507</v>
      </c>
      <c r="AN672" s="217"/>
      <c r="AO672" s="217"/>
      <c r="AP672" s="159"/>
      <c r="AQ672" s="159" t="s">
        <v>353</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515</v>
      </c>
      <c r="AJ677" s="217"/>
      <c r="AK677" s="217"/>
      <c r="AL677" s="159"/>
      <c r="AM677" s="217" t="s">
        <v>513</v>
      </c>
      <c r="AN677" s="217"/>
      <c r="AO677" s="217"/>
      <c r="AP677" s="159"/>
      <c r="AQ677" s="159" t="s">
        <v>353</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516</v>
      </c>
      <c r="AJ682" s="217"/>
      <c r="AK682" s="217"/>
      <c r="AL682" s="159"/>
      <c r="AM682" s="217" t="s">
        <v>511</v>
      </c>
      <c r="AN682" s="217"/>
      <c r="AO682" s="217"/>
      <c r="AP682" s="159"/>
      <c r="AQ682" s="159" t="s">
        <v>353</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515</v>
      </c>
      <c r="AJ687" s="217"/>
      <c r="AK687" s="217"/>
      <c r="AL687" s="159"/>
      <c r="AM687" s="217" t="s">
        <v>507</v>
      </c>
      <c r="AN687" s="217"/>
      <c r="AO687" s="217"/>
      <c r="AP687" s="159"/>
      <c r="AQ687" s="159" t="s">
        <v>353</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515</v>
      </c>
      <c r="AJ692" s="217"/>
      <c r="AK692" s="217"/>
      <c r="AL692" s="159"/>
      <c r="AM692" s="217" t="s">
        <v>512</v>
      </c>
      <c r="AN692" s="217"/>
      <c r="AO692" s="217"/>
      <c r="AP692" s="159"/>
      <c r="AQ692" s="159" t="s">
        <v>353</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556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562</v>
      </c>
      <c r="AE702" s="346"/>
      <c r="AF702" s="346"/>
      <c r="AG702" s="385" t="s">
        <v>578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562</v>
      </c>
      <c r="AE703" s="329"/>
      <c r="AF703" s="329"/>
      <c r="AG703" s="101" t="s">
        <v>579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562</v>
      </c>
      <c r="AE704" s="783"/>
      <c r="AF704" s="783"/>
      <c r="AG704" s="167" t="s">
        <v>580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562</v>
      </c>
      <c r="AE705" s="715"/>
      <c r="AF705" s="715"/>
      <c r="AG705" s="125" t="s">
        <v>581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494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576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562</v>
      </c>
      <c r="AE709" s="329"/>
      <c r="AF709" s="329"/>
      <c r="AG709" s="101" t="s">
        <v>582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562</v>
      </c>
      <c r="AE711" s="329"/>
      <c r="AF711" s="329"/>
      <c r="AG711" s="101" t="s">
        <v>583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460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658</v>
      </c>
      <c r="AE712" s="783"/>
      <c r="AF712" s="783"/>
      <c r="AG712" s="810" t="s">
        <v>662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461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658</v>
      </c>
      <c r="AE713" s="329"/>
      <c r="AF713" s="663"/>
      <c r="AG713" s="101" t="s">
        <v>663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437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562</v>
      </c>
      <c r="AE714" s="808"/>
      <c r="AF714" s="809"/>
      <c r="AG714" s="736" t="s">
        <v>584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438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562</v>
      </c>
      <c r="AE715" s="605"/>
      <c r="AF715" s="656"/>
      <c r="AG715" s="742" t="s">
        <v>585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562</v>
      </c>
      <c r="AE716" s="627"/>
      <c r="AF716" s="627"/>
      <c r="AG716" s="101" t="s">
        <v>586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562</v>
      </c>
      <c r="AE717" s="329"/>
      <c r="AF717" s="329"/>
      <c r="AG717" s="101" t="s">
        <v>587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562</v>
      </c>
      <c r="AE718" s="329"/>
      <c r="AF718" s="329"/>
      <c r="AG718" s="127" t="s">
        <v>588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577</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8"/>
      <c r="B720" s="779"/>
      <c r="C720" s="302" t="s">
        <v>453</v>
      </c>
      <c r="D720" s="300"/>
      <c r="E720" s="300"/>
      <c r="F720" s="303"/>
      <c r="G720" s="299" t="s">
        <v>454</v>
      </c>
      <c r="H720" s="300"/>
      <c r="I720" s="300"/>
      <c r="J720" s="300"/>
      <c r="K720" s="300"/>
      <c r="L720" s="300"/>
      <c r="M720" s="300"/>
      <c r="N720" s="299" t="s">
        <v>457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589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590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642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664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665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466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537</v>
      </c>
      <c r="B737" s="210"/>
      <c r="C737" s="210"/>
      <c r="D737" s="211"/>
      <c r="E737" s="990" t="s">
        <v>591</v>
      </c>
      <c r="F737" s="990"/>
      <c r="G737" s="990"/>
      <c r="H737" s="990"/>
      <c r="I737" s="990"/>
      <c r="J737" s="990"/>
      <c r="K737" s="990"/>
      <c r="L737" s="990"/>
      <c r="M737" s="990"/>
      <c r="N737" s="365" t="s">
        <v>530</v>
      </c>
      <c r="O737" s="365"/>
      <c r="P737" s="365"/>
      <c r="Q737" s="365"/>
      <c r="R737" s="990" t="s">
        <v>592</v>
      </c>
      <c r="S737" s="990"/>
      <c r="T737" s="990"/>
      <c r="U737" s="990"/>
      <c r="V737" s="990"/>
      <c r="W737" s="990"/>
      <c r="X737" s="990"/>
      <c r="Y737" s="990"/>
      <c r="Z737" s="990"/>
      <c r="AA737" s="365" t="s">
        <v>529</v>
      </c>
      <c r="AB737" s="365"/>
      <c r="AC737" s="365"/>
      <c r="AD737" s="365"/>
      <c r="AE737" s="990" t="s">
        <v>593</v>
      </c>
      <c r="AF737" s="990"/>
      <c r="AG737" s="990"/>
      <c r="AH737" s="990"/>
      <c r="AI737" s="990"/>
      <c r="AJ737" s="990"/>
      <c r="AK737" s="990"/>
      <c r="AL737" s="990"/>
      <c r="AM737" s="990"/>
      <c r="AN737" s="365" t="s">
        <v>528</v>
      </c>
      <c r="AO737" s="365"/>
      <c r="AP737" s="365"/>
      <c r="AQ737" s="365"/>
      <c r="AR737" s="982" t="s">
        <v>594</v>
      </c>
      <c r="AS737" s="983"/>
      <c r="AT737" s="983"/>
      <c r="AU737" s="983"/>
      <c r="AV737" s="983"/>
      <c r="AW737" s="983"/>
      <c r="AX737" s="984"/>
      <c r="AY737" s="89"/>
      <c r="AZ737" s="89"/>
    </row>
    <row r="738" spans="1:52" ht="24.75" customHeight="1">
      <c r="A738" s="991" t="s">
        <v>527</v>
      </c>
      <c r="B738" s="210"/>
      <c r="C738" s="210"/>
      <c r="D738" s="211"/>
      <c r="E738" s="990" t="s">
        <v>594</v>
      </c>
      <c r="F738" s="990"/>
      <c r="G738" s="990"/>
      <c r="H738" s="990"/>
      <c r="I738" s="990"/>
      <c r="J738" s="990"/>
      <c r="K738" s="990"/>
      <c r="L738" s="990"/>
      <c r="M738" s="990"/>
      <c r="N738" s="365" t="s">
        <v>526</v>
      </c>
      <c r="O738" s="365"/>
      <c r="P738" s="365"/>
      <c r="Q738" s="365"/>
      <c r="R738" s="990" t="s">
        <v>595</v>
      </c>
      <c r="S738" s="990"/>
      <c r="T738" s="990"/>
      <c r="U738" s="990"/>
      <c r="V738" s="990"/>
      <c r="W738" s="990"/>
      <c r="X738" s="990"/>
      <c r="Y738" s="990"/>
      <c r="Z738" s="990"/>
      <c r="AA738" s="365" t="s">
        <v>525</v>
      </c>
      <c r="AB738" s="365"/>
      <c r="AC738" s="365"/>
      <c r="AD738" s="365"/>
      <c r="AE738" s="990" t="s">
        <v>596</v>
      </c>
      <c r="AF738" s="990"/>
      <c r="AG738" s="990"/>
      <c r="AH738" s="990"/>
      <c r="AI738" s="990"/>
      <c r="AJ738" s="990"/>
      <c r="AK738" s="990"/>
      <c r="AL738" s="990"/>
      <c r="AM738" s="990"/>
      <c r="AN738" s="365" t="s">
        <v>521</v>
      </c>
      <c r="AO738" s="365"/>
      <c r="AP738" s="365"/>
      <c r="AQ738" s="365"/>
      <c r="AR738" s="982" t="s">
        <v>597</v>
      </c>
      <c r="AS738" s="983"/>
      <c r="AT738" s="983"/>
      <c r="AU738" s="983"/>
      <c r="AV738" s="983"/>
      <c r="AW738" s="983"/>
      <c r="AX738" s="984"/>
    </row>
    <row r="739" spans="1:52" ht="24.75" customHeight="1" thickBot="1">
      <c r="A739" s="992" t="s">
        <v>517</v>
      </c>
      <c r="B739" s="993"/>
      <c r="C739" s="993"/>
      <c r="D739" s="994"/>
      <c r="E739" s="995" t="s">
        <v>559</v>
      </c>
      <c r="F739" s="985"/>
      <c r="G739" s="985"/>
      <c r="H739" s="93" t="str">
        <f>IF(E739="", "", "(")</f>
        <v>(</v>
      </c>
      <c r="I739" s="985"/>
      <c r="J739" s="985"/>
      <c r="K739" s="93" t="str">
        <f>IF(OR(I739="　", I739=""), "", "-")</f>
        <v/>
      </c>
      <c r="L739" s="986">
        <v>352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4" customHeight="1">
      <c r="A740" s="614" t="s">
        <v>497</v>
      </c>
      <c r="B740" s="615"/>
      <c r="C740" s="615"/>
      <c r="D740" s="615"/>
      <c r="E740" s="615"/>
      <c r="F740" s="616"/>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t="s">
        <v>598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4"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4"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4"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4"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4"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4"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4"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4"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4"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4"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4"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4" customHeight="1">
      <c r="A767" s="614"/>
      <c r="B767" s="615"/>
      <c r="C767" s="615"/>
      <c r="D767" s="615"/>
      <c r="E767" s="615"/>
      <c r="F767" s="616"/>
      <c r="G767" s="46" t="s">
        <v>599</v>
      </c>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4"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4"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4"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4"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4"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4"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4"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4"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4"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4"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4"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499</v>
      </c>
      <c r="B779" s="629"/>
      <c r="C779" s="629"/>
      <c r="D779" s="629"/>
      <c r="E779" s="629"/>
      <c r="F779" s="630"/>
      <c r="G779" s="595" t="s">
        <v>660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601</v>
      </c>
      <c r="H781" s="671"/>
      <c r="I781" s="671"/>
      <c r="J781" s="671"/>
      <c r="K781" s="672"/>
      <c r="L781" s="664" t="s">
        <v>614</v>
      </c>
      <c r="M781" s="665"/>
      <c r="N781" s="665"/>
      <c r="O781" s="665"/>
      <c r="P781" s="665"/>
      <c r="Q781" s="665"/>
      <c r="R781" s="665"/>
      <c r="S781" s="665"/>
      <c r="T781" s="665"/>
      <c r="U781" s="665"/>
      <c r="V781" s="665"/>
      <c r="W781" s="665"/>
      <c r="X781" s="666"/>
      <c r="Y781" s="388">
        <v>140</v>
      </c>
      <c r="Z781" s="389"/>
      <c r="AA781" s="389"/>
      <c r="AB781" s="805"/>
      <c r="AC781" s="670" t="s">
        <v>601</v>
      </c>
      <c r="AD781" s="671"/>
      <c r="AE781" s="671"/>
      <c r="AF781" s="671"/>
      <c r="AG781" s="672"/>
      <c r="AH781" s="664" t="s">
        <v>622</v>
      </c>
      <c r="AI781" s="665"/>
      <c r="AJ781" s="665"/>
      <c r="AK781" s="665"/>
      <c r="AL781" s="665"/>
      <c r="AM781" s="665"/>
      <c r="AN781" s="665"/>
      <c r="AO781" s="665"/>
      <c r="AP781" s="665"/>
      <c r="AQ781" s="665"/>
      <c r="AR781" s="665"/>
      <c r="AS781" s="665"/>
      <c r="AT781" s="666"/>
      <c r="AU781" s="388">
        <v>138</v>
      </c>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140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138</v>
      </c>
      <c r="AV791" s="832"/>
      <c r="AW791" s="832"/>
      <c r="AX791" s="834"/>
    </row>
    <row r="792" spans="1:50" ht="24.75" customHeight="1">
      <c r="A792" s="631"/>
      <c r="B792" s="632"/>
      <c r="C792" s="632"/>
      <c r="D792" s="632"/>
      <c r="E792" s="632"/>
      <c r="F792" s="633"/>
      <c r="G792" s="595" t="s">
        <v>661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601</v>
      </c>
      <c r="H794" s="671"/>
      <c r="I794" s="671"/>
      <c r="J794" s="671"/>
      <c r="K794" s="672"/>
      <c r="L794" s="664" t="s">
        <v>613</v>
      </c>
      <c r="M794" s="665"/>
      <c r="N794" s="665"/>
      <c r="O794" s="665"/>
      <c r="P794" s="665"/>
      <c r="Q794" s="665"/>
      <c r="R794" s="665"/>
      <c r="S794" s="665"/>
      <c r="T794" s="665"/>
      <c r="U794" s="665"/>
      <c r="V794" s="665"/>
      <c r="W794" s="665"/>
      <c r="X794" s="666"/>
      <c r="Y794" s="388">
        <v>104</v>
      </c>
      <c r="Z794" s="389"/>
      <c r="AA794" s="389"/>
      <c r="AB794" s="805"/>
      <c r="AC794" s="670" t="s">
        <v>601</v>
      </c>
      <c r="AD794" s="671"/>
      <c r="AE794" s="671"/>
      <c r="AF794" s="671"/>
      <c r="AG794" s="672"/>
      <c r="AH794" s="664" t="s">
        <v>617</v>
      </c>
      <c r="AI794" s="665"/>
      <c r="AJ794" s="665"/>
      <c r="AK794" s="665"/>
      <c r="AL794" s="665"/>
      <c r="AM794" s="665"/>
      <c r="AN794" s="665"/>
      <c r="AO794" s="665"/>
      <c r="AP794" s="665"/>
      <c r="AQ794" s="665"/>
      <c r="AR794" s="665"/>
      <c r="AS794" s="665"/>
      <c r="AT794" s="666"/>
      <c r="AU794" s="388">
        <v>127</v>
      </c>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104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127</v>
      </c>
      <c r="AV804" s="832"/>
      <c r="AW804" s="832"/>
      <c r="AX804" s="834"/>
    </row>
    <row r="805" spans="1:50" ht="24.75" customHeight="1">
      <c r="A805" s="631"/>
      <c r="B805" s="632"/>
      <c r="C805" s="632"/>
      <c r="D805" s="632"/>
      <c r="E805" s="632"/>
      <c r="F805" s="633"/>
      <c r="G805" s="595" t="s">
        <v>645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646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t="s">
        <v>601</v>
      </c>
      <c r="H807" s="671"/>
      <c r="I807" s="671"/>
      <c r="J807" s="671"/>
      <c r="K807" s="672"/>
      <c r="L807" s="664" t="s">
        <v>618</v>
      </c>
      <c r="M807" s="665"/>
      <c r="N807" s="665"/>
      <c r="O807" s="665"/>
      <c r="P807" s="665"/>
      <c r="Q807" s="665"/>
      <c r="R807" s="665"/>
      <c r="S807" s="665"/>
      <c r="T807" s="665"/>
      <c r="U807" s="665"/>
      <c r="V807" s="665"/>
      <c r="W807" s="665"/>
      <c r="X807" s="666"/>
      <c r="Y807" s="388">
        <v>9</v>
      </c>
      <c r="Z807" s="389"/>
      <c r="AA807" s="389"/>
      <c r="AB807" s="805"/>
      <c r="AC807" s="670" t="s">
        <v>601</v>
      </c>
      <c r="AD807" s="671"/>
      <c r="AE807" s="671"/>
      <c r="AF807" s="671"/>
      <c r="AG807" s="672"/>
      <c r="AH807" s="664" t="s">
        <v>619</v>
      </c>
      <c r="AI807" s="665"/>
      <c r="AJ807" s="665"/>
      <c r="AK807" s="665"/>
      <c r="AL807" s="665"/>
      <c r="AM807" s="665"/>
      <c r="AN807" s="665"/>
      <c r="AO807" s="665"/>
      <c r="AP807" s="665"/>
      <c r="AQ807" s="665"/>
      <c r="AR807" s="665"/>
      <c r="AS807" s="665"/>
      <c r="AT807" s="666"/>
      <c r="AU807" s="388">
        <v>5</v>
      </c>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5</v>
      </c>
      <c r="AV817" s="832"/>
      <c r="AW817" s="832"/>
      <c r="AX817" s="834"/>
    </row>
    <row r="818" spans="1:50" ht="24.75" customHeight="1">
      <c r="A818" s="631"/>
      <c r="B818" s="632"/>
      <c r="C818" s="632"/>
      <c r="D818" s="632"/>
      <c r="E818" s="632"/>
      <c r="F818" s="633"/>
      <c r="G818" s="595" t="s">
        <v>647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648</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c r="A820" s="631"/>
      <c r="B820" s="632"/>
      <c r="C820" s="632"/>
      <c r="D820" s="632"/>
      <c r="E820" s="632"/>
      <c r="F820" s="633"/>
      <c r="G820" s="670" t="s">
        <v>601</v>
      </c>
      <c r="H820" s="671"/>
      <c r="I820" s="671"/>
      <c r="J820" s="671"/>
      <c r="K820" s="672"/>
      <c r="L820" s="664" t="s">
        <v>620</v>
      </c>
      <c r="M820" s="665"/>
      <c r="N820" s="665"/>
      <c r="O820" s="665"/>
      <c r="P820" s="665"/>
      <c r="Q820" s="665"/>
      <c r="R820" s="665"/>
      <c r="S820" s="665"/>
      <c r="T820" s="665"/>
      <c r="U820" s="665"/>
      <c r="V820" s="665"/>
      <c r="W820" s="665"/>
      <c r="X820" s="666"/>
      <c r="Y820" s="388">
        <v>2</v>
      </c>
      <c r="Z820" s="389"/>
      <c r="AA820" s="389"/>
      <c r="AB820" s="805"/>
      <c r="AC820" s="670" t="s">
        <v>601</v>
      </c>
      <c r="AD820" s="671"/>
      <c r="AE820" s="671"/>
      <c r="AF820" s="671"/>
      <c r="AG820" s="672"/>
      <c r="AH820" s="664" t="s">
        <v>621</v>
      </c>
      <c r="AI820" s="665"/>
      <c r="AJ820" s="665"/>
      <c r="AK820" s="665"/>
      <c r="AL820" s="665"/>
      <c r="AM820" s="665"/>
      <c r="AN820" s="665"/>
      <c r="AO820" s="665"/>
      <c r="AP820" s="665"/>
      <c r="AQ820" s="665"/>
      <c r="AR820" s="665"/>
      <c r="AS820" s="665"/>
      <c r="AT820" s="666"/>
      <c r="AU820" s="388">
        <v>2</v>
      </c>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2</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2</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458</v>
      </c>
      <c r="AM831" s="281"/>
      <c r="AN831" s="281"/>
      <c r="AO831" s="82" t="s">
        <v>600</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413</v>
      </c>
      <c r="K836" s="365"/>
      <c r="L836" s="365"/>
      <c r="M836" s="365"/>
      <c r="N836" s="365"/>
      <c r="O836" s="365"/>
      <c r="P836" s="366" t="s">
        <v>365</v>
      </c>
      <c r="Q836" s="366"/>
      <c r="R836" s="366"/>
      <c r="S836" s="366"/>
      <c r="T836" s="366"/>
      <c r="U836" s="366"/>
      <c r="V836" s="366"/>
      <c r="W836" s="366"/>
      <c r="X836" s="366"/>
      <c r="Y836" s="367" t="s">
        <v>411</v>
      </c>
      <c r="Z836" s="368"/>
      <c r="AA836" s="368"/>
      <c r="AB836" s="368"/>
      <c r="AC836" s="149" t="s">
        <v>452</v>
      </c>
      <c r="AD836" s="149"/>
      <c r="AE836" s="149"/>
      <c r="AF836" s="149"/>
      <c r="AG836" s="149"/>
      <c r="AH836" s="367" t="s">
        <v>481</v>
      </c>
      <c r="AI836" s="364"/>
      <c r="AJ836" s="364"/>
      <c r="AK836" s="364"/>
      <c r="AL836" s="364" t="s">
        <v>21</v>
      </c>
      <c r="AM836" s="364"/>
      <c r="AN836" s="364"/>
      <c r="AO836" s="369"/>
      <c r="AP836" s="370" t="s">
        <v>414</v>
      </c>
      <c r="AQ836" s="370"/>
      <c r="AR836" s="370"/>
      <c r="AS836" s="370"/>
      <c r="AT836" s="370"/>
      <c r="AU836" s="370"/>
      <c r="AV836" s="370"/>
      <c r="AW836" s="370"/>
      <c r="AX836" s="370"/>
    </row>
    <row r="837" spans="1:50" ht="30" customHeight="1">
      <c r="A837" s="376">
        <v>1</v>
      </c>
      <c r="B837" s="376">
        <v>1</v>
      </c>
      <c r="C837" s="361" t="s">
        <v>603</v>
      </c>
      <c r="D837" s="347"/>
      <c r="E837" s="347"/>
      <c r="F837" s="347"/>
      <c r="G837" s="347"/>
      <c r="H837" s="347"/>
      <c r="I837" s="347"/>
      <c r="J837" s="348">
        <v>5013301030602</v>
      </c>
      <c r="K837" s="349"/>
      <c r="L837" s="349"/>
      <c r="M837" s="349"/>
      <c r="N837" s="349"/>
      <c r="O837" s="349"/>
      <c r="P837" s="362" t="s">
        <v>616</v>
      </c>
      <c r="Q837" s="350"/>
      <c r="R837" s="350"/>
      <c r="S837" s="350"/>
      <c r="T837" s="350"/>
      <c r="U837" s="350"/>
      <c r="V837" s="350"/>
      <c r="W837" s="350"/>
      <c r="X837" s="350"/>
      <c r="Y837" s="351">
        <v>140</v>
      </c>
      <c r="Z837" s="352"/>
      <c r="AA837" s="352"/>
      <c r="AB837" s="353"/>
      <c r="AC837" s="363" t="s">
        <v>486</v>
      </c>
      <c r="AD837" s="371"/>
      <c r="AE837" s="371"/>
      <c r="AF837" s="371"/>
      <c r="AG837" s="371"/>
      <c r="AH837" s="372">
        <v>2</v>
      </c>
      <c r="AI837" s="373"/>
      <c r="AJ837" s="373"/>
      <c r="AK837" s="373"/>
      <c r="AL837" s="357">
        <v>94</v>
      </c>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413</v>
      </c>
      <c r="K869" s="365"/>
      <c r="L869" s="365"/>
      <c r="M869" s="365"/>
      <c r="N869" s="365"/>
      <c r="O869" s="365"/>
      <c r="P869" s="366" t="s">
        <v>365</v>
      </c>
      <c r="Q869" s="366"/>
      <c r="R869" s="366"/>
      <c r="S869" s="366"/>
      <c r="T869" s="366"/>
      <c r="U869" s="366"/>
      <c r="V869" s="366"/>
      <c r="W869" s="366"/>
      <c r="X869" s="366"/>
      <c r="Y869" s="367" t="s">
        <v>411</v>
      </c>
      <c r="Z869" s="368"/>
      <c r="AA869" s="368"/>
      <c r="AB869" s="368"/>
      <c r="AC869" s="149" t="s">
        <v>452</v>
      </c>
      <c r="AD869" s="149"/>
      <c r="AE869" s="149"/>
      <c r="AF869" s="149"/>
      <c r="AG869" s="149"/>
      <c r="AH869" s="367" t="s">
        <v>481</v>
      </c>
      <c r="AI869" s="364"/>
      <c r="AJ869" s="364"/>
      <c r="AK869" s="364"/>
      <c r="AL869" s="364" t="s">
        <v>21</v>
      </c>
      <c r="AM869" s="364"/>
      <c r="AN869" s="364"/>
      <c r="AO869" s="369"/>
      <c r="AP869" s="370" t="s">
        <v>414</v>
      </c>
      <c r="AQ869" s="370"/>
      <c r="AR869" s="370"/>
      <c r="AS869" s="370"/>
      <c r="AT869" s="370"/>
      <c r="AU869" s="370"/>
      <c r="AV869" s="370"/>
      <c r="AW869" s="370"/>
      <c r="AX869" s="370"/>
    </row>
    <row r="870" spans="1:50" ht="30" customHeight="1">
      <c r="A870" s="376">
        <v>1</v>
      </c>
      <c r="B870" s="376">
        <v>1</v>
      </c>
      <c r="C870" s="361" t="s">
        <v>602</v>
      </c>
      <c r="D870" s="347"/>
      <c r="E870" s="347"/>
      <c r="F870" s="347"/>
      <c r="G870" s="347"/>
      <c r="H870" s="347"/>
      <c r="I870" s="347"/>
      <c r="J870" s="348">
        <v>6010501016240</v>
      </c>
      <c r="K870" s="349"/>
      <c r="L870" s="349"/>
      <c r="M870" s="349"/>
      <c r="N870" s="349"/>
      <c r="O870" s="349"/>
      <c r="P870" s="362" t="s">
        <v>615</v>
      </c>
      <c r="Q870" s="350"/>
      <c r="R870" s="350"/>
      <c r="S870" s="350"/>
      <c r="T870" s="350"/>
      <c r="U870" s="350"/>
      <c r="V870" s="350"/>
      <c r="W870" s="350"/>
      <c r="X870" s="350"/>
      <c r="Y870" s="351">
        <v>138</v>
      </c>
      <c r="Z870" s="352"/>
      <c r="AA870" s="352"/>
      <c r="AB870" s="353"/>
      <c r="AC870" s="363" t="s">
        <v>486</v>
      </c>
      <c r="AD870" s="371"/>
      <c r="AE870" s="371"/>
      <c r="AF870" s="371"/>
      <c r="AG870" s="371"/>
      <c r="AH870" s="372">
        <v>1</v>
      </c>
      <c r="AI870" s="373"/>
      <c r="AJ870" s="373"/>
      <c r="AK870" s="373"/>
      <c r="AL870" s="357">
        <v>93</v>
      </c>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413</v>
      </c>
      <c r="K902" s="365"/>
      <c r="L902" s="365"/>
      <c r="M902" s="365"/>
      <c r="N902" s="365"/>
      <c r="O902" s="365"/>
      <c r="P902" s="366" t="s">
        <v>365</v>
      </c>
      <c r="Q902" s="366"/>
      <c r="R902" s="366"/>
      <c r="S902" s="366"/>
      <c r="T902" s="366"/>
      <c r="U902" s="366"/>
      <c r="V902" s="366"/>
      <c r="W902" s="366"/>
      <c r="X902" s="366"/>
      <c r="Y902" s="367" t="s">
        <v>411</v>
      </c>
      <c r="Z902" s="368"/>
      <c r="AA902" s="368"/>
      <c r="AB902" s="368"/>
      <c r="AC902" s="149" t="s">
        <v>452</v>
      </c>
      <c r="AD902" s="149"/>
      <c r="AE902" s="149"/>
      <c r="AF902" s="149"/>
      <c r="AG902" s="149"/>
      <c r="AH902" s="367" t="s">
        <v>481</v>
      </c>
      <c r="AI902" s="364"/>
      <c r="AJ902" s="364"/>
      <c r="AK902" s="364"/>
      <c r="AL902" s="364" t="s">
        <v>21</v>
      </c>
      <c r="AM902" s="364"/>
      <c r="AN902" s="364"/>
      <c r="AO902" s="369"/>
      <c r="AP902" s="370" t="s">
        <v>414</v>
      </c>
      <c r="AQ902" s="370"/>
      <c r="AR902" s="370"/>
      <c r="AS902" s="370"/>
      <c r="AT902" s="370"/>
      <c r="AU902" s="370"/>
      <c r="AV902" s="370"/>
      <c r="AW902" s="370"/>
      <c r="AX902" s="370"/>
    </row>
    <row r="903" spans="1:50" ht="30" customHeight="1">
      <c r="A903" s="376">
        <v>1</v>
      </c>
      <c r="B903" s="376">
        <v>1</v>
      </c>
      <c r="C903" s="361" t="s">
        <v>611</v>
      </c>
      <c r="D903" s="347"/>
      <c r="E903" s="347"/>
      <c r="F903" s="347"/>
      <c r="G903" s="347"/>
      <c r="H903" s="347"/>
      <c r="I903" s="347"/>
      <c r="J903" s="348">
        <v>8060001009457</v>
      </c>
      <c r="K903" s="349"/>
      <c r="L903" s="349"/>
      <c r="M903" s="349"/>
      <c r="N903" s="349"/>
      <c r="O903" s="349"/>
      <c r="P903" s="362" t="s">
        <v>613</v>
      </c>
      <c r="Q903" s="350"/>
      <c r="R903" s="350"/>
      <c r="S903" s="350"/>
      <c r="T903" s="350"/>
      <c r="U903" s="350"/>
      <c r="V903" s="350"/>
      <c r="W903" s="350"/>
      <c r="X903" s="350"/>
      <c r="Y903" s="351">
        <v>104</v>
      </c>
      <c r="Z903" s="352"/>
      <c r="AA903" s="352"/>
      <c r="AB903" s="353"/>
      <c r="AC903" s="363" t="s">
        <v>486</v>
      </c>
      <c r="AD903" s="371"/>
      <c r="AE903" s="371"/>
      <c r="AF903" s="371"/>
      <c r="AG903" s="371"/>
      <c r="AH903" s="372">
        <v>1</v>
      </c>
      <c r="AI903" s="373"/>
      <c r="AJ903" s="373"/>
      <c r="AK903" s="373"/>
      <c r="AL903" s="357">
        <v>99</v>
      </c>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413</v>
      </c>
      <c r="K935" s="365"/>
      <c r="L935" s="365"/>
      <c r="M935" s="365"/>
      <c r="N935" s="365"/>
      <c r="O935" s="365"/>
      <c r="P935" s="366" t="s">
        <v>365</v>
      </c>
      <c r="Q935" s="366"/>
      <c r="R935" s="366"/>
      <c r="S935" s="366"/>
      <c r="T935" s="366"/>
      <c r="U935" s="366"/>
      <c r="V935" s="366"/>
      <c r="W935" s="366"/>
      <c r="X935" s="366"/>
      <c r="Y935" s="367" t="s">
        <v>411</v>
      </c>
      <c r="Z935" s="368"/>
      <c r="AA935" s="368"/>
      <c r="AB935" s="368"/>
      <c r="AC935" s="149" t="s">
        <v>452</v>
      </c>
      <c r="AD935" s="149"/>
      <c r="AE935" s="149"/>
      <c r="AF935" s="149"/>
      <c r="AG935" s="149"/>
      <c r="AH935" s="367" t="s">
        <v>481</v>
      </c>
      <c r="AI935" s="364"/>
      <c r="AJ935" s="364"/>
      <c r="AK935" s="364"/>
      <c r="AL935" s="364" t="s">
        <v>21</v>
      </c>
      <c r="AM935" s="364"/>
      <c r="AN935" s="364"/>
      <c r="AO935" s="369"/>
      <c r="AP935" s="370" t="s">
        <v>414</v>
      </c>
      <c r="AQ935" s="370"/>
      <c r="AR935" s="370"/>
      <c r="AS935" s="370"/>
      <c r="AT935" s="370"/>
      <c r="AU935" s="370"/>
      <c r="AV935" s="370"/>
      <c r="AW935" s="370"/>
      <c r="AX935" s="370"/>
    </row>
    <row r="936" spans="1:50" ht="30" customHeight="1">
      <c r="A936" s="376">
        <v>1</v>
      </c>
      <c r="B936" s="376">
        <v>1</v>
      </c>
      <c r="C936" s="361" t="s">
        <v>604</v>
      </c>
      <c r="D936" s="347"/>
      <c r="E936" s="347"/>
      <c r="F936" s="347"/>
      <c r="G936" s="347"/>
      <c r="H936" s="347"/>
      <c r="I936" s="347"/>
      <c r="J936" s="348">
        <v>1010701028239</v>
      </c>
      <c r="K936" s="349"/>
      <c r="L936" s="349"/>
      <c r="M936" s="349"/>
      <c r="N936" s="349"/>
      <c r="O936" s="349"/>
      <c r="P936" s="362" t="s">
        <v>617</v>
      </c>
      <c r="Q936" s="350"/>
      <c r="R936" s="350"/>
      <c r="S936" s="350"/>
      <c r="T936" s="350"/>
      <c r="U936" s="350"/>
      <c r="V936" s="350"/>
      <c r="W936" s="350"/>
      <c r="X936" s="350"/>
      <c r="Y936" s="351">
        <v>127</v>
      </c>
      <c r="Z936" s="352"/>
      <c r="AA936" s="352"/>
      <c r="AB936" s="353"/>
      <c r="AC936" s="363" t="s">
        <v>485</v>
      </c>
      <c r="AD936" s="371"/>
      <c r="AE936" s="371"/>
      <c r="AF936" s="371"/>
      <c r="AG936" s="371"/>
      <c r="AH936" s="372">
        <v>2</v>
      </c>
      <c r="AI936" s="373"/>
      <c r="AJ936" s="373"/>
      <c r="AK936" s="373"/>
      <c r="AL936" s="357">
        <v>81</v>
      </c>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413</v>
      </c>
      <c r="K968" s="365"/>
      <c r="L968" s="365"/>
      <c r="M968" s="365"/>
      <c r="N968" s="365"/>
      <c r="O968" s="365"/>
      <c r="P968" s="366" t="s">
        <v>365</v>
      </c>
      <c r="Q968" s="366"/>
      <c r="R968" s="366"/>
      <c r="S968" s="366"/>
      <c r="T968" s="366"/>
      <c r="U968" s="366"/>
      <c r="V968" s="366"/>
      <c r="W968" s="366"/>
      <c r="X968" s="366"/>
      <c r="Y968" s="367" t="s">
        <v>411</v>
      </c>
      <c r="Z968" s="368"/>
      <c r="AA968" s="368"/>
      <c r="AB968" s="368"/>
      <c r="AC968" s="149" t="s">
        <v>452</v>
      </c>
      <c r="AD968" s="149"/>
      <c r="AE968" s="149"/>
      <c r="AF968" s="149"/>
      <c r="AG968" s="149"/>
      <c r="AH968" s="367" t="s">
        <v>481</v>
      </c>
      <c r="AI968" s="364"/>
      <c r="AJ968" s="364"/>
      <c r="AK968" s="364"/>
      <c r="AL968" s="364" t="s">
        <v>21</v>
      </c>
      <c r="AM968" s="364"/>
      <c r="AN968" s="364"/>
      <c r="AO968" s="369"/>
      <c r="AP968" s="370" t="s">
        <v>414</v>
      </c>
      <c r="AQ968" s="370"/>
      <c r="AR968" s="370"/>
      <c r="AS968" s="370"/>
      <c r="AT968" s="370"/>
      <c r="AU968" s="370"/>
      <c r="AV968" s="370"/>
      <c r="AW968" s="370"/>
      <c r="AX968" s="370"/>
    </row>
    <row r="969" spans="1:50" ht="30" customHeight="1">
      <c r="A969" s="376">
        <v>1</v>
      </c>
      <c r="B969" s="376">
        <v>1</v>
      </c>
      <c r="C969" s="361" t="s">
        <v>605</v>
      </c>
      <c r="D969" s="347"/>
      <c r="E969" s="347"/>
      <c r="F969" s="347"/>
      <c r="G969" s="347"/>
      <c r="H969" s="347"/>
      <c r="I969" s="347"/>
      <c r="J969" s="348">
        <v>4010001029158</v>
      </c>
      <c r="K969" s="349"/>
      <c r="L969" s="349"/>
      <c r="M969" s="349"/>
      <c r="N969" s="349"/>
      <c r="O969" s="349"/>
      <c r="P969" s="362" t="s">
        <v>618</v>
      </c>
      <c r="Q969" s="350"/>
      <c r="R969" s="350"/>
      <c r="S969" s="350"/>
      <c r="T969" s="350"/>
      <c r="U969" s="350"/>
      <c r="V969" s="350"/>
      <c r="W969" s="350"/>
      <c r="X969" s="350"/>
      <c r="Y969" s="351">
        <v>9</v>
      </c>
      <c r="Z969" s="352"/>
      <c r="AA969" s="352"/>
      <c r="AB969" s="353"/>
      <c r="AC969" s="363" t="s">
        <v>485</v>
      </c>
      <c r="AD969" s="371"/>
      <c r="AE969" s="371"/>
      <c r="AF969" s="371"/>
      <c r="AG969" s="371"/>
      <c r="AH969" s="372">
        <v>4</v>
      </c>
      <c r="AI969" s="373"/>
      <c r="AJ969" s="373"/>
      <c r="AK969" s="373"/>
      <c r="AL969" s="357">
        <v>53</v>
      </c>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413</v>
      </c>
      <c r="K1001" s="365"/>
      <c r="L1001" s="365"/>
      <c r="M1001" s="365"/>
      <c r="N1001" s="365"/>
      <c r="O1001" s="365"/>
      <c r="P1001" s="366" t="s">
        <v>365</v>
      </c>
      <c r="Q1001" s="366"/>
      <c r="R1001" s="366"/>
      <c r="S1001" s="366"/>
      <c r="T1001" s="366"/>
      <c r="U1001" s="366"/>
      <c r="V1001" s="366"/>
      <c r="W1001" s="366"/>
      <c r="X1001" s="366"/>
      <c r="Y1001" s="367" t="s">
        <v>411</v>
      </c>
      <c r="Z1001" s="368"/>
      <c r="AA1001" s="368"/>
      <c r="AB1001" s="368"/>
      <c r="AC1001" s="149" t="s">
        <v>452</v>
      </c>
      <c r="AD1001" s="149"/>
      <c r="AE1001" s="149"/>
      <c r="AF1001" s="149"/>
      <c r="AG1001" s="149"/>
      <c r="AH1001" s="367" t="s">
        <v>481</v>
      </c>
      <c r="AI1001" s="364"/>
      <c r="AJ1001" s="364"/>
      <c r="AK1001" s="364"/>
      <c r="AL1001" s="364" t="s">
        <v>21</v>
      </c>
      <c r="AM1001" s="364"/>
      <c r="AN1001" s="364"/>
      <c r="AO1001" s="369"/>
      <c r="AP1001" s="370" t="s">
        <v>414</v>
      </c>
      <c r="AQ1001" s="370"/>
      <c r="AR1001" s="370"/>
      <c r="AS1001" s="370"/>
      <c r="AT1001" s="370"/>
      <c r="AU1001" s="370"/>
      <c r="AV1001" s="370"/>
      <c r="AW1001" s="370"/>
      <c r="AX1001" s="370"/>
    </row>
    <row r="1002" spans="1:50" ht="30" customHeight="1">
      <c r="A1002" s="376">
        <v>1</v>
      </c>
      <c r="B1002" s="376">
        <v>1</v>
      </c>
      <c r="C1002" s="361" t="s">
        <v>606</v>
      </c>
      <c r="D1002" s="347"/>
      <c r="E1002" s="347"/>
      <c r="F1002" s="347"/>
      <c r="G1002" s="347"/>
      <c r="H1002" s="347"/>
      <c r="I1002" s="347"/>
      <c r="J1002" s="348">
        <v>3020001082173</v>
      </c>
      <c r="K1002" s="349"/>
      <c r="L1002" s="349"/>
      <c r="M1002" s="349"/>
      <c r="N1002" s="349"/>
      <c r="O1002" s="349"/>
      <c r="P1002" s="362" t="s">
        <v>619</v>
      </c>
      <c r="Q1002" s="350"/>
      <c r="R1002" s="350"/>
      <c r="S1002" s="350"/>
      <c r="T1002" s="350"/>
      <c r="U1002" s="350"/>
      <c r="V1002" s="350"/>
      <c r="W1002" s="350"/>
      <c r="X1002" s="350"/>
      <c r="Y1002" s="351">
        <v>5</v>
      </c>
      <c r="Z1002" s="352"/>
      <c r="AA1002" s="352"/>
      <c r="AB1002" s="353"/>
      <c r="AC1002" s="363" t="s">
        <v>485</v>
      </c>
      <c r="AD1002" s="371"/>
      <c r="AE1002" s="371"/>
      <c r="AF1002" s="371"/>
      <c r="AG1002" s="371"/>
      <c r="AH1002" s="372">
        <v>3</v>
      </c>
      <c r="AI1002" s="373"/>
      <c r="AJ1002" s="373"/>
      <c r="AK1002" s="373"/>
      <c r="AL1002" s="357">
        <v>87</v>
      </c>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4"/>
      <c r="B1034" s="364"/>
      <c r="C1034" s="364" t="s">
        <v>26</v>
      </c>
      <c r="D1034" s="364"/>
      <c r="E1034" s="364"/>
      <c r="F1034" s="364"/>
      <c r="G1034" s="364"/>
      <c r="H1034" s="364"/>
      <c r="I1034" s="364"/>
      <c r="J1034" s="149" t="s">
        <v>413</v>
      </c>
      <c r="K1034" s="365"/>
      <c r="L1034" s="365"/>
      <c r="M1034" s="365"/>
      <c r="N1034" s="365"/>
      <c r="O1034" s="365"/>
      <c r="P1034" s="366" t="s">
        <v>365</v>
      </c>
      <c r="Q1034" s="366"/>
      <c r="R1034" s="366"/>
      <c r="S1034" s="366"/>
      <c r="T1034" s="366"/>
      <c r="U1034" s="366"/>
      <c r="V1034" s="366"/>
      <c r="W1034" s="366"/>
      <c r="X1034" s="366"/>
      <c r="Y1034" s="367" t="s">
        <v>411</v>
      </c>
      <c r="Z1034" s="368"/>
      <c r="AA1034" s="368"/>
      <c r="AB1034" s="368"/>
      <c r="AC1034" s="149" t="s">
        <v>452</v>
      </c>
      <c r="AD1034" s="149"/>
      <c r="AE1034" s="149"/>
      <c r="AF1034" s="149"/>
      <c r="AG1034" s="149"/>
      <c r="AH1034" s="367" t="s">
        <v>481</v>
      </c>
      <c r="AI1034" s="364"/>
      <c r="AJ1034" s="364"/>
      <c r="AK1034" s="364"/>
      <c r="AL1034" s="364" t="s">
        <v>21</v>
      </c>
      <c r="AM1034" s="364"/>
      <c r="AN1034" s="364"/>
      <c r="AO1034" s="369"/>
      <c r="AP1034" s="370" t="s">
        <v>414</v>
      </c>
      <c r="AQ1034" s="370"/>
      <c r="AR1034" s="370"/>
      <c r="AS1034" s="370"/>
      <c r="AT1034" s="370"/>
      <c r="AU1034" s="370"/>
      <c r="AV1034" s="370"/>
      <c r="AW1034" s="370"/>
      <c r="AX1034" s="370"/>
    </row>
    <row r="1035" spans="1:50" ht="30" customHeight="1">
      <c r="A1035" s="376">
        <v>1</v>
      </c>
      <c r="B1035" s="376">
        <v>1</v>
      </c>
      <c r="C1035" s="361" t="s">
        <v>607</v>
      </c>
      <c r="D1035" s="347"/>
      <c r="E1035" s="347"/>
      <c r="F1035" s="347"/>
      <c r="G1035" s="347"/>
      <c r="H1035" s="347"/>
      <c r="I1035" s="347"/>
      <c r="J1035" s="348">
        <v>9011001006497</v>
      </c>
      <c r="K1035" s="349"/>
      <c r="L1035" s="349"/>
      <c r="M1035" s="349"/>
      <c r="N1035" s="349"/>
      <c r="O1035" s="349"/>
      <c r="P1035" s="362" t="s">
        <v>620</v>
      </c>
      <c r="Q1035" s="350"/>
      <c r="R1035" s="350"/>
      <c r="S1035" s="350"/>
      <c r="T1035" s="350"/>
      <c r="U1035" s="350"/>
      <c r="V1035" s="350"/>
      <c r="W1035" s="350"/>
      <c r="X1035" s="350"/>
      <c r="Y1035" s="351">
        <v>2</v>
      </c>
      <c r="Z1035" s="352"/>
      <c r="AA1035" s="352"/>
      <c r="AB1035" s="353"/>
      <c r="AC1035" s="363" t="s">
        <v>491</v>
      </c>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4"/>
      <c r="B1067" s="364"/>
      <c r="C1067" s="364" t="s">
        <v>26</v>
      </c>
      <c r="D1067" s="364"/>
      <c r="E1067" s="364"/>
      <c r="F1067" s="364"/>
      <c r="G1067" s="364"/>
      <c r="H1067" s="364"/>
      <c r="I1067" s="364"/>
      <c r="J1067" s="149" t="s">
        <v>413</v>
      </c>
      <c r="K1067" s="365"/>
      <c r="L1067" s="365"/>
      <c r="M1067" s="365"/>
      <c r="N1067" s="365"/>
      <c r="O1067" s="365"/>
      <c r="P1067" s="366" t="s">
        <v>365</v>
      </c>
      <c r="Q1067" s="366"/>
      <c r="R1067" s="366"/>
      <c r="S1067" s="366"/>
      <c r="T1067" s="366"/>
      <c r="U1067" s="366"/>
      <c r="V1067" s="366"/>
      <c r="W1067" s="366"/>
      <c r="X1067" s="366"/>
      <c r="Y1067" s="367" t="s">
        <v>411</v>
      </c>
      <c r="Z1067" s="368"/>
      <c r="AA1067" s="368"/>
      <c r="AB1067" s="368"/>
      <c r="AC1067" s="149" t="s">
        <v>452</v>
      </c>
      <c r="AD1067" s="149"/>
      <c r="AE1067" s="149"/>
      <c r="AF1067" s="149"/>
      <c r="AG1067" s="149"/>
      <c r="AH1067" s="367" t="s">
        <v>481</v>
      </c>
      <c r="AI1067" s="364"/>
      <c r="AJ1067" s="364"/>
      <c r="AK1067" s="364"/>
      <c r="AL1067" s="364" t="s">
        <v>21</v>
      </c>
      <c r="AM1067" s="364"/>
      <c r="AN1067" s="364"/>
      <c r="AO1067" s="369"/>
      <c r="AP1067" s="370" t="s">
        <v>414</v>
      </c>
      <c r="AQ1067" s="370"/>
      <c r="AR1067" s="370"/>
      <c r="AS1067" s="370"/>
      <c r="AT1067" s="370"/>
      <c r="AU1067" s="370"/>
      <c r="AV1067" s="370"/>
      <c r="AW1067" s="370"/>
      <c r="AX1067" s="370"/>
    </row>
    <row r="1068" spans="1:50" ht="30" customHeight="1">
      <c r="A1068" s="376">
        <v>1</v>
      </c>
      <c r="B1068" s="376">
        <v>1</v>
      </c>
      <c r="C1068" s="361" t="s">
        <v>608</v>
      </c>
      <c r="D1068" s="347"/>
      <c r="E1068" s="347"/>
      <c r="F1068" s="347"/>
      <c r="G1068" s="347"/>
      <c r="H1068" s="347"/>
      <c r="I1068" s="347"/>
      <c r="J1068" s="348">
        <v>3020001082173</v>
      </c>
      <c r="K1068" s="349"/>
      <c r="L1068" s="349"/>
      <c r="M1068" s="349"/>
      <c r="N1068" s="349"/>
      <c r="O1068" s="349"/>
      <c r="P1068" s="362" t="s">
        <v>621</v>
      </c>
      <c r="Q1068" s="350"/>
      <c r="R1068" s="350"/>
      <c r="S1068" s="350"/>
      <c r="T1068" s="350"/>
      <c r="U1068" s="350"/>
      <c r="V1068" s="350"/>
      <c r="W1068" s="350"/>
      <c r="X1068" s="350"/>
      <c r="Y1068" s="351">
        <v>2</v>
      </c>
      <c r="Z1068" s="352"/>
      <c r="AA1068" s="352"/>
      <c r="AB1068" s="353"/>
      <c r="AC1068" s="363" t="s">
        <v>491</v>
      </c>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442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458</v>
      </c>
      <c r="AM1098" s="283"/>
      <c r="AN1098" s="283"/>
      <c r="AO1098" s="80" t="s">
        <v>600</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384</v>
      </c>
      <c r="D1101" s="380"/>
      <c r="E1101" s="149" t="s">
        <v>383</v>
      </c>
      <c r="F1101" s="380"/>
      <c r="G1101" s="380"/>
      <c r="H1101" s="380"/>
      <c r="I1101" s="380"/>
      <c r="J1101" s="149" t="s">
        <v>413</v>
      </c>
      <c r="K1101" s="149"/>
      <c r="L1101" s="149"/>
      <c r="M1101" s="149"/>
      <c r="N1101" s="149"/>
      <c r="O1101" s="149"/>
      <c r="P1101" s="367" t="s">
        <v>27</v>
      </c>
      <c r="Q1101" s="367"/>
      <c r="R1101" s="367"/>
      <c r="S1101" s="367"/>
      <c r="T1101" s="367"/>
      <c r="U1101" s="367"/>
      <c r="V1101" s="367"/>
      <c r="W1101" s="367"/>
      <c r="X1101" s="367"/>
      <c r="Y1101" s="149" t="s">
        <v>415</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443</v>
      </c>
      <c r="AQ1101" s="370"/>
      <c r="AR1101" s="370"/>
      <c r="AS1101" s="370"/>
      <c r="AT1101" s="370"/>
      <c r="AU1101" s="370"/>
      <c r="AV1101" s="370"/>
      <c r="AW1101" s="370"/>
      <c r="AX1101" s="370"/>
    </row>
    <row r="1102" spans="1:50" ht="30" customHeight="1">
      <c r="A1102" s="376">
        <v>1</v>
      </c>
      <c r="B1102" s="376">
        <v>1</v>
      </c>
      <c r="C1102" s="374" t="s">
        <v>609</v>
      </c>
      <c r="D1102" s="374"/>
      <c r="E1102" s="147" t="s">
        <v>603</v>
      </c>
      <c r="F1102" s="375"/>
      <c r="G1102" s="375"/>
      <c r="H1102" s="375"/>
      <c r="I1102" s="375"/>
      <c r="J1102" s="348">
        <v>5013301030602</v>
      </c>
      <c r="K1102" s="349"/>
      <c r="L1102" s="349"/>
      <c r="M1102" s="349"/>
      <c r="N1102" s="349"/>
      <c r="O1102" s="349"/>
      <c r="P1102" s="362" t="s">
        <v>614</v>
      </c>
      <c r="Q1102" s="350"/>
      <c r="R1102" s="350"/>
      <c r="S1102" s="350"/>
      <c r="T1102" s="350"/>
      <c r="U1102" s="350"/>
      <c r="V1102" s="350"/>
      <c r="W1102" s="350"/>
      <c r="X1102" s="350"/>
      <c r="Y1102" s="351">
        <v>140</v>
      </c>
      <c r="Z1102" s="352"/>
      <c r="AA1102" s="352"/>
      <c r="AB1102" s="353"/>
      <c r="AC1102" s="354" t="s">
        <v>486</v>
      </c>
      <c r="AD1102" s="354"/>
      <c r="AE1102" s="354"/>
      <c r="AF1102" s="354"/>
      <c r="AG1102" s="354"/>
      <c r="AH1102" s="355">
        <v>2</v>
      </c>
      <c r="AI1102" s="356"/>
      <c r="AJ1102" s="356"/>
      <c r="AK1102" s="356"/>
      <c r="AL1102" s="357">
        <v>94</v>
      </c>
      <c r="AM1102" s="358"/>
      <c r="AN1102" s="358"/>
      <c r="AO1102" s="359"/>
      <c r="AP1102" s="360"/>
      <c r="AQ1102" s="360"/>
      <c r="AR1102" s="360"/>
      <c r="AS1102" s="360"/>
      <c r="AT1102" s="360"/>
      <c r="AU1102" s="360"/>
      <c r="AV1102" s="360"/>
      <c r="AW1102" s="360"/>
      <c r="AX1102" s="360"/>
    </row>
    <row r="1103" spans="1:50" ht="30" customHeight="1">
      <c r="A1103" s="376">
        <v>2</v>
      </c>
      <c r="B1103" s="376">
        <v>1</v>
      </c>
      <c r="C1103" s="374" t="s">
        <v>610</v>
      </c>
      <c r="D1103" s="374"/>
      <c r="E1103" s="147" t="s">
        <v>612</v>
      </c>
      <c r="F1103" s="375"/>
      <c r="G1103" s="375"/>
      <c r="H1103" s="375"/>
      <c r="I1103" s="375"/>
      <c r="J1103" s="348">
        <v>6010501016240</v>
      </c>
      <c r="K1103" s="349"/>
      <c r="L1103" s="349"/>
      <c r="M1103" s="349"/>
      <c r="N1103" s="349"/>
      <c r="O1103" s="349"/>
      <c r="P1103" s="362" t="s">
        <v>615</v>
      </c>
      <c r="Q1103" s="350"/>
      <c r="R1103" s="350"/>
      <c r="S1103" s="350"/>
      <c r="T1103" s="350"/>
      <c r="U1103" s="350"/>
      <c r="V1103" s="350"/>
      <c r="W1103" s="350"/>
      <c r="X1103" s="350"/>
      <c r="Y1103" s="351">
        <v>126</v>
      </c>
      <c r="Z1103" s="352"/>
      <c r="AA1103" s="352"/>
      <c r="AB1103" s="353"/>
      <c r="AC1103" s="354" t="s">
        <v>486</v>
      </c>
      <c r="AD1103" s="354"/>
      <c r="AE1103" s="354"/>
      <c r="AF1103" s="354"/>
      <c r="AG1103" s="354"/>
      <c r="AH1103" s="355">
        <v>1</v>
      </c>
      <c r="AI1103" s="356"/>
      <c r="AJ1103" s="356"/>
      <c r="AK1103" s="356"/>
      <c r="AL1103" s="357">
        <v>93</v>
      </c>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147"/>
      <c r="F1104" s="375"/>
      <c r="G1104" s="375"/>
      <c r="H1104" s="375"/>
      <c r="I1104" s="375"/>
      <c r="J1104" s="348"/>
      <c r="K1104" s="349"/>
      <c r="L1104" s="349"/>
      <c r="M1104" s="349"/>
      <c r="N1104" s="349"/>
      <c r="O1104" s="349"/>
      <c r="P1104" s="362"/>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4:AO1131">
    <cfRule type="expression" dxfId="2405" priority="2871">
      <formula>IF(AND(AL1104&gt;=0, RIGHT(TEXT(AL1104,"0.#"),1)&lt;&gt;"."),TRUE,FALSE)</formula>
    </cfRule>
    <cfRule type="expression" dxfId="2404" priority="2872">
      <formula>IF(AND(AL1104&gt;=0, RIGHT(TEXT(AL1104,"0.#"),1)="."),TRUE,FALSE)</formula>
    </cfRule>
    <cfRule type="expression" dxfId="2403" priority="2873">
      <formula>IF(AND(AL1104&lt;0, RIGHT(TEXT(AL1104,"0.#"),1)&lt;&gt;"."),TRUE,FALSE)</formula>
    </cfRule>
    <cfRule type="expression" dxfId="2402" priority="2874">
      <formula>IF(AND(AL1104&lt;0, RIGHT(TEXT(AL1104,"0.#"),1)="."),TRUE,FALSE)</formula>
    </cfRule>
  </conditionalFormatting>
  <conditionalFormatting sqref="Y1104:Y1131">
    <cfRule type="expression" dxfId="2401" priority="2869">
      <formula>IF(RIGHT(TEXT(Y1104,"0.#"),1)=".",FALSE,TRUE)</formula>
    </cfRule>
    <cfRule type="expression" dxfId="2400" priority="2870">
      <formula>IF(RIGHT(TEXT(Y1104,"0.#"),1)=".",TRUE,FALSE)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699" max="49" man="1"/>
    <brk id="735" max="49" man="1"/>
    <brk id="778" max="49" man="1"/>
    <brk id="831" max="49" man="1"/>
    <brk id="1104" max="49" man="1"/>
  </rowBreaks>
  <colBreaks count="1" manualBreakCount="1">
    <brk id="6" max="1102"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463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544</v>
      </c>
      <c r="AF2" s="1032"/>
      <c r="AG2" s="1032"/>
      <c r="AH2" s="1032"/>
      <c r="AI2" s="1032" t="s">
        <v>541</v>
      </c>
      <c r="AJ2" s="1032"/>
      <c r="AK2" s="1032"/>
      <c r="AL2" s="1032"/>
      <c r="AM2" s="1032" t="s">
        <v>515</v>
      </c>
      <c r="AN2" s="1032"/>
      <c r="AO2" s="1032"/>
      <c r="AP2" s="557"/>
      <c r="AQ2" s="159" t="s">
        <v>353</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493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463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545</v>
      </c>
      <c r="AF9" s="1032"/>
      <c r="AG9" s="1032"/>
      <c r="AH9" s="1032"/>
      <c r="AI9" s="1032" t="s">
        <v>541</v>
      </c>
      <c r="AJ9" s="1032"/>
      <c r="AK9" s="1032"/>
      <c r="AL9" s="1032"/>
      <c r="AM9" s="1032" t="s">
        <v>515</v>
      </c>
      <c r="AN9" s="1032"/>
      <c r="AO9" s="1032"/>
      <c r="AP9" s="557"/>
      <c r="AQ9" s="159" t="s">
        <v>353</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493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463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544</v>
      </c>
      <c r="AF16" s="1032"/>
      <c r="AG16" s="1032"/>
      <c r="AH16" s="1032"/>
      <c r="AI16" s="1032" t="s">
        <v>542</v>
      </c>
      <c r="AJ16" s="1032"/>
      <c r="AK16" s="1032"/>
      <c r="AL16" s="1032"/>
      <c r="AM16" s="1032" t="s">
        <v>515</v>
      </c>
      <c r="AN16" s="1032"/>
      <c r="AO16" s="1032"/>
      <c r="AP16" s="557"/>
      <c r="AQ16" s="159" t="s">
        <v>353</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493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463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546</v>
      </c>
      <c r="AF23" s="1032"/>
      <c r="AG23" s="1032"/>
      <c r="AH23" s="1032"/>
      <c r="AI23" s="1032" t="s">
        <v>541</v>
      </c>
      <c r="AJ23" s="1032"/>
      <c r="AK23" s="1032"/>
      <c r="AL23" s="1032"/>
      <c r="AM23" s="1032" t="s">
        <v>515</v>
      </c>
      <c r="AN23" s="1032"/>
      <c r="AO23" s="1032"/>
      <c r="AP23" s="557"/>
      <c r="AQ23" s="159" t="s">
        <v>353</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493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463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544</v>
      </c>
      <c r="AF30" s="1032"/>
      <c r="AG30" s="1032"/>
      <c r="AH30" s="1032"/>
      <c r="AI30" s="1032" t="s">
        <v>541</v>
      </c>
      <c r="AJ30" s="1032"/>
      <c r="AK30" s="1032"/>
      <c r="AL30" s="1032"/>
      <c r="AM30" s="1032" t="s">
        <v>539</v>
      </c>
      <c r="AN30" s="1032"/>
      <c r="AO30" s="1032"/>
      <c r="AP30" s="557"/>
      <c r="AQ30" s="159" t="s">
        <v>353</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493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463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546</v>
      </c>
      <c r="AF37" s="1032"/>
      <c r="AG37" s="1032"/>
      <c r="AH37" s="1032"/>
      <c r="AI37" s="1032" t="s">
        <v>543</v>
      </c>
      <c r="AJ37" s="1032"/>
      <c r="AK37" s="1032"/>
      <c r="AL37" s="1032"/>
      <c r="AM37" s="1032" t="s">
        <v>540</v>
      </c>
      <c r="AN37" s="1032"/>
      <c r="AO37" s="1032"/>
      <c r="AP37" s="557"/>
      <c r="AQ37" s="159" t="s">
        <v>353</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493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463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544</v>
      </c>
      <c r="AF44" s="1032"/>
      <c r="AG44" s="1032"/>
      <c r="AH44" s="1032"/>
      <c r="AI44" s="1032" t="s">
        <v>541</v>
      </c>
      <c r="AJ44" s="1032"/>
      <c r="AK44" s="1032"/>
      <c r="AL44" s="1032"/>
      <c r="AM44" s="1032" t="s">
        <v>515</v>
      </c>
      <c r="AN44" s="1032"/>
      <c r="AO44" s="1032"/>
      <c r="AP44" s="557"/>
      <c r="AQ44" s="159" t="s">
        <v>353</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463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544</v>
      </c>
      <c r="AF51" s="1032"/>
      <c r="AG51" s="1032"/>
      <c r="AH51" s="1032"/>
      <c r="AI51" s="1032" t="s">
        <v>541</v>
      </c>
      <c r="AJ51" s="1032"/>
      <c r="AK51" s="1032"/>
      <c r="AL51" s="1032"/>
      <c r="AM51" s="1032" t="s">
        <v>515</v>
      </c>
      <c r="AN51" s="1032"/>
      <c r="AO51" s="1032"/>
      <c r="AP51" s="557"/>
      <c r="AQ51" s="159" t="s">
        <v>353</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463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544</v>
      </c>
      <c r="AF58" s="1032"/>
      <c r="AG58" s="1032"/>
      <c r="AH58" s="1032"/>
      <c r="AI58" s="1032" t="s">
        <v>541</v>
      </c>
      <c r="AJ58" s="1032"/>
      <c r="AK58" s="1032"/>
      <c r="AL58" s="1032"/>
      <c r="AM58" s="1032" t="s">
        <v>515</v>
      </c>
      <c r="AN58" s="1032"/>
      <c r="AO58" s="1032"/>
      <c r="AP58" s="557"/>
      <c r="AQ58" s="159" t="s">
        <v>353</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463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544</v>
      </c>
      <c r="AF65" s="1032"/>
      <c r="AG65" s="1032"/>
      <c r="AH65" s="1032"/>
      <c r="AI65" s="1032" t="s">
        <v>541</v>
      </c>
      <c r="AJ65" s="1032"/>
      <c r="AK65" s="1032"/>
      <c r="AL65" s="1032"/>
      <c r="AM65" s="1032" t="s">
        <v>515</v>
      </c>
      <c r="AN65" s="1032"/>
      <c r="AO65" s="1032"/>
      <c r="AP65" s="557"/>
      <c r="AQ65" s="159" t="s">
        <v>353</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493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85" zoomScaleNormal="75" zoomScaleSheetLayoutView="8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649</v>
      </c>
      <c r="H2" s="596"/>
      <c r="I2" s="596"/>
      <c r="J2" s="596"/>
      <c r="K2" s="596"/>
      <c r="L2" s="596"/>
      <c r="M2" s="596"/>
      <c r="N2" s="596"/>
      <c r="O2" s="596"/>
      <c r="P2" s="596"/>
      <c r="Q2" s="596"/>
      <c r="R2" s="596"/>
      <c r="S2" s="596"/>
      <c r="T2" s="596"/>
      <c r="U2" s="596"/>
      <c r="V2" s="596"/>
      <c r="W2" s="596"/>
      <c r="X2" s="596"/>
      <c r="Y2" s="596"/>
      <c r="Z2" s="596"/>
      <c r="AA2" s="596"/>
      <c r="AB2" s="597"/>
      <c r="AC2" s="595" t="s">
        <v>650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t="s">
        <v>601</v>
      </c>
      <c r="H4" s="671"/>
      <c r="I4" s="671"/>
      <c r="J4" s="671"/>
      <c r="K4" s="672"/>
      <c r="L4" s="664" t="s">
        <v>623</v>
      </c>
      <c r="M4" s="665"/>
      <c r="N4" s="665"/>
      <c r="O4" s="665"/>
      <c r="P4" s="665"/>
      <c r="Q4" s="665"/>
      <c r="R4" s="665"/>
      <c r="S4" s="665"/>
      <c r="T4" s="665"/>
      <c r="U4" s="665"/>
      <c r="V4" s="665"/>
      <c r="W4" s="665"/>
      <c r="X4" s="666"/>
      <c r="Y4" s="388">
        <v>2</v>
      </c>
      <c r="Z4" s="389"/>
      <c r="AA4" s="389"/>
      <c r="AB4" s="805"/>
      <c r="AC4" s="670" t="s">
        <v>601</v>
      </c>
      <c r="AD4" s="671"/>
      <c r="AE4" s="671"/>
      <c r="AF4" s="671"/>
      <c r="AG4" s="672"/>
      <c r="AH4" s="664" t="s">
        <v>624</v>
      </c>
      <c r="AI4" s="665"/>
      <c r="AJ4" s="665"/>
      <c r="AK4" s="665"/>
      <c r="AL4" s="665"/>
      <c r="AM4" s="665"/>
      <c r="AN4" s="665"/>
      <c r="AO4" s="665"/>
      <c r="AP4" s="665"/>
      <c r="AQ4" s="665"/>
      <c r="AR4" s="665"/>
      <c r="AS4" s="665"/>
      <c r="AT4" s="666"/>
      <c r="AU4" s="388">
        <v>2</v>
      </c>
      <c r="AV4" s="389"/>
      <c r="AW4" s="389"/>
      <c r="AX4" s="390"/>
    </row>
    <row r="5" spans="1:50" ht="24.75" hidden="1"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2</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2</v>
      </c>
      <c r="AV14" s="832"/>
      <c r="AW14" s="832"/>
      <c r="AX14" s="834"/>
    </row>
    <row r="15" spans="1:50" ht="30" customHeight="1">
      <c r="A15" s="1045"/>
      <c r="B15" s="1046"/>
      <c r="C15" s="1046"/>
      <c r="D15" s="1046"/>
      <c r="E15" s="1046"/>
      <c r="F15" s="1047"/>
      <c r="G15" s="595" t="s">
        <v>651</v>
      </c>
      <c r="H15" s="596"/>
      <c r="I15" s="596"/>
      <c r="J15" s="596"/>
      <c r="K15" s="596"/>
      <c r="L15" s="596"/>
      <c r="M15" s="596"/>
      <c r="N15" s="596"/>
      <c r="O15" s="596"/>
      <c r="P15" s="596"/>
      <c r="Q15" s="596"/>
      <c r="R15" s="596"/>
      <c r="S15" s="596"/>
      <c r="T15" s="596"/>
      <c r="U15" s="596"/>
      <c r="V15" s="596"/>
      <c r="W15" s="596"/>
      <c r="X15" s="596"/>
      <c r="Y15" s="596"/>
      <c r="Z15" s="596"/>
      <c r="AA15" s="596"/>
      <c r="AB15" s="597"/>
      <c r="AC15" s="595" t="s">
        <v>652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t="s">
        <v>601</v>
      </c>
      <c r="H17" s="671"/>
      <c r="I17" s="671"/>
      <c r="J17" s="671"/>
      <c r="K17" s="672"/>
      <c r="L17" s="664" t="s">
        <v>619</v>
      </c>
      <c r="M17" s="665"/>
      <c r="N17" s="665"/>
      <c r="O17" s="665"/>
      <c r="P17" s="665"/>
      <c r="Q17" s="665"/>
      <c r="R17" s="665"/>
      <c r="S17" s="665"/>
      <c r="T17" s="665"/>
      <c r="U17" s="665"/>
      <c r="V17" s="665"/>
      <c r="W17" s="665"/>
      <c r="X17" s="666"/>
      <c r="Y17" s="388">
        <v>2</v>
      </c>
      <c r="Z17" s="389"/>
      <c r="AA17" s="389"/>
      <c r="AB17" s="805"/>
      <c r="AC17" s="670" t="s">
        <v>626</v>
      </c>
      <c r="AD17" s="671"/>
      <c r="AE17" s="671"/>
      <c r="AF17" s="671"/>
      <c r="AG17" s="672"/>
      <c r="AH17" s="664" t="s">
        <v>653</v>
      </c>
      <c r="AI17" s="665"/>
      <c r="AJ17" s="665"/>
      <c r="AK17" s="665"/>
      <c r="AL17" s="665"/>
      <c r="AM17" s="665"/>
      <c r="AN17" s="665"/>
      <c r="AO17" s="665"/>
      <c r="AP17" s="665"/>
      <c r="AQ17" s="665"/>
      <c r="AR17" s="665"/>
      <c r="AS17" s="665"/>
      <c r="AT17" s="666"/>
      <c r="AU17" s="388">
        <v>15</v>
      </c>
      <c r="AV17" s="389"/>
      <c r="AW17" s="389"/>
      <c r="AX17" s="390"/>
    </row>
    <row r="18" spans="1:50" ht="24.75" hidden="1"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2</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15</v>
      </c>
      <c r="AV27" s="832"/>
      <c r="AW27" s="832"/>
      <c r="AX27" s="834"/>
    </row>
    <row r="28" spans="1:50" ht="30" customHeight="1">
      <c r="A28" s="1045"/>
      <c r="B28" s="1046"/>
      <c r="C28" s="1046"/>
      <c r="D28" s="1046"/>
      <c r="E28" s="1046"/>
      <c r="F28" s="1047"/>
      <c r="G28" s="595" t="s">
        <v>654</v>
      </c>
      <c r="H28" s="596"/>
      <c r="I28" s="596"/>
      <c r="J28" s="596"/>
      <c r="K28" s="596"/>
      <c r="L28" s="596"/>
      <c r="M28" s="596"/>
      <c r="N28" s="596"/>
      <c r="O28" s="596"/>
      <c r="P28" s="596"/>
      <c r="Q28" s="596"/>
      <c r="R28" s="596"/>
      <c r="S28" s="596"/>
      <c r="T28" s="596"/>
      <c r="U28" s="596"/>
      <c r="V28" s="596"/>
      <c r="W28" s="596"/>
      <c r="X28" s="596"/>
      <c r="Y28" s="596"/>
      <c r="Z28" s="596"/>
      <c r="AA28" s="596"/>
      <c r="AB28" s="597"/>
      <c r="AC28" s="595" t="s">
        <v>655</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t="s">
        <v>656</v>
      </c>
      <c r="H30" s="671"/>
      <c r="I30" s="671"/>
      <c r="J30" s="671"/>
      <c r="K30" s="672"/>
      <c r="L30" s="664" t="s">
        <v>657</v>
      </c>
      <c r="M30" s="665"/>
      <c r="N30" s="665"/>
      <c r="O30" s="665"/>
      <c r="P30" s="665"/>
      <c r="Q30" s="665"/>
      <c r="R30" s="665"/>
      <c r="S30" s="665"/>
      <c r="T30" s="665"/>
      <c r="U30" s="665"/>
      <c r="V30" s="665"/>
      <c r="W30" s="665"/>
      <c r="X30" s="666"/>
      <c r="Y30" s="388">
        <v>13</v>
      </c>
      <c r="Z30" s="389"/>
      <c r="AA30" s="389"/>
      <c r="AB30" s="805"/>
      <c r="AC30" s="670" t="s">
        <v>567</v>
      </c>
      <c r="AD30" s="671"/>
      <c r="AE30" s="671"/>
      <c r="AF30" s="671"/>
      <c r="AG30" s="672"/>
      <c r="AH30" s="664" t="s">
        <v>628</v>
      </c>
      <c r="AI30" s="665"/>
      <c r="AJ30" s="665"/>
      <c r="AK30" s="665"/>
      <c r="AL30" s="665"/>
      <c r="AM30" s="665"/>
      <c r="AN30" s="665"/>
      <c r="AO30" s="665"/>
      <c r="AP30" s="665"/>
      <c r="AQ30" s="665"/>
      <c r="AR30" s="665"/>
      <c r="AS30" s="665"/>
      <c r="AT30" s="666"/>
      <c r="AU30" s="388">
        <v>1</v>
      </c>
      <c r="AV30" s="389"/>
      <c r="AW30" s="389"/>
      <c r="AX30" s="390"/>
    </row>
    <row r="31" spans="1:50" ht="24.75" hidden="1"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13</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1</v>
      </c>
      <c r="AV40" s="832"/>
      <c r="AW40" s="832"/>
      <c r="AX40" s="834"/>
    </row>
    <row r="41" spans="1:50" ht="30" hidden="1" customHeight="1">
      <c r="A41" s="1045"/>
      <c r="B41" s="1046"/>
      <c r="C41" s="1046"/>
      <c r="D41" s="1046"/>
      <c r="E41" s="1046"/>
      <c r="F41" s="1047"/>
      <c r="G41" s="595" t="s">
        <v>431</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hidden="1"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hidden="1"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hidden="1" customHeight="1" thickBot="1"/>
    <row r="55" spans="1:50" ht="30" hidden="1" customHeight="1">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387</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hidden="1"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c r="A68" s="1045"/>
      <c r="B68" s="1046"/>
      <c r="C68" s="1046"/>
      <c r="D68" s="1046"/>
      <c r="E68" s="1046"/>
      <c r="F68" s="1047"/>
      <c r="G68" s="595" t="s">
        <v>388</v>
      </c>
      <c r="H68" s="596"/>
      <c r="I68" s="596"/>
      <c r="J68" s="596"/>
      <c r="K68" s="596"/>
      <c r="L68" s="596"/>
      <c r="M68" s="596"/>
      <c r="N68" s="596"/>
      <c r="O68" s="596"/>
      <c r="P68" s="596"/>
      <c r="Q68" s="596"/>
      <c r="R68" s="596"/>
      <c r="S68" s="596"/>
      <c r="T68" s="596"/>
      <c r="U68" s="596"/>
      <c r="V68" s="596"/>
      <c r="W68" s="596"/>
      <c r="X68" s="596"/>
      <c r="Y68" s="596"/>
      <c r="Z68" s="596"/>
      <c r="AA68" s="596"/>
      <c r="AB68" s="597"/>
      <c r="AC68" s="595" t="s">
        <v>389</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c r="A81" s="1045"/>
      <c r="B81" s="1046"/>
      <c r="C81" s="1046"/>
      <c r="D81" s="1046"/>
      <c r="E81" s="1046"/>
      <c r="F81" s="1047"/>
      <c r="G81" s="595" t="s">
        <v>390</v>
      </c>
      <c r="H81" s="596"/>
      <c r="I81" s="596"/>
      <c r="J81" s="596"/>
      <c r="K81" s="596"/>
      <c r="L81" s="596"/>
      <c r="M81" s="596"/>
      <c r="N81" s="596"/>
      <c r="O81" s="596"/>
      <c r="P81" s="596"/>
      <c r="Q81" s="596"/>
      <c r="R81" s="596"/>
      <c r="S81" s="596"/>
      <c r="T81" s="596"/>
      <c r="U81" s="596"/>
      <c r="V81" s="596"/>
      <c r="W81" s="596"/>
      <c r="X81" s="596"/>
      <c r="Y81" s="596"/>
      <c r="Z81" s="596"/>
      <c r="AA81" s="596"/>
      <c r="AB81" s="597"/>
      <c r="AC81" s="595" t="s">
        <v>391</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c r="A94" s="1045"/>
      <c r="B94" s="1046"/>
      <c r="C94" s="1046"/>
      <c r="D94" s="1046"/>
      <c r="E94" s="1046"/>
      <c r="F94" s="1047"/>
      <c r="G94" s="595" t="s">
        <v>392</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hidden="1" customHeight="1" thickBot="1"/>
    <row r="108" spans="1:50" ht="30" hidden="1" customHeight="1">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393</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c r="A121" s="1045"/>
      <c r="B121" s="1046"/>
      <c r="C121" s="1046"/>
      <c r="D121" s="1046"/>
      <c r="E121" s="1046"/>
      <c r="F121" s="1047"/>
      <c r="G121" s="595" t="s">
        <v>394</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395</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c r="A134" s="1045"/>
      <c r="B134" s="1046"/>
      <c r="C134" s="1046"/>
      <c r="D134" s="1046"/>
      <c r="E134" s="1046"/>
      <c r="F134" s="1047"/>
      <c r="G134" s="595" t="s">
        <v>396</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397</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c r="A147" s="1045"/>
      <c r="B147" s="1046"/>
      <c r="C147" s="1046"/>
      <c r="D147" s="1046"/>
      <c r="E147" s="1046"/>
      <c r="F147" s="1047"/>
      <c r="G147" s="595" t="s">
        <v>398</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row r="161" spans="1:50" ht="30" hidden="1" customHeight="1">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399</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c r="A174" s="1045"/>
      <c r="B174" s="1046"/>
      <c r="C174" s="1046"/>
      <c r="D174" s="1046"/>
      <c r="E174" s="1046"/>
      <c r="F174" s="1047"/>
      <c r="G174" s="595" t="s">
        <v>400</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401</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c r="A187" s="1045"/>
      <c r="B187" s="1046"/>
      <c r="C187" s="1046"/>
      <c r="D187" s="1046"/>
      <c r="E187" s="1046"/>
      <c r="F187" s="1047"/>
      <c r="G187" s="595" t="s">
        <v>403</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402</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c r="A200" s="1045"/>
      <c r="B200" s="1046"/>
      <c r="C200" s="1046"/>
      <c r="D200" s="1046"/>
      <c r="E200" s="1046"/>
      <c r="F200" s="1047"/>
      <c r="G200" s="595" t="s">
        <v>404</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row r="214" spans="1:50" ht="30" hidden="1" customHeight="1">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405</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c r="A227" s="1045"/>
      <c r="B227" s="1046"/>
      <c r="C227" s="1046"/>
      <c r="D227" s="1046"/>
      <c r="E227" s="1046"/>
      <c r="F227" s="1047"/>
      <c r="G227" s="595" t="s">
        <v>406</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407</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c r="A240" s="1045"/>
      <c r="B240" s="1046"/>
      <c r="C240" s="1046"/>
      <c r="D240" s="1046"/>
      <c r="E240" s="1046"/>
      <c r="F240" s="1047"/>
      <c r="G240" s="595" t="s">
        <v>408</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409</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c r="A253" s="1045"/>
      <c r="B253" s="1046"/>
      <c r="C253" s="1046"/>
      <c r="D253" s="1046"/>
      <c r="E253" s="1046"/>
      <c r="F253" s="1047"/>
      <c r="G253" s="595" t="s">
        <v>410</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413</v>
      </c>
      <c r="K3" s="365"/>
      <c r="L3" s="365"/>
      <c r="M3" s="365"/>
      <c r="N3" s="365"/>
      <c r="O3" s="365"/>
      <c r="P3" s="366" t="s">
        <v>27</v>
      </c>
      <c r="Q3" s="366"/>
      <c r="R3" s="366"/>
      <c r="S3" s="366"/>
      <c r="T3" s="366"/>
      <c r="U3" s="366"/>
      <c r="V3" s="366"/>
      <c r="W3" s="366"/>
      <c r="X3" s="366"/>
      <c r="Y3" s="367" t="s">
        <v>467</v>
      </c>
      <c r="Z3" s="368"/>
      <c r="AA3" s="368"/>
      <c r="AB3" s="368"/>
      <c r="AC3" s="149" t="s">
        <v>452</v>
      </c>
      <c r="AD3" s="149"/>
      <c r="AE3" s="149"/>
      <c r="AF3" s="149"/>
      <c r="AG3" s="149"/>
      <c r="AH3" s="367" t="s">
        <v>379</v>
      </c>
      <c r="AI3" s="364"/>
      <c r="AJ3" s="364"/>
      <c r="AK3" s="364"/>
      <c r="AL3" s="364" t="s">
        <v>21</v>
      </c>
      <c r="AM3" s="364"/>
      <c r="AN3" s="364"/>
      <c r="AO3" s="369"/>
      <c r="AP3" s="370" t="s">
        <v>414</v>
      </c>
      <c r="AQ3" s="370"/>
      <c r="AR3" s="370"/>
      <c r="AS3" s="370"/>
      <c r="AT3" s="370"/>
      <c r="AU3" s="370"/>
      <c r="AV3" s="370"/>
      <c r="AW3" s="370"/>
      <c r="AX3" s="370"/>
    </row>
    <row r="4" spans="1:50" ht="26.25" customHeight="1">
      <c r="A4" s="1056">
        <v>1</v>
      </c>
      <c r="B4" s="1056">
        <v>1</v>
      </c>
      <c r="C4" s="361" t="s">
        <v>629</v>
      </c>
      <c r="D4" s="347"/>
      <c r="E4" s="347"/>
      <c r="F4" s="347"/>
      <c r="G4" s="347"/>
      <c r="H4" s="347"/>
      <c r="I4" s="347"/>
      <c r="J4" s="348">
        <v>6010001066686</v>
      </c>
      <c r="K4" s="349"/>
      <c r="L4" s="349"/>
      <c r="M4" s="349"/>
      <c r="N4" s="349"/>
      <c r="O4" s="349"/>
      <c r="P4" s="362" t="s">
        <v>623</v>
      </c>
      <c r="Q4" s="350"/>
      <c r="R4" s="350"/>
      <c r="S4" s="350"/>
      <c r="T4" s="350"/>
      <c r="U4" s="350"/>
      <c r="V4" s="350"/>
      <c r="W4" s="350"/>
      <c r="X4" s="350"/>
      <c r="Y4" s="351">
        <v>2</v>
      </c>
      <c r="Z4" s="352"/>
      <c r="AA4" s="352"/>
      <c r="AB4" s="353"/>
      <c r="AC4" s="354" t="s">
        <v>491</v>
      </c>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hidden="1"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413</v>
      </c>
      <c r="K36" s="365"/>
      <c r="L36" s="365"/>
      <c r="M36" s="365"/>
      <c r="N36" s="365"/>
      <c r="O36" s="365"/>
      <c r="P36" s="366" t="s">
        <v>27</v>
      </c>
      <c r="Q36" s="366"/>
      <c r="R36" s="366"/>
      <c r="S36" s="366"/>
      <c r="T36" s="366"/>
      <c r="U36" s="366"/>
      <c r="V36" s="366"/>
      <c r="W36" s="366"/>
      <c r="X36" s="366"/>
      <c r="Y36" s="367" t="s">
        <v>467</v>
      </c>
      <c r="Z36" s="368"/>
      <c r="AA36" s="368"/>
      <c r="AB36" s="368"/>
      <c r="AC36" s="149" t="s">
        <v>452</v>
      </c>
      <c r="AD36" s="149"/>
      <c r="AE36" s="149"/>
      <c r="AF36" s="149"/>
      <c r="AG36" s="149"/>
      <c r="AH36" s="367" t="s">
        <v>379</v>
      </c>
      <c r="AI36" s="364"/>
      <c r="AJ36" s="364"/>
      <c r="AK36" s="364"/>
      <c r="AL36" s="364" t="s">
        <v>21</v>
      </c>
      <c r="AM36" s="364"/>
      <c r="AN36" s="364"/>
      <c r="AO36" s="369"/>
      <c r="AP36" s="370" t="s">
        <v>414</v>
      </c>
      <c r="AQ36" s="370"/>
      <c r="AR36" s="370"/>
      <c r="AS36" s="370"/>
      <c r="AT36" s="370"/>
      <c r="AU36" s="370"/>
      <c r="AV36" s="370"/>
      <c r="AW36" s="370"/>
      <c r="AX36" s="370"/>
    </row>
    <row r="37" spans="1:50" ht="26.25" customHeight="1">
      <c r="A37" s="1056">
        <v>1</v>
      </c>
      <c r="B37" s="1056">
        <v>1</v>
      </c>
      <c r="C37" s="361" t="s">
        <v>630</v>
      </c>
      <c r="D37" s="347"/>
      <c r="E37" s="347"/>
      <c r="F37" s="347"/>
      <c r="G37" s="347"/>
      <c r="H37" s="347"/>
      <c r="I37" s="347"/>
      <c r="J37" s="348">
        <v>6010001135680</v>
      </c>
      <c r="K37" s="349"/>
      <c r="L37" s="349"/>
      <c r="M37" s="349"/>
      <c r="N37" s="349"/>
      <c r="O37" s="349"/>
      <c r="P37" s="362" t="s">
        <v>624</v>
      </c>
      <c r="Q37" s="350"/>
      <c r="R37" s="350"/>
      <c r="S37" s="350"/>
      <c r="T37" s="350"/>
      <c r="U37" s="350"/>
      <c r="V37" s="350"/>
      <c r="W37" s="350"/>
      <c r="X37" s="350"/>
      <c r="Y37" s="351">
        <v>2</v>
      </c>
      <c r="Z37" s="352"/>
      <c r="AA37" s="352"/>
      <c r="AB37" s="353"/>
      <c r="AC37" s="354" t="s">
        <v>491</v>
      </c>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413</v>
      </c>
      <c r="K69" s="365"/>
      <c r="L69" s="365"/>
      <c r="M69" s="365"/>
      <c r="N69" s="365"/>
      <c r="O69" s="365"/>
      <c r="P69" s="366" t="s">
        <v>27</v>
      </c>
      <c r="Q69" s="366"/>
      <c r="R69" s="366"/>
      <c r="S69" s="366"/>
      <c r="T69" s="366"/>
      <c r="U69" s="366"/>
      <c r="V69" s="366"/>
      <c r="W69" s="366"/>
      <c r="X69" s="366"/>
      <c r="Y69" s="367" t="s">
        <v>467</v>
      </c>
      <c r="Z69" s="368"/>
      <c r="AA69" s="368"/>
      <c r="AB69" s="368"/>
      <c r="AC69" s="149" t="s">
        <v>452</v>
      </c>
      <c r="AD69" s="149"/>
      <c r="AE69" s="149"/>
      <c r="AF69" s="149"/>
      <c r="AG69" s="149"/>
      <c r="AH69" s="367" t="s">
        <v>379</v>
      </c>
      <c r="AI69" s="364"/>
      <c r="AJ69" s="364"/>
      <c r="AK69" s="364"/>
      <c r="AL69" s="364" t="s">
        <v>21</v>
      </c>
      <c r="AM69" s="364"/>
      <c r="AN69" s="364"/>
      <c r="AO69" s="369"/>
      <c r="AP69" s="370" t="s">
        <v>414</v>
      </c>
      <c r="AQ69" s="370"/>
      <c r="AR69" s="370"/>
      <c r="AS69" s="370"/>
      <c r="AT69" s="370"/>
      <c r="AU69" s="370"/>
      <c r="AV69" s="370"/>
      <c r="AW69" s="370"/>
      <c r="AX69" s="370"/>
    </row>
    <row r="70" spans="1:50" ht="26.25" customHeight="1">
      <c r="A70" s="1056">
        <v>1</v>
      </c>
      <c r="B70" s="1056">
        <v>1</v>
      </c>
      <c r="C70" s="361" t="s">
        <v>606</v>
      </c>
      <c r="D70" s="347"/>
      <c r="E70" s="347"/>
      <c r="F70" s="347"/>
      <c r="G70" s="347"/>
      <c r="H70" s="347"/>
      <c r="I70" s="347"/>
      <c r="J70" s="348">
        <v>3020001082173</v>
      </c>
      <c r="K70" s="349"/>
      <c r="L70" s="349"/>
      <c r="M70" s="349"/>
      <c r="N70" s="349"/>
      <c r="O70" s="349"/>
      <c r="P70" s="362" t="s">
        <v>619</v>
      </c>
      <c r="Q70" s="350"/>
      <c r="R70" s="350"/>
      <c r="S70" s="350"/>
      <c r="T70" s="350"/>
      <c r="U70" s="350"/>
      <c r="V70" s="350"/>
      <c r="W70" s="350"/>
      <c r="X70" s="350"/>
      <c r="Y70" s="351">
        <v>2</v>
      </c>
      <c r="Z70" s="352"/>
      <c r="AA70" s="352"/>
      <c r="AB70" s="353"/>
      <c r="AC70" s="354" t="s">
        <v>491</v>
      </c>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413</v>
      </c>
      <c r="K102" s="365"/>
      <c r="L102" s="365"/>
      <c r="M102" s="365"/>
      <c r="N102" s="365"/>
      <c r="O102" s="365"/>
      <c r="P102" s="366" t="s">
        <v>27</v>
      </c>
      <c r="Q102" s="366"/>
      <c r="R102" s="366"/>
      <c r="S102" s="366"/>
      <c r="T102" s="366"/>
      <c r="U102" s="366"/>
      <c r="V102" s="366"/>
      <c r="W102" s="366"/>
      <c r="X102" s="366"/>
      <c r="Y102" s="367" t="s">
        <v>467</v>
      </c>
      <c r="Z102" s="368"/>
      <c r="AA102" s="368"/>
      <c r="AB102" s="368"/>
      <c r="AC102" s="149" t="s">
        <v>452</v>
      </c>
      <c r="AD102" s="149"/>
      <c r="AE102" s="149"/>
      <c r="AF102" s="149"/>
      <c r="AG102" s="149"/>
      <c r="AH102" s="367" t="s">
        <v>379</v>
      </c>
      <c r="AI102" s="364"/>
      <c r="AJ102" s="364"/>
      <c r="AK102" s="364"/>
      <c r="AL102" s="364" t="s">
        <v>21</v>
      </c>
      <c r="AM102" s="364"/>
      <c r="AN102" s="364"/>
      <c r="AO102" s="369"/>
      <c r="AP102" s="370" t="s">
        <v>414</v>
      </c>
      <c r="AQ102" s="370"/>
      <c r="AR102" s="370"/>
      <c r="AS102" s="370"/>
      <c r="AT102" s="370"/>
      <c r="AU102" s="370"/>
      <c r="AV102" s="370"/>
      <c r="AW102" s="370"/>
      <c r="AX102" s="370"/>
    </row>
    <row r="103" spans="1:50" ht="26.25" customHeight="1">
      <c r="A103" s="1056">
        <v>1</v>
      </c>
      <c r="B103" s="1056">
        <v>1</v>
      </c>
      <c r="C103" s="361" t="s">
        <v>631</v>
      </c>
      <c r="D103" s="347"/>
      <c r="E103" s="347"/>
      <c r="F103" s="347"/>
      <c r="G103" s="347"/>
      <c r="H103" s="347"/>
      <c r="I103" s="347"/>
      <c r="J103" s="348">
        <v>9010401016882</v>
      </c>
      <c r="K103" s="349"/>
      <c r="L103" s="349"/>
      <c r="M103" s="349"/>
      <c r="N103" s="349"/>
      <c r="O103" s="349"/>
      <c r="P103" s="362" t="s">
        <v>625</v>
      </c>
      <c r="Q103" s="350"/>
      <c r="R103" s="350"/>
      <c r="S103" s="350"/>
      <c r="T103" s="350"/>
      <c r="U103" s="350"/>
      <c r="V103" s="350"/>
      <c r="W103" s="350"/>
      <c r="X103" s="350"/>
      <c r="Y103" s="351">
        <v>0.3</v>
      </c>
      <c r="Z103" s="352"/>
      <c r="AA103" s="352"/>
      <c r="AB103" s="353"/>
      <c r="AC103" s="354" t="s">
        <v>491</v>
      </c>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413</v>
      </c>
      <c r="K135" s="365"/>
      <c r="L135" s="365"/>
      <c r="M135" s="365"/>
      <c r="N135" s="365"/>
      <c r="O135" s="365"/>
      <c r="P135" s="366" t="s">
        <v>27</v>
      </c>
      <c r="Q135" s="366"/>
      <c r="R135" s="366"/>
      <c r="S135" s="366"/>
      <c r="T135" s="366"/>
      <c r="U135" s="366"/>
      <c r="V135" s="366"/>
      <c r="W135" s="366"/>
      <c r="X135" s="366"/>
      <c r="Y135" s="367" t="s">
        <v>467</v>
      </c>
      <c r="Z135" s="368"/>
      <c r="AA135" s="368"/>
      <c r="AB135" s="368"/>
      <c r="AC135" s="149" t="s">
        <v>452</v>
      </c>
      <c r="AD135" s="149"/>
      <c r="AE135" s="149"/>
      <c r="AF135" s="149"/>
      <c r="AG135" s="149"/>
      <c r="AH135" s="367" t="s">
        <v>379</v>
      </c>
      <c r="AI135" s="364"/>
      <c r="AJ135" s="364"/>
      <c r="AK135" s="364"/>
      <c r="AL135" s="364" t="s">
        <v>21</v>
      </c>
      <c r="AM135" s="364"/>
      <c r="AN135" s="364"/>
      <c r="AO135" s="369"/>
      <c r="AP135" s="370" t="s">
        <v>414</v>
      </c>
      <c r="AQ135" s="370"/>
      <c r="AR135" s="370"/>
      <c r="AS135" s="370"/>
      <c r="AT135" s="370"/>
      <c r="AU135" s="370"/>
      <c r="AV135" s="370"/>
      <c r="AW135" s="370"/>
      <c r="AX135" s="370"/>
    </row>
    <row r="136" spans="1:50" ht="26.25" customHeight="1">
      <c r="A136" s="1056">
        <v>1</v>
      </c>
      <c r="B136" s="1056">
        <v>1</v>
      </c>
      <c r="C136" s="361" t="s">
        <v>606</v>
      </c>
      <c r="D136" s="347"/>
      <c r="E136" s="347"/>
      <c r="F136" s="347"/>
      <c r="G136" s="347"/>
      <c r="H136" s="347"/>
      <c r="I136" s="347"/>
      <c r="J136" s="348">
        <v>3020001082173</v>
      </c>
      <c r="K136" s="349"/>
      <c r="L136" s="349"/>
      <c r="M136" s="349"/>
      <c r="N136" s="349"/>
      <c r="O136" s="349"/>
      <c r="P136" s="362" t="s">
        <v>636</v>
      </c>
      <c r="Q136" s="350"/>
      <c r="R136" s="350"/>
      <c r="S136" s="350"/>
      <c r="T136" s="350"/>
      <c r="U136" s="350"/>
      <c r="V136" s="350"/>
      <c r="W136" s="350"/>
      <c r="X136" s="350"/>
      <c r="Y136" s="351">
        <v>0.3</v>
      </c>
      <c r="Z136" s="352"/>
      <c r="AA136" s="352"/>
      <c r="AB136" s="353"/>
      <c r="AC136" s="354" t="s">
        <v>491</v>
      </c>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413</v>
      </c>
      <c r="K168" s="365"/>
      <c r="L168" s="365"/>
      <c r="M168" s="365"/>
      <c r="N168" s="365"/>
      <c r="O168" s="365"/>
      <c r="P168" s="366" t="s">
        <v>27</v>
      </c>
      <c r="Q168" s="366"/>
      <c r="R168" s="366"/>
      <c r="S168" s="366"/>
      <c r="T168" s="366"/>
      <c r="U168" s="366"/>
      <c r="V168" s="366"/>
      <c r="W168" s="366"/>
      <c r="X168" s="366"/>
      <c r="Y168" s="367" t="s">
        <v>467</v>
      </c>
      <c r="Z168" s="368"/>
      <c r="AA168" s="368"/>
      <c r="AB168" s="368"/>
      <c r="AC168" s="149" t="s">
        <v>452</v>
      </c>
      <c r="AD168" s="149"/>
      <c r="AE168" s="149"/>
      <c r="AF168" s="149"/>
      <c r="AG168" s="149"/>
      <c r="AH168" s="367" t="s">
        <v>379</v>
      </c>
      <c r="AI168" s="364"/>
      <c r="AJ168" s="364"/>
      <c r="AK168" s="364"/>
      <c r="AL168" s="364" t="s">
        <v>21</v>
      </c>
      <c r="AM168" s="364"/>
      <c r="AN168" s="364"/>
      <c r="AO168" s="369"/>
      <c r="AP168" s="370" t="s">
        <v>414</v>
      </c>
      <c r="AQ168" s="370"/>
      <c r="AR168" s="370"/>
      <c r="AS168" s="370"/>
      <c r="AT168" s="370"/>
      <c r="AU168" s="370"/>
      <c r="AV168" s="370"/>
      <c r="AW168" s="370"/>
      <c r="AX168" s="370"/>
    </row>
    <row r="169" spans="1:50" ht="26.25" customHeight="1">
      <c r="A169" s="1056">
        <v>1</v>
      </c>
      <c r="B169" s="1056">
        <v>1</v>
      </c>
      <c r="C169" s="361" t="s">
        <v>632</v>
      </c>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413</v>
      </c>
      <c r="K201" s="365"/>
      <c r="L201" s="365"/>
      <c r="M201" s="365"/>
      <c r="N201" s="365"/>
      <c r="O201" s="365"/>
      <c r="P201" s="366" t="s">
        <v>27</v>
      </c>
      <c r="Q201" s="366"/>
      <c r="R201" s="366"/>
      <c r="S201" s="366"/>
      <c r="T201" s="366"/>
      <c r="U201" s="366"/>
      <c r="V201" s="366"/>
      <c r="W201" s="366"/>
      <c r="X201" s="366"/>
      <c r="Y201" s="367" t="s">
        <v>467</v>
      </c>
      <c r="Z201" s="368"/>
      <c r="AA201" s="368"/>
      <c r="AB201" s="368"/>
      <c r="AC201" s="149" t="s">
        <v>452</v>
      </c>
      <c r="AD201" s="149"/>
      <c r="AE201" s="149"/>
      <c r="AF201" s="149"/>
      <c r="AG201" s="149"/>
      <c r="AH201" s="367" t="s">
        <v>379</v>
      </c>
      <c r="AI201" s="364"/>
      <c r="AJ201" s="364"/>
      <c r="AK201" s="364"/>
      <c r="AL201" s="364" t="s">
        <v>21</v>
      </c>
      <c r="AM201" s="364"/>
      <c r="AN201" s="364"/>
      <c r="AO201" s="369"/>
      <c r="AP201" s="370" t="s">
        <v>414</v>
      </c>
      <c r="AQ201" s="370"/>
      <c r="AR201" s="370"/>
      <c r="AS201" s="370"/>
      <c r="AT201" s="370"/>
      <c r="AU201" s="370"/>
      <c r="AV201" s="370"/>
      <c r="AW201" s="370"/>
      <c r="AX201" s="370"/>
    </row>
    <row r="202" spans="1:50" ht="26.25" customHeight="1">
      <c r="A202" s="1056">
        <v>1</v>
      </c>
      <c r="B202" s="1056">
        <v>1</v>
      </c>
      <c r="C202" s="361" t="s">
        <v>633</v>
      </c>
      <c r="D202" s="347"/>
      <c r="E202" s="347"/>
      <c r="F202" s="347"/>
      <c r="G202" s="347"/>
      <c r="H202" s="347"/>
      <c r="I202" s="347"/>
      <c r="J202" s="348">
        <v>2010001021240</v>
      </c>
      <c r="K202" s="349"/>
      <c r="L202" s="349"/>
      <c r="M202" s="349"/>
      <c r="N202" s="349"/>
      <c r="O202" s="349"/>
      <c r="P202" s="362" t="s">
        <v>637</v>
      </c>
      <c r="Q202" s="350"/>
      <c r="R202" s="350"/>
      <c r="S202" s="350"/>
      <c r="T202" s="350"/>
      <c r="U202" s="350"/>
      <c r="V202" s="350"/>
      <c r="W202" s="350"/>
      <c r="X202" s="350"/>
      <c r="Y202" s="351">
        <v>15</v>
      </c>
      <c r="Z202" s="352"/>
      <c r="AA202" s="352"/>
      <c r="AB202" s="353"/>
      <c r="AC202" s="354" t="s">
        <v>486</v>
      </c>
      <c r="AD202" s="354"/>
      <c r="AE202" s="354"/>
      <c r="AF202" s="354"/>
      <c r="AG202" s="354"/>
      <c r="AH202" s="355">
        <v>3</v>
      </c>
      <c r="AI202" s="356"/>
      <c r="AJ202" s="356"/>
      <c r="AK202" s="356"/>
      <c r="AL202" s="357">
        <v>95</v>
      </c>
      <c r="AM202" s="358"/>
      <c r="AN202" s="358"/>
      <c r="AO202" s="359"/>
      <c r="AP202" s="360"/>
      <c r="AQ202" s="360"/>
      <c r="AR202" s="360"/>
      <c r="AS202" s="360"/>
      <c r="AT202" s="360"/>
      <c r="AU202" s="360"/>
      <c r="AV202" s="360"/>
      <c r="AW202" s="360"/>
      <c r="AX202" s="360"/>
    </row>
    <row r="203" spans="1:50" ht="26.25" hidden="1"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413</v>
      </c>
      <c r="K234" s="365"/>
      <c r="L234" s="365"/>
      <c r="M234" s="365"/>
      <c r="N234" s="365"/>
      <c r="O234" s="365"/>
      <c r="P234" s="366" t="s">
        <v>27</v>
      </c>
      <c r="Q234" s="366"/>
      <c r="R234" s="366"/>
      <c r="S234" s="366"/>
      <c r="T234" s="366"/>
      <c r="U234" s="366"/>
      <c r="V234" s="366"/>
      <c r="W234" s="366"/>
      <c r="X234" s="366"/>
      <c r="Y234" s="367" t="s">
        <v>467</v>
      </c>
      <c r="Z234" s="368"/>
      <c r="AA234" s="368"/>
      <c r="AB234" s="368"/>
      <c r="AC234" s="149" t="s">
        <v>452</v>
      </c>
      <c r="AD234" s="149"/>
      <c r="AE234" s="149"/>
      <c r="AF234" s="149"/>
      <c r="AG234" s="149"/>
      <c r="AH234" s="367" t="s">
        <v>379</v>
      </c>
      <c r="AI234" s="364"/>
      <c r="AJ234" s="364"/>
      <c r="AK234" s="364"/>
      <c r="AL234" s="364" t="s">
        <v>21</v>
      </c>
      <c r="AM234" s="364"/>
      <c r="AN234" s="364"/>
      <c r="AO234" s="369"/>
      <c r="AP234" s="370" t="s">
        <v>414</v>
      </c>
      <c r="AQ234" s="370"/>
      <c r="AR234" s="370"/>
      <c r="AS234" s="370"/>
      <c r="AT234" s="370"/>
      <c r="AU234" s="370"/>
      <c r="AV234" s="370"/>
      <c r="AW234" s="370"/>
      <c r="AX234" s="370"/>
    </row>
    <row r="235" spans="1:50" ht="26.25" customHeight="1">
      <c r="A235" s="1056">
        <v>1</v>
      </c>
      <c r="B235" s="1056">
        <v>1</v>
      </c>
      <c r="C235" s="361" t="s">
        <v>634</v>
      </c>
      <c r="D235" s="347"/>
      <c r="E235" s="347"/>
      <c r="F235" s="347"/>
      <c r="G235" s="347"/>
      <c r="H235" s="347"/>
      <c r="I235" s="347"/>
      <c r="J235" s="348">
        <v>1010001091937</v>
      </c>
      <c r="K235" s="349"/>
      <c r="L235" s="349"/>
      <c r="M235" s="349"/>
      <c r="N235" s="349"/>
      <c r="O235" s="349"/>
      <c r="P235" s="362" t="s">
        <v>638</v>
      </c>
      <c r="Q235" s="350"/>
      <c r="R235" s="350"/>
      <c r="S235" s="350"/>
      <c r="T235" s="350"/>
      <c r="U235" s="350"/>
      <c r="V235" s="350"/>
      <c r="W235" s="350"/>
      <c r="X235" s="350"/>
      <c r="Y235" s="351">
        <v>13</v>
      </c>
      <c r="Z235" s="352"/>
      <c r="AA235" s="352"/>
      <c r="AB235" s="353"/>
      <c r="AC235" s="354" t="s">
        <v>489</v>
      </c>
      <c r="AD235" s="354"/>
      <c r="AE235" s="354"/>
      <c r="AF235" s="354"/>
      <c r="AG235" s="354"/>
      <c r="AH235" s="355">
        <v>1</v>
      </c>
      <c r="AI235" s="356"/>
      <c r="AJ235" s="356"/>
      <c r="AK235" s="356"/>
      <c r="AL235" s="357">
        <v>99</v>
      </c>
      <c r="AM235" s="358"/>
      <c r="AN235" s="358"/>
      <c r="AO235" s="359"/>
      <c r="AP235" s="360"/>
      <c r="AQ235" s="360"/>
      <c r="AR235" s="360"/>
      <c r="AS235" s="360"/>
      <c r="AT235" s="360"/>
      <c r="AU235" s="360"/>
      <c r="AV235" s="360"/>
      <c r="AW235" s="360"/>
      <c r="AX235" s="360"/>
    </row>
    <row r="236" spans="1:50" ht="26.25" hidden="1"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413</v>
      </c>
      <c r="K267" s="365"/>
      <c r="L267" s="365"/>
      <c r="M267" s="365"/>
      <c r="N267" s="365"/>
      <c r="O267" s="365"/>
      <c r="P267" s="366" t="s">
        <v>27</v>
      </c>
      <c r="Q267" s="366"/>
      <c r="R267" s="366"/>
      <c r="S267" s="366"/>
      <c r="T267" s="366"/>
      <c r="U267" s="366"/>
      <c r="V267" s="366"/>
      <c r="W267" s="366"/>
      <c r="X267" s="366"/>
      <c r="Y267" s="367" t="s">
        <v>467</v>
      </c>
      <c r="Z267" s="368"/>
      <c r="AA267" s="368"/>
      <c r="AB267" s="368"/>
      <c r="AC267" s="149" t="s">
        <v>452</v>
      </c>
      <c r="AD267" s="149"/>
      <c r="AE267" s="149"/>
      <c r="AF267" s="149"/>
      <c r="AG267" s="149"/>
      <c r="AH267" s="367" t="s">
        <v>379</v>
      </c>
      <c r="AI267" s="364"/>
      <c r="AJ267" s="364"/>
      <c r="AK267" s="364"/>
      <c r="AL267" s="364" t="s">
        <v>21</v>
      </c>
      <c r="AM267" s="364"/>
      <c r="AN267" s="364"/>
      <c r="AO267" s="369"/>
      <c r="AP267" s="370" t="s">
        <v>414</v>
      </c>
      <c r="AQ267" s="370"/>
      <c r="AR267" s="370"/>
      <c r="AS267" s="370"/>
      <c r="AT267" s="370"/>
      <c r="AU267" s="370"/>
      <c r="AV267" s="370"/>
      <c r="AW267" s="370"/>
      <c r="AX267" s="370"/>
    </row>
    <row r="268" spans="1:50" ht="26.25" customHeight="1">
      <c r="A268" s="1056">
        <v>1</v>
      </c>
      <c r="B268" s="1056">
        <v>1</v>
      </c>
      <c r="C268" s="361" t="s">
        <v>635</v>
      </c>
      <c r="D268" s="347"/>
      <c r="E268" s="347"/>
      <c r="F268" s="347"/>
      <c r="G268" s="347"/>
      <c r="H268" s="347"/>
      <c r="I268" s="347"/>
      <c r="J268" s="348">
        <v>3220001006995</v>
      </c>
      <c r="K268" s="349"/>
      <c r="L268" s="349"/>
      <c r="M268" s="349"/>
      <c r="N268" s="349"/>
      <c r="O268" s="349"/>
      <c r="P268" s="362" t="s">
        <v>627</v>
      </c>
      <c r="Q268" s="350"/>
      <c r="R268" s="350"/>
      <c r="S268" s="350"/>
      <c r="T268" s="350"/>
      <c r="U268" s="350"/>
      <c r="V268" s="350"/>
      <c r="W268" s="350"/>
      <c r="X268" s="350"/>
      <c r="Y268" s="351">
        <v>1</v>
      </c>
      <c r="Z268" s="352"/>
      <c r="AA268" s="352"/>
      <c r="AB268" s="353"/>
      <c r="AC268" s="354" t="s">
        <v>486</v>
      </c>
      <c r="AD268" s="354"/>
      <c r="AE268" s="354"/>
      <c r="AF268" s="354"/>
      <c r="AG268" s="354"/>
      <c r="AH268" s="355">
        <v>5</v>
      </c>
      <c r="AI268" s="356"/>
      <c r="AJ268" s="356"/>
      <c r="AK268" s="356"/>
      <c r="AL268" s="357">
        <v>80</v>
      </c>
      <c r="AM268" s="358"/>
      <c r="AN268" s="358"/>
      <c r="AO268" s="359"/>
      <c r="AP268" s="360"/>
      <c r="AQ268" s="360"/>
      <c r="AR268" s="360"/>
      <c r="AS268" s="360"/>
      <c r="AT268" s="360"/>
      <c r="AU268" s="360"/>
      <c r="AV268" s="360"/>
      <c r="AW268" s="360"/>
      <c r="AX268" s="360"/>
    </row>
    <row r="269" spans="1:50" ht="26.25" hidden="1"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64"/>
      <c r="B300" s="364"/>
      <c r="C300" s="364" t="s">
        <v>26</v>
      </c>
      <c r="D300" s="364"/>
      <c r="E300" s="364"/>
      <c r="F300" s="364"/>
      <c r="G300" s="364"/>
      <c r="H300" s="364"/>
      <c r="I300" s="364"/>
      <c r="J300" s="149" t="s">
        <v>413</v>
      </c>
      <c r="K300" s="365"/>
      <c r="L300" s="365"/>
      <c r="M300" s="365"/>
      <c r="N300" s="365"/>
      <c r="O300" s="365"/>
      <c r="P300" s="366" t="s">
        <v>27</v>
      </c>
      <c r="Q300" s="366"/>
      <c r="R300" s="366"/>
      <c r="S300" s="366"/>
      <c r="T300" s="366"/>
      <c r="U300" s="366"/>
      <c r="V300" s="366"/>
      <c r="W300" s="366"/>
      <c r="X300" s="366"/>
      <c r="Y300" s="367" t="s">
        <v>467</v>
      </c>
      <c r="Z300" s="368"/>
      <c r="AA300" s="368"/>
      <c r="AB300" s="368"/>
      <c r="AC300" s="149" t="s">
        <v>452</v>
      </c>
      <c r="AD300" s="149"/>
      <c r="AE300" s="149"/>
      <c r="AF300" s="149"/>
      <c r="AG300" s="149"/>
      <c r="AH300" s="367" t="s">
        <v>379</v>
      </c>
      <c r="AI300" s="364"/>
      <c r="AJ300" s="364"/>
      <c r="AK300" s="364"/>
      <c r="AL300" s="364" t="s">
        <v>21</v>
      </c>
      <c r="AM300" s="364"/>
      <c r="AN300" s="364"/>
      <c r="AO300" s="369"/>
      <c r="AP300" s="370" t="s">
        <v>414</v>
      </c>
      <c r="AQ300" s="370"/>
      <c r="AR300" s="370"/>
      <c r="AS300" s="370"/>
      <c r="AT300" s="370"/>
      <c r="AU300" s="370"/>
      <c r="AV300" s="370"/>
      <c r="AW300" s="370"/>
      <c r="AX300" s="370"/>
    </row>
    <row r="301" spans="1:50" ht="26.25" hidden="1"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64"/>
      <c r="B333" s="364"/>
      <c r="C333" s="364" t="s">
        <v>26</v>
      </c>
      <c r="D333" s="364"/>
      <c r="E333" s="364"/>
      <c r="F333" s="364"/>
      <c r="G333" s="364"/>
      <c r="H333" s="364"/>
      <c r="I333" s="364"/>
      <c r="J333" s="149" t="s">
        <v>413</v>
      </c>
      <c r="K333" s="365"/>
      <c r="L333" s="365"/>
      <c r="M333" s="365"/>
      <c r="N333" s="365"/>
      <c r="O333" s="365"/>
      <c r="P333" s="366" t="s">
        <v>27</v>
      </c>
      <c r="Q333" s="366"/>
      <c r="R333" s="366"/>
      <c r="S333" s="366"/>
      <c r="T333" s="366"/>
      <c r="U333" s="366"/>
      <c r="V333" s="366"/>
      <c r="W333" s="366"/>
      <c r="X333" s="366"/>
      <c r="Y333" s="367" t="s">
        <v>467</v>
      </c>
      <c r="Z333" s="368"/>
      <c r="AA333" s="368"/>
      <c r="AB333" s="368"/>
      <c r="AC333" s="149" t="s">
        <v>452</v>
      </c>
      <c r="AD333" s="149"/>
      <c r="AE333" s="149"/>
      <c r="AF333" s="149"/>
      <c r="AG333" s="149"/>
      <c r="AH333" s="367" t="s">
        <v>379</v>
      </c>
      <c r="AI333" s="364"/>
      <c r="AJ333" s="364"/>
      <c r="AK333" s="364"/>
      <c r="AL333" s="364" t="s">
        <v>21</v>
      </c>
      <c r="AM333" s="364"/>
      <c r="AN333" s="364"/>
      <c r="AO333" s="369"/>
      <c r="AP333" s="370" t="s">
        <v>414</v>
      </c>
      <c r="AQ333" s="370"/>
      <c r="AR333" s="370"/>
      <c r="AS333" s="370"/>
      <c r="AT333" s="370"/>
      <c r="AU333" s="370"/>
      <c r="AV333" s="370"/>
      <c r="AW333" s="370"/>
      <c r="AX333" s="370"/>
    </row>
    <row r="334" spans="1:50" ht="26.25" hidden="1"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64"/>
      <c r="B366" s="364"/>
      <c r="C366" s="364" t="s">
        <v>26</v>
      </c>
      <c r="D366" s="364"/>
      <c r="E366" s="364"/>
      <c r="F366" s="364"/>
      <c r="G366" s="364"/>
      <c r="H366" s="364"/>
      <c r="I366" s="364"/>
      <c r="J366" s="149" t="s">
        <v>413</v>
      </c>
      <c r="K366" s="365"/>
      <c r="L366" s="365"/>
      <c r="M366" s="365"/>
      <c r="N366" s="365"/>
      <c r="O366" s="365"/>
      <c r="P366" s="366" t="s">
        <v>27</v>
      </c>
      <c r="Q366" s="366"/>
      <c r="R366" s="366"/>
      <c r="S366" s="366"/>
      <c r="T366" s="366"/>
      <c r="U366" s="366"/>
      <c r="V366" s="366"/>
      <c r="W366" s="366"/>
      <c r="X366" s="366"/>
      <c r="Y366" s="367" t="s">
        <v>467</v>
      </c>
      <c r="Z366" s="368"/>
      <c r="AA366" s="368"/>
      <c r="AB366" s="368"/>
      <c r="AC366" s="149" t="s">
        <v>452</v>
      </c>
      <c r="AD366" s="149"/>
      <c r="AE366" s="149"/>
      <c r="AF366" s="149"/>
      <c r="AG366" s="149"/>
      <c r="AH366" s="367" t="s">
        <v>379</v>
      </c>
      <c r="AI366" s="364"/>
      <c r="AJ366" s="364"/>
      <c r="AK366" s="364"/>
      <c r="AL366" s="364" t="s">
        <v>21</v>
      </c>
      <c r="AM366" s="364"/>
      <c r="AN366" s="364"/>
      <c r="AO366" s="369"/>
      <c r="AP366" s="370" t="s">
        <v>414</v>
      </c>
      <c r="AQ366" s="370"/>
      <c r="AR366" s="370"/>
      <c r="AS366" s="370"/>
      <c r="AT366" s="370"/>
      <c r="AU366" s="370"/>
      <c r="AV366" s="370"/>
      <c r="AW366" s="370"/>
      <c r="AX366" s="370"/>
    </row>
    <row r="367" spans="1:50" ht="26.25" hidden="1"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64"/>
      <c r="B399" s="364"/>
      <c r="C399" s="364" t="s">
        <v>26</v>
      </c>
      <c r="D399" s="364"/>
      <c r="E399" s="364"/>
      <c r="F399" s="364"/>
      <c r="G399" s="364"/>
      <c r="H399" s="364"/>
      <c r="I399" s="364"/>
      <c r="J399" s="149" t="s">
        <v>413</v>
      </c>
      <c r="K399" s="365"/>
      <c r="L399" s="365"/>
      <c r="M399" s="365"/>
      <c r="N399" s="365"/>
      <c r="O399" s="365"/>
      <c r="P399" s="366" t="s">
        <v>27</v>
      </c>
      <c r="Q399" s="366"/>
      <c r="R399" s="366"/>
      <c r="S399" s="366"/>
      <c r="T399" s="366"/>
      <c r="U399" s="366"/>
      <c r="V399" s="366"/>
      <c r="W399" s="366"/>
      <c r="X399" s="366"/>
      <c r="Y399" s="367" t="s">
        <v>467</v>
      </c>
      <c r="Z399" s="368"/>
      <c r="AA399" s="368"/>
      <c r="AB399" s="368"/>
      <c r="AC399" s="149" t="s">
        <v>452</v>
      </c>
      <c r="AD399" s="149"/>
      <c r="AE399" s="149"/>
      <c r="AF399" s="149"/>
      <c r="AG399" s="149"/>
      <c r="AH399" s="367" t="s">
        <v>379</v>
      </c>
      <c r="AI399" s="364"/>
      <c r="AJ399" s="364"/>
      <c r="AK399" s="364"/>
      <c r="AL399" s="364" t="s">
        <v>21</v>
      </c>
      <c r="AM399" s="364"/>
      <c r="AN399" s="364"/>
      <c r="AO399" s="369"/>
      <c r="AP399" s="370" t="s">
        <v>414</v>
      </c>
      <c r="AQ399" s="370"/>
      <c r="AR399" s="370"/>
      <c r="AS399" s="370"/>
      <c r="AT399" s="370"/>
      <c r="AU399" s="370"/>
      <c r="AV399" s="370"/>
      <c r="AW399" s="370"/>
      <c r="AX399" s="370"/>
    </row>
    <row r="400" spans="1:50" ht="26.25" hidden="1"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64"/>
      <c r="B432" s="364"/>
      <c r="C432" s="364" t="s">
        <v>26</v>
      </c>
      <c r="D432" s="364"/>
      <c r="E432" s="364"/>
      <c r="F432" s="364"/>
      <c r="G432" s="364"/>
      <c r="H432" s="364"/>
      <c r="I432" s="364"/>
      <c r="J432" s="149" t="s">
        <v>413</v>
      </c>
      <c r="K432" s="365"/>
      <c r="L432" s="365"/>
      <c r="M432" s="365"/>
      <c r="N432" s="365"/>
      <c r="O432" s="365"/>
      <c r="P432" s="366" t="s">
        <v>27</v>
      </c>
      <c r="Q432" s="366"/>
      <c r="R432" s="366"/>
      <c r="S432" s="366"/>
      <c r="T432" s="366"/>
      <c r="U432" s="366"/>
      <c r="V432" s="366"/>
      <c r="W432" s="366"/>
      <c r="X432" s="366"/>
      <c r="Y432" s="367" t="s">
        <v>467</v>
      </c>
      <c r="Z432" s="368"/>
      <c r="AA432" s="368"/>
      <c r="AB432" s="368"/>
      <c r="AC432" s="149" t="s">
        <v>452</v>
      </c>
      <c r="AD432" s="149"/>
      <c r="AE432" s="149"/>
      <c r="AF432" s="149"/>
      <c r="AG432" s="149"/>
      <c r="AH432" s="367" t="s">
        <v>379</v>
      </c>
      <c r="AI432" s="364"/>
      <c r="AJ432" s="364"/>
      <c r="AK432" s="364"/>
      <c r="AL432" s="364" t="s">
        <v>21</v>
      </c>
      <c r="AM432" s="364"/>
      <c r="AN432" s="364"/>
      <c r="AO432" s="369"/>
      <c r="AP432" s="370" t="s">
        <v>414</v>
      </c>
      <c r="AQ432" s="370"/>
      <c r="AR432" s="370"/>
      <c r="AS432" s="370"/>
      <c r="AT432" s="370"/>
      <c r="AU432" s="370"/>
      <c r="AV432" s="370"/>
      <c r="AW432" s="370"/>
      <c r="AX432" s="370"/>
    </row>
    <row r="433" spans="1:50" ht="26.25" hidden="1"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64"/>
      <c r="B465" s="364"/>
      <c r="C465" s="364" t="s">
        <v>26</v>
      </c>
      <c r="D465" s="364"/>
      <c r="E465" s="364"/>
      <c r="F465" s="364"/>
      <c r="G465" s="364"/>
      <c r="H465" s="364"/>
      <c r="I465" s="364"/>
      <c r="J465" s="149" t="s">
        <v>413</v>
      </c>
      <c r="K465" s="365"/>
      <c r="L465" s="365"/>
      <c r="M465" s="365"/>
      <c r="N465" s="365"/>
      <c r="O465" s="365"/>
      <c r="P465" s="366" t="s">
        <v>27</v>
      </c>
      <c r="Q465" s="366"/>
      <c r="R465" s="366"/>
      <c r="S465" s="366"/>
      <c r="T465" s="366"/>
      <c r="U465" s="366"/>
      <c r="V465" s="366"/>
      <c r="W465" s="366"/>
      <c r="X465" s="366"/>
      <c r="Y465" s="367" t="s">
        <v>467</v>
      </c>
      <c r="Z465" s="368"/>
      <c r="AA465" s="368"/>
      <c r="AB465" s="368"/>
      <c r="AC465" s="149" t="s">
        <v>452</v>
      </c>
      <c r="AD465" s="149"/>
      <c r="AE465" s="149"/>
      <c r="AF465" s="149"/>
      <c r="AG465" s="149"/>
      <c r="AH465" s="367" t="s">
        <v>379</v>
      </c>
      <c r="AI465" s="364"/>
      <c r="AJ465" s="364"/>
      <c r="AK465" s="364"/>
      <c r="AL465" s="364" t="s">
        <v>21</v>
      </c>
      <c r="AM465" s="364"/>
      <c r="AN465" s="364"/>
      <c r="AO465" s="369"/>
      <c r="AP465" s="370" t="s">
        <v>414</v>
      </c>
      <c r="AQ465" s="370"/>
      <c r="AR465" s="370"/>
      <c r="AS465" s="370"/>
      <c r="AT465" s="370"/>
      <c r="AU465" s="370"/>
      <c r="AV465" s="370"/>
      <c r="AW465" s="370"/>
      <c r="AX465" s="370"/>
    </row>
    <row r="466" spans="1:50" ht="26.25" hidden="1"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64"/>
      <c r="B498" s="364"/>
      <c r="C498" s="364" t="s">
        <v>26</v>
      </c>
      <c r="D498" s="364"/>
      <c r="E498" s="364"/>
      <c r="F498" s="364"/>
      <c r="G498" s="364"/>
      <c r="H498" s="364"/>
      <c r="I498" s="364"/>
      <c r="J498" s="149" t="s">
        <v>413</v>
      </c>
      <c r="K498" s="365"/>
      <c r="L498" s="365"/>
      <c r="M498" s="365"/>
      <c r="N498" s="365"/>
      <c r="O498" s="365"/>
      <c r="P498" s="366" t="s">
        <v>27</v>
      </c>
      <c r="Q498" s="366"/>
      <c r="R498" s="366"/>
      <c r="S498" s="366"/>
      <c r="T498" s="366"/>
      <c r="U498" s="366"/>
      <c r="V498" s="366"/>
      <c r="W498" s="366"/>
      <c r="X498" s="366"/>
      <c r="Y498" s="367" t="s">
        <v>467</v>
      </c>
      <c r="Z498" s="368"/>
      <c r="AA498" s="368"/>
      <c r="AB498" s="368"/>
      <c r="AC498" s="149" t="s">
        <v>452</v>
      </c>
      <c r="AD498" s="149"/>
      <c r="AE498" s="149"/>
      <c r="AF498" s="149"/>
      <c r="AG498" s="149"/>
      <c r="AH498" s="367" t="s">
        <v>379</v>
      </c>
      <c r="AI498" s="364"/>
      <c r="AJ498" s="364"/>
      <c r="AK498" s="364"/>
      <c r="AL498" s="364" t="s">
        <v>21</v>
      </c>
      <c r="AM498" s="364"/>
      <c r="AN498" s="364"/>
      <c r="AO498" s="369"/>
      <c r="AP498" s="370" t="s">
        <v>414</v>
      </c>
      <c r="AQ498" s="370"/>
      <c r="AR498" s="370"/>
      <c r="AS498" s="370"/>
      <c r="AT498" s="370"/>
      <c r="AU498" s="370"/>
      <c r="AV498" s="370"/>
      <c r="AW498" s="370"/>
      <c r="AX498" s="370"/>
    </row>
    <row r="499" spans="1:50" ht="26.25" hidden="1"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64"/>
      <c r="B531" s="364"/>
      <c r="C531" s="364" t="s">
        <v>26</v>
      </c>
      <c r="D531" s="364"/>
      <c r="E531" s="364"/>
      <c r="F531" s="364"/>
      <c r="G531" s="364"/>
      <c r="H531" s="364"/>
      <c r="I531" s="364"/>
      <c r="J531" s="149" t="s">
        <v>413</v>
      </c>
      <c r="K531" s="365"/>
      <c r="L531" s="365"/>
      <c r="M531" s="365"/>
      <c r="N531" s="365"/>
      <c r="O531" s="365"/>
      <c r="P531" s="366" t="s">
        <v>27</v>
      </c>
      <c r="Q531" s="366"/>
      <c r="R531" s="366"/>
      <c r="S531" s="366"/>
      <c r="T531" s="366"/>
      <c r="U531" s="366"/>
      <c r="V531" s="366"/>
      <c r="W531" s="366"/>
      <c r="X531" s="366"/>
      <c r="Y531" s="367" t="s">
        <v>467</v>
      </c>
      <c r="Z531" s="368"/>
      <c r="AA531" s="368"/>
      <c r="AB531" s="368"/>
      <c r="AC531" s="149" t="s">
        <v>452</v>
      </c>
      <c r="AD531" s="149"/>
      <c r="AE531" s="149"/>
      <c r="AF531" s="149"/>
      <c r="AG531" s="149"/>
      <c r="AH531" s="367" t="s">
        <v>379</v>
      </c>
      <c r="AI531" s="364"/>
      <c r="AJ531" s="364"/>
      <c r="AK531" s="364"/>
      <c r="AL531" s="364" t="s">
        <v>21</v>
      </c>
      <c r="AM531" s="364"/>
      <c r="AN531" s="364"/>
      <c r="AO531" s="369"/>
      <c r="AP531" s="370" t="s">
        <v>414</v>
      </c>
      <c r="AQ531" s="370"/>
      <c r="AR531" s="370"/>
      <c r="AS531" s="370"/>
      <c r="AT531" s="370"/>
      <c r="AU531" s="370"/>
      <c r="AV531" s="370"/>
      <c r="AW531" s="370"/>
      <c r="AX531" s="370"/>
    </row>
    <row r="532" spans="1:50" ht="26.25" hidden="1"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64"/>
      <c r="B564" s="364"/>
      <c r="C564" s="364" t="s">
        <v>26</v>
      </c>
      <c r="D564" s="364"/>
      <c r="E564" s="364"/>
      <c r="F564" s="364"/>
      <c r="G564" s="364"/>
      <c r="H564" s="364"/>
      <c r="I564" s="364"/>
      <c r="J564" s="149" t="s">
        <v>413</v>
      </c>
      <c r="K564" s="365"/>
      <c r="L564" s="365"/>
      <c r="M564" s="365"/>
      <c r="N564" s="365"/>
      <c r="O564" s="365"/>
      <c r="P564" s="366" t="s">
        <v>27</v>
      </c>
      <c r="Q564" s="366"/>
      <c r="R564" s="366"/>
      <c r="S564" s="366"/>
      <c r="T564" s="366"/>
      <c r="U564" s="366"/>
      <c r="V564" s="366"/>
      <c r="W564" s="366"/>
      <c r="X564" s="366"/>
      <c r="Y564" s="367" t="s">
        <v>467</v>
      </c>
      <c r="Z564" s="368"/>
      <c r="AA564" s="368"/>
      <c r="AB564" s="368"/>
      <c r="AC564" s="149" t="s">
        <v>452</v>
      </c>
      <c r="AD564" s="149"/>
      <c r="AE564" s="149"/>
      <c r="AF564" s="149"/>
      <c r="AG564" s="149"/>
      <c r="AH564" s="367" t="s">
        <v>379</v>
      </c>
      <c r="AI564" s="364"/>
      <c r="AJ564" s="364"/>
      <c r="AK564" s="364"/>
      <c r="AL564" s="364" t="s">
        <v>21</v>
      </c>
      <c r="AM564" s="364"/>
      <c r="AN564" s="364"/>
      <c r="AO564" s="369"/>
      <c r="AP564" s="370" t="s">
        <v>414</v>
      </c>
      <c r="AQ564" s="370"/>
      <c r="AR564" s="370"/>
      <c r="AS564" s="370"/>
      <c r="AT564" s="370"/>
      <c r="AU564" s="370"/>
      <c r="AV564" s="370"/>
      <c r="AW564" s="370"/>
      <c r="AX564" s="370"/>
    </row>
    <row r="565" spans="1:50" ht="26.25" hidden="1"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64"/>
      <c r="B597" s="364"/>
      <c r="C597" s="364" t="s">
        <v>26</v>
      </c>
      <c r="D597" s="364"/>
      <c r="E597" s="364"/>
      <c r="F597" s="364"/>
      <c r="G597" s="364"/>
      <c r="H597" s="364"/>
      <c r="I597" s="364"/>
      <c r="J597" s="149" t="s">
        <v>413</v>
      </c>
      <c r="K597" s="365"/>
      <c r="L597" s="365"/>
      <c r="M597" s="365"/>
      <c r="N597" s="365"/>
      <c r="O597" s="365"/>
      <c r="P597" s="366" t="s">
        <v>27</v>
      </c>
      <c r="Q597" s="366"/>
      <c r="R597" s="366"/>
      <c r="S597" s="366"/>
      <c r="T597" s="366"/>
      <c r="U597" s="366"/>
      <c r="V597" s="366"/>
      <c r="W597" s="366"/>
      <c r="X597" s="366"/>
      <c r="Y597" s="367" t="s">
        <v>467</v>
      </c>
      <c r="Z597" s="368"/>
      <c r="AA597" s="368"/>
      <c r="AB597" s="368"/>
      <c r="AC597" s="149" t="s">
        <v>452</v>
      </c>
      <c r="AD597" s="149"/>
      <c r="AE597" s="149"/>
      <c r="AF597" s="149"/>
      <c r="AG597" s="149"/>
      <c r="AH597" s="367" t="s">
        <v>379</v>
      </c>
      <c r="AI597" s="364"/>
      <c r="AJ597" s="364"/>
      <c r="AK597" s="364"/>
      <c r="AL597" s="364" t="s">
        <v>21</v>
      </c>
      <c r="AM597" s="364"/>
      <c r="AN597" s="364"/>
      <c r="AO597" s="369"/>
      <c r="AP597" s="370" t="s">
        <v>414</v>
      </c>
      <c r="AQ597" s="370"/>
      <c r="AR597" s="370"/>
      <c r="AS597" s="370"/>
      <c r="AT597" s="370"/>
      <c r="AU597" s="370"/>
      <c r="AV597" s="370"/>
      <c r="AW597" s="370"/>
      <c r="AX597" s="370"/>
    </row>
    <row r="598" spans="1:50" ht="26.25" hidden="1"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64"/>
      <c r="B630" s="364"/>
      <c r="C630" s="364" t="s">
        <v>26</v>
      </c>
      <c r="D630" s="364"/>
      <c r="E630" s="364"/>
      <c r="F630" s="364"/>
      <c r="G630" s="364"/>
      <c r="H630" s="364"/>
      <c r="I630" s="364"/>
      <c r="J630" s="149" t="s">
        <v>413</v>
      </c>
      <c r="K630" s="365"/>
      <c r="L630" s="365"/>
      <c r="M630" s="365"/>
      <c r="N630" s="365"/>
      <c r="O630" s="365"/>
      <c r="P630" s="366" t="s">
        <v>27</v>
      </c>
      <c r="Q630" s="366"/>
      <c r="R630" s="366"/>
      <c r="S630" s="366"/>
      <c r="T630" s="366"/>
      <c r="U630" s="366"/>
      <c r="V630" s="366"/>
      <c r="W630" s="366"/>
      <c r="X630" s="366"/>
      <c r="Y630" s="367" t="s">
        <v>467</v>
      </c>
      <c r="Z630" s="368"/>
      <c r="AA630" s="368"/>
      <c r="AB630" s="368"/>
      <c r="AC630" s="149" t="s">
        <v>452</v>
      </c>
      <c r="AD630" s="149"/>
      <c r="AE630" s="149"/>
      <c r="AF630" s="149"/>
      <c r="AG630" s="149"/>
      <c r="AH630" s="367" t="s">
        <v>379</v>
      </c>
      <c r="AI630" s="364"/>
      <c r="AJ630" s="364"/>
      <c r="AK630" s="364"/>
      <c r="AL630" s="364" t="s">
        <v>21</v>
      </c>
      <c r="AM630" s="364"/>
      <c r="AN630" s="364"/>
      <c r="AO630" s="369"/>
      <c r="AP630" s="370" t="s">
        <v>414</v>
      </c>
      <c r="AQ630" s="370"/>
      <c r="AR630" s="370"/>
      <c r="AS630" s="370"/>
      <c r="AT630" s="370"/>
      <c r="AU630" s="370"/>
      <c r="AV630" s="370"/>
      <c r="AW630" s="370"/>
      <c r="AX630" s="370"/>
    </row>
    <row r="631" spans="1:50" ht="26.25" hidden="1"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64"/>
      <c r="B663" s="364"/>
      <c r="C663" s="364" t="s">
        <v>26</v>
      </c>
      <c r="D663" s="364"/>
      <c r="E663" s="364"/>
      <c r="F663" s="364"/>
      <c r="G663" s="364"/>
      <c r="H663" s="364"/>
      <c r="I663" s="364"/>
      <c r="J663" s="149" t="s">
        <v>413</v>
      </c>
      <c r="K663" s="365"/>
      <c r="L663" s="365"/>
      <c r="M663" s="365"/>
      <c r="N663" s="365"/>
      <c r="O663" s="365"/>
      <c r="P663" s="366" t="s">
        <v>27</v>
      </c>
      <c r="Q663" s="366"/>
      <c r="R663" s="366"/>
      <c r="S663" s="366"/>
      <c r="T663" s="366"/>
      <c r="U663" s="366"/>
      <c r="V663" s="366"/>
      <c r="W663" s="366"/>
      <c r="X663" s="366"/>
      <c r="Y663" s="367" t="s">
        <v>467</v>
      </c>
      <c r="Z663" s="368"/>
      <c r="AA663" s="368"/>
      <c r="AB663" s="368"/>
      <c r="AC663" s="149" t="s">
        <v>452</v>
      </c>
      <c r="AD663" s="149"/>
      <c r="AE663" s="149"/>
      <c r="AF663" s="149"/>
      <c r="AG663" s="149"/>
      <c r="AH663" s="367" t="s">
        <v>379</v>
      </c>
      <c r="AI663" s="364"/>
      <c r="AJ663" s="364"/>
      <c r="AK663" s="364"/>
      <c r="AL663" s="364" t="s">
        <v>21</v>
      </c>
      <c r="AM663" s="364"/>
      <c r="AN663" s="364"/>
      <c r="AO663" s="369"/>
      <c r="AP663" s="370" t="s">
        <v>414</v>
      </c>
      <c r="AQ663" s="370"/>
      <c r="AR663" s="370"/>
      <c r="AS663" s="370"/>
      <c r="AT663" s="370"/>
      <c r="AU663" s="370"/>
      <c r="AV663" s="370"/>
      <c r="AW663" s="370"/>
      <c r="AX663" s="370"/>
    </row>
    <row r="664" spans="1:50" ht="26.25" hidden="1"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64"/>
      <c r="B696" s="364"/>
      <c r="C696" s="364" t="s">
        <v>26</v>
      </c>
      <c r="D696" s="364"/>
      <c r="E696" s="364"/>
      <c r="F696" s="364"/>
      <c r="G696" s="364"/>
      <c r="H696" s="364"/>
      <c r="I696" s="364"/>
      <c r="J696" s="149" t="s">
        <v>413</v>
      </c>
      <c r="K696" s="365"/>
      <c r="L696" s="365"/>
      <c r="M696" s="365"/>
      <c r="N696" s="365"/>
      <c r="O696" s="365"/>
      <c r="P696" s="366" t="s">
        <v>27</v>
      </c>
      <c r="Q696" s="366"/>
      <c r="R696" s="366"/>
      <c r="S696" s="366"/>
      <c r="T696" s="366"/>
      <c r="U696" s="366"/>
      <c r="V696" s="366"/>
      <c r="W696" s="366"/>
      <c r="X696" s="366"/>
      <c r="Y696" s="367" t="s">
        <v>467</v>
      </c>
      <c r="Z696" s="368"/>
      <c r="AA696" s="368"/>
      <c r="AB696" s="368"/>
      <c r="AC696" s="149" t="s">
        <v>452</v>
      </c>
      <c r="AD696" s="149"/>
      <c r="AE696" s="149"/>
      <c r="AF696" s="149"/>
      <c r="AG696" s="149"/>
      <c r="AH696" s="367" t="s">
        <v>379</v>
      </c>
      <c r="AI696" s="364"/>
      <c r="AJ696" s="364"/>
      <c r="AK696" s="364"/>
      <c r="AL696" s="364" t="s">
        <v>21</v>
      </c>
      <c r="AM696" s="364"/>
      <c r="AN696" s="364"/>
      <c r="AO696" s="369"/>
      <c r="AP696" s="370" t="s">
        <v>414</v>
      </c>
      <c r="AQ696" s="370"/>
      <c r="AR696" s="370"/>
      <c r="AS696" s="370"/>
      <c r="AT696" s="370"/>
      <c r="AU696" s="370"/>
      <c r="AV696" s="370"/>
      <c r="AW696" s="370"/>
      <c r="AX696" s="370"/>
    </row>
    <row r="697" spans="1:50" ht="26.25" hidden="1"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64"/>
      <c r="B729" s="364"/>
      <c r="C729" s="364" t="s">
        <v>26</v>
      </c>
      <c r="D729" s="364"/>
      <c r="E729" s="364"/>
      <c r="F729" s="364"/>
      <c r="G729" s="364"/>
      <c r="H729" s="364"/>
      <c r="I729" s="364"/>
      <c r="J729" s="149" t="s">
        <v>413</v>
      </c>
      <c r="K729" s="365"/>
      <c r="L729" s="365"/>
      <c r="M729" s="365"/>
      <c r="N729" s="365"/>
      <c r="O729" s="365"/>
      <c r="P729" s="366" t="s">
        <v>27</v>
      </c>
      <c r="Q729" s="366"/>
      <c r="R729" s="366"/>
      <c r="S729" s="366"/>
      <c r="T729" s="366"/>
      <c r="U729" s="366"/>
      <c r="V729" s="366"/>
      <c r="W729" s="366"/>
      <c r="X729" s="366"/>
      <c r="Y729" s="367" t="s">
        <v>467</v>
      </c>
      <c r="Z729" s="368"/>
      <c r="AA729" s="368"/>
      <c r="AB729" s="368"/>
      <c r="AC729" s="149" t="s">
        <v>452</v>
      </c>
      <c r="AD729" s="149"/>
      <c r="AE729" s="149"/>
      <c r="AF729" s="149"/>
      <c r="AG729" s="149"/>
      <c r="AH729" s="367" t="s">
        <v>379</v>
      </c>
      <c r="AI729" s="364"/>
      <c r="AJ729" s="364"/>
      <c r="AK729" s="364"/>
      <c r="AL729" s="364" t="s">
        <v>21</v>
      </c>
      <c r="AM729" s="364"/>
      <c r="AN729" s="364"/>
      <c r="AO729" s="369"/>
      <c r="AP729" s="370" t="s">
        <v>414</v>
      </c>
      <c r="AQ729" s="370"/>
      <c r="AR729" s="370"/>
      <c r="AS729" s="370"/>
      <c r="AT729" s="370"/>
      <c r="AU729" s="370"/>
      <c r="AV729" s="370"/>
      <c r="AW729" s="370"/>
      <c r="AX729" s="370"/>
    </row>
    <row r="730" spans="1:50" ht="26.25" hidden="1"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64"/>
      <c r="B762" s="364"/>
      <c r="C762" s="364" t="s">
        <v>26</v>
      </c>
      <c r="D762" s="364"/>
      <c r="E762" s="364"/>
      <c r="F762" s="364"/>
      <c r="G762" s="364"/>
      <c r="H762" s="364"/>
      <c r="I762" s="364"/>
      <c r="J762" s="149" t="s">
        <v>413</v>
      </c>
      <c r="K762" s="365"/>
      <c r="L762" s="365"/>
      <c r="M762" s="365"/>
      <c r="N762" s="365"/>
      <c r="O762" s="365"/>
      <c r="P762" s="366" t="s">
        <v>27</v>
      </c>
      <c r="Q762" s="366"/>
      <c r="R762" s="366"/>
      <c r="S762" s="366"/>
      <c r="T762" s="366"/>
      <c r="U762" s="366"/>
      <c r="V762" s="366"/>
      <c r="W762" s="366"/>
      <c r="X762" s="366"/>
      <c r="Y762" s="367" t="s">
        <v>467</v>
      </c>
      <c r="Z762" s="368"/>
      <c r="AA762" s="368"/>
      <c r="AB762" s="368"/>
      <c r="AC762" s="149" t="s">
        <v>452</v>
      </c>
      <c r="AD762" s="149"/>
      <c r="AE762" s="149"/>
      <c r="AF762" s="149"/>
      <c r="AG762" s="149"/>
      <c r="AH762" s="367" t="s">
        <v>379</v>
      </c>
      <c r="AI762" s="364"/>
      <c r="AJ762" s="364"/>
      <c r="AK762" s="364"/>
      <c r="AL762" s="364" t="s">
        <v>21</v>
      </c>
      <c r="AM762" s="364"/>
      <c r="AN762" s="364"/>
      <c r="AO762" s="369"/>
      <c r="AP762" s="370" t="s">
        <v>414</v>
      </c>
      <c r="AQ762" s="370"/>
      <c r="AR762" s="370"/>
      <c r="AS762" s="370"/>
      <c r="AT762" s="370"/>
      <c r="AU762" s="370"/>
      <c r="AV762" s="370"/>
      <c r="AW762" s="370"/>
      <c r="AX762" s="370"/>
    </row>
    <row r="763" spans="1:50" ht="26.25" hidden="1"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64"/>
      <c r="B795" s="364"/>
      <c r="C795" s="364" t="s">
        <v>26</v>
      </c>
      <c r="D795" s="364"/>
      <c r="E795" s="364"/>
      <c r="F795" s="364"/>
      <c r="G795" s="364"/>
      <c r="H795" s="364"/>
      <c r="I795" s="364"/>
      <c r="J795" s="149" t="s">
        <v>413</v>
      </c>
      <c r="K795" s="365"/>
      <c r="L795" s="365"/>
      <c r="M795" s="365"/>
      <c r="N795" s="365"/>
      <c r="O795" s="365"/>
      <c r="P795" s="366" t="s">
        <v>27</v>
      </c>
      <c r="Q795" s="366"/>
      <c r="R795" s="366"/>
      <c r="S795" s="366"/>
      <c r="T795" s="366"/>
      <c r="U795" s="366"/>
      <c r="V795" s="366"/>
      <c r="W795" s="366"/>
      <c r="X795" s="366"/>
      <c r="Y795" s="367" t="s">
        <v>467</v>
      </c>
      <c r="Z795" s="368"/>
      <c r="AA795" s="368"/>
      <c r="AB795" s="368"/>
      <c r="AC795" s="149" t="s">
        <v>452</v>
      </c>
      <c r="AD795" s="149"/>
      <c r="AE795" s="149"/>
      <c r="AF795" s="149"/>
      <c r="AG795" s="149"/>
      <c r="AH795" s="367" t="s">
        <v>379</v>
      </c>
      <c r="AI795" s="364"/>
      <c r="AJ795" s="364"/>
      <c r="AK795" s="364"/>
      <c r="AL795" s="364" t="s">
        <v>21</v>
      </c>
      <c r="AM795" s="364"/>
      <c r="AN795" s="364"/>
      <c r="AO795" s="369"/>
      <c r="AP795" s="370" t="s">
        <v>414</v>
      </c>
      <c r="AQ795" s="370"/>
      <c r="AR795" s="370"/>
      <c r="AS795" s="370"/>
      <c r="AT795" s="370"/>
      <c r="AU795" s="370"/>
      <c r="AV795" s="370"/>
      <c r="AW795" s="370"/>
      <c r="AX795" s="370"/>
    </row>
    <row r="796" spans="1:50" ht="26.25" hidden="1"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64"/>
      <c r="B828" s="364"/>
      <c r="C828" s="364" t="s">
        <v>26</v>
      </c>
      <c r="D828" s="364"/>
      <c r="E828" s="364"/>
      <c r="F828" s="364"/>
      <c r="G828" s="364"/>
      <c r="H828" s="364"/>
      <c r="I828" s="364"/>
      <c r="J828" s="149" t="s">
        <v>413</v>
      </c>
      <c r="K828" s="365"/>
      <c r="L828" s="365"/>
      <c r="M828" s="365"/>
      <c r="N828" s="365"/>
      <c r="O828" s="365"/>
      <c r="P828" s="366" t="s">
        <v>27</v>
      </c>
      <c r="Q828" s="366"/>
      <c r="R828" s="366"/>
      <c r="S828" s="366"/>
      <c r="T828" s="366"/>
      <c r="U828" s="366"/>
      <c r="V828" s="366"/>
      <c r="W828" s="366"/>
      <c r="X828" s="366"/>
      <c r="Y828" s="367" t="s">
        <v>467</v>
      </c>
      <c r="Z828" s="368"/>
      <c r="AA828" s="368"/>
      <c r="AB828" s="368"/>
      <c r="AC828" s="149" t="s">
        <v>452</v>
      </c>
      <c r="AD828" s="149"/>
      <c r="AE828" s="149"/>
      <c r="AF828" s="149"/>
      <c r="AG828" s="149"/>
      <c r="AH828" s="367" t="s">
        <v>379</v>
      </c>
      <c r="AI828" s="364"/>
      <c r="AJ828" s="364"/>
      <c r="AK828" s="364"/>
      <c r="AL828" s="364" t="s">
        <v>21</v>
      </c>
      <c r="AM828" s="364"/>
      <c r="AN828" s="364"/>
      <c r="AO828" s="369"/>
      <c r="AP828" s="370" t="s">
        <v>414</v>
      </c>
      <c r="AQ828" s="370"/>
      <c r="AR828" s="370"/>
      <c r="AS828" s="370"/>
      <c r="AT828" s="370"/>
      <c r="AU828" s="370"/>
      <c r="AV828" s="370"/>
      <c r="AW828" s="370"/>
      <c r="AX828" s="370"/>
    </row>
    <row r="829" spans="1:50" ht="26.25" hidden="1"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64"/>
      <c r="B861" s="364"/>
      <c r="C861" s="364" t="s">
        <v>26</v>
      </c>
      <c r="D861" s="364"/>
      <c r="E861" s="364"/>
      <c r="F861" s="364"/>
      <c r="G861" s="364"/>
      <c r="H861" s="364"/>
      <c r="I861" s="364"/>
      <c r="J861" s="149" t="s">
        <v>413</v>
      </c>
      <c r="K861" s="365"/>
      <c r="L861" s="365"/>
      <c r="M861" s="365"/>
      <c r="N861" s="365"/>
      <c r="O861" s="365"/>
      <c r="P861" s="366" t="s">
        <v>27</v>
      </c>
      <c r="Q861" s="366"/>
      <c r="R861" s="366"/>
      <c r="S861" s="366"/>
      <c r="T861" s="366"/>
      <c r="U861" s="366"/>
      <c r="V861" s="366"/>
      <c r="W861" s="366"/>
      <c r="X861" s="366"/>
      <c r="Y861" s="367" t="s">
        <v>467</v>
      </c>
      <c r="Z861" s="368"/>
      <c r="AA861" s="368"/>
      <c r="AB861" s="368"/>
      <c r="AC861" s="149" t="s">
        <v>452</v>
      </c>
      <c r="AD861" s="149"/>
      <c r="AE861" s="149"/>
      <c r="AF861" s="149"/>
      <c r="AG861" s="149"/>
      <c r="AH861" s="367" t="s">
        <v>379</v>
      </c>
      <c r="AI861" s="364"/>
      <c r="AJ861" s="364"/>
      <c r="AK861" s="364"/>
      <c r="AL861" s="364" t="s">
        <v>21</v>
      </c>
      <c r="AM861" s="364"/>
      <c r="AN861" s="364"/>
      <c r="AO861" s="369"/>
      <c r="AP861" s="370" t="s">
        <v>414</v>
      </c>
      <c r="AQ861" s="370"/>
      <c r="AR861" s="370"/>
      <c r="AS861" s="370"/>
      <c r="AT861" s="370"/>
      <c r="AU861" s="370"/>
      <c r="AV861" s="370"/>
      <c r="AW861" s="370"/>
      <c r="AX861" s="370"/>
    </row>
    <row r="862" spans="1:50" ht="26.25" hidden="1"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64"/>
      <c r="B894" s="364"/>
      <c r="C894" s="364" t="s">
        <v>26</v>
      </c>
      <c r="D894" s="364"/>
      <c r="E894" s="364"/>
      <c r="F894" s="364"/>
      <c r="G894" s="364"/>
      <c r="H894" s="364"/>
      <c r="I894" s="364"/>
      <c r="J894" s="149" t="s">
        <v>413</v>
      </c>
      <c r="K894" s="365"/>
      <c r="L894" s="365"/>
      <c r="M894" s="365"/>
      <c r="N894" s="365"/>
      <c r="O894" s="365"/>
      <c r="P894" s="366" t="s">
        <v>27</v>
      </c>
      <c r="Q894" s="366"/>
      <c r="R894" s="366"/>
      <c r="S894" s="366"/>
      <c r="T894" s="366"/>
      <c r="U894" s="366"/>
      <c r="V894" s="366"/>
      <c r="W894" s="366"/>
      <c r="X894" s="366"/>
      <c r="Y894" s="367" t="s">
        <v>467</v>
      </c>
      <c r="Z894" s="368"/>
      <c r="AA894" s="368"/>
      <c r="AB894" s="368"/>
      <c r="AC894" s="149" t="s">
        <v>452</v>
      </c>
      <c r="AD894" s="149"/>
      <c r="AE894" s="149"/>
      <c r="AF894" s="149"/>
      <c r="AG894" s="149"/>
      <c r="AH894" s="367" t="s">
        <v>379</v>
      </c>
      <c r="AI894" s="364"/>
      <c r="AJ894" s="364"/>
      <c r="AK894" s="364"/>
      <c r="AL894" s="364" t="s">
        <v>21</v>
      </c>
      <c r="AM894" s="364"/>
      <c r="AN894" s="364"/>
      <c r="AO894" s="369"/>
      <c r="AP894" s="370" t="s">
        <v>414</v>
      </c>
      <c r="AQ894" s="370"/>
      <c r="AR894" s="370"/>
      <c r="AS894" s="370"/>
      <c r="AT894" s="370"/>
      <c r="AU894" s="370"/>
      <c r="AV894" s="370"/>
      <c r="AW894" s="370"/>
      <c r="AX894" s="370"/>
    </row>
    <row r="895" spans="1:50" ht="26.25" hidden="1"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64"/>
      <c r="B927" s="364"/>
      <c r="C927" s="364" t="s">
        <v>26</v>
      </c>
      <c r="D927" s="364"/>
      <c r="E927" s="364"/>
      <c r="F927" s="364"/>
      <c r="G927" s="364"/>
      <c r="H927" s="364"/>
      <c r="I927" s="364"/>
      <c r="J927" s="149" t="s">
        <v>413</v>
      </c>
      <c r="K927" s="365"/>
      <c r="L927" s="365"/>
      <c r="M927" s="365"/>
      <c r="N927" s="365"/>
      <c r="O927" s="365"/>
      <c r="P927" s="366" t="s">
        <v>27</v>
      </c>
      <c r="Q927" s="366"/>
      <c r="R927" s="366"/>
      <c r="S927" s="366"/>
      <c r="T927" s="366"/>
      <c r="U927" s="366"/>
      <c r="V927" s="366"/>
      <c r="W927" s="366"/>
      <c r="X927" s="366"/>
      <c r="Y927" s="367" t="s">
        <v>467</v>
      </c>
      <c r="Z927" s="368"/>
      <c r="AA927" s="368"/>
      <c r="AB927" s="368"/>
      <c r="AC927" s="149" t="s">
        <v>452</v>
      </c>
      <c r="AD927" s="149"/>
      <c r="AE927" s="149"/>
      <c r="AF927" s="149"/>
      <c r="AG927" s="149"/>
      <c r="AH927" s="367" t="s">
        <v>379</v>
      </c>
      <c r="AI927" s="364"/>
      <c r="AJ927" s="364"/>
      <c r="AK927" s="364"/>
      <c r="AL927" s="364" t="s">
        <v>21</v>
      </c>
      <c r="AM927" s="364"/>
      <c r="AN927" s="364"/>
      <c r="AO927" s="369"/>
      <c r="AP927" s="370" t="s">
        <v>414</v>
      </c>
      <c r="AQ927" s="370"/>
      <c r="AR927" s="370"/>
      <c r="AS927" s="370"/>
      <c r="AT927" s="370"/>
      <c r="AU927" s="370"/>
      <c r="AV927" s="370"/>
      <c r="AW927" s="370"/>
      <c r="AX927" s="370"/>
    </row>
    <row r="928" spans="1:50" ht="26.25" hidden="1"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64"/>
      <c r="B960" s="364"/>
      <c r="C960" s="364" t="s">
        <v>26</v>
      </c>
      <c r="D960" s="364"/>
      <c r="E960" s="364"/>
      <c r="F960" s="364"/>
      <c r="G960" s="364"/>
      <c r="H960" s="364"/>
      <c r="I960" s="364"/>
      <c r="J960" s="149" t="s">
        <v>413</v>
      </c>
      <c r="K960" s="365"/>
      <c r="L960" s="365"/>
      <c r="M960" s="365"/>
      <c r="N960" s="365"/>
      <c r="O960" s="365"/>
      <c r="P960" s="366" t="s">
        <v>27</v>
      </c>
      <c r="Q960" s="366"/>
      <c r="R960" s="366"/>
      <c r="S960" s="366"/>
      <c r="T960" s="366"/>
      <c r="U960" s="366"/>
      <c r="V960" s="366"/>
      <c r="W960" s="366"/>
      <c r="X960" s="366"/>
      <c r="Y960" s="367" t="s">
        <v>467</v>
      </c>
      <c r="Z960" s="368"/>
      <c r="AA960" s="368"/>
      <c r="AB960" s="368"/>
      <c r="AC960" s="149" t="s">
        <v>452</v>
      </c>
      <c r="AD960" s="149"/>
      <c r="AE960" s="149"/>
      <c r="AF960" s="149"/>
      <c r="AG960" s="149"/>
      <c r="AH960" s="367" t="s">
        <v>379</v>
      </c>
      <c r="AI960" s="364"/>
      <c r="AJ960" s="364"/>
      <c r="AK960" s="364"/>
      <c r="AL960" s="364" t="s">
        <v>21</v>
      </c>
      <c r="AM960" s="364"/>
      <c r="AN960" s="364"/>
      <c r="AO960" s="369"/>
      <c r="AP960" s="370" t="s">
        <v>414</v>
      </c>
      <c r="AQ960" s="370"/>
      <c r="AR960" s="370"/>
      <c r="AS960" s="370"/>
      <c r="AT960" s="370"/>
      <c r="AU960" s="370"/>
      <c r="AV960" s="370"/>
      <c r="AW960" s="370"/>
      <c r="AX960" s="370"/>
    </row>
    <row r="961" spans="1:50" ht="26.25" hidden="1"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64"/>
      <c r="B993" s="364"/>
      <c r="C993" s="364" t="s">
        <v>26</v>
      </c>
      <c r="D993" s="364"/>
      <c r="E993" s="364"/>
      <c r="F993" s="364"/>
      <c r="G993" s="364"/>
      <c r="H993" s="364"/>
      <c r="I993" s="364"/>
      <c r="J993" s="149" t="s">
        <v>413</v>
      </c>
      <c r="K993" s="365"/>
      <c r="L993" s="365"/>
      <c r="M993" s="365"/>
      <c r="N993" s="365"/>
      <c r="O993" s="365"/>
      <c r="P993" s="366" t="s">
        <v>27</v>
      </c>
      <c r="Q993" s="366"/>
      <c r="R993" s="366"/>
      <c r="S993" s="366"/>
      <c r="T993" s="366"/>
      <c r="U993" s="366"/>
      <c r="V993" s="366"/>
      <c r="W993" s="366"/>
      <c r="X993" s="366"/>
      <c r="Y993" s="367" t="s">
        <v>467</v>
      </c>
      <c r="Z993" s="368"/>
      <c r="AA993" s="368"/>
      <c r="AB993" s="368"/>
      <c r="AC993" s="149" t="s">
        <v>452</v>
      </c>
      <c r="AD993" s="149"/>
      <c r="AE993" s="149"/>
      <c r="AF993" s="149"/>
      <c r="AG993" s="149"/>
      <c r="AH993" s="367" t="s">
        <v>379</v>
      </c>
      <c r="AI993" s="364"/>
      <c r="AJ993" s="364"/>
      <c r="AK993" s="364"/>
      <c r="AL993" s="364" t="s">
        <v>21</v>
      </c>
      <c r="AM993" s="364"/>
      <c r="AN993" s="364"/>
      <c r="AO993" s="369"/>
      <c r="AP993" s="370" t="s">
        <v>414</v>
      </c>
      <c r="AQ993" s="370"/>
      <c r="AR993" s="370"/>
      <c r="AS993" s="370"/>
      <c r="AT993" s="370"/>
      <c r="AU993" s="370"/>
      <c r="AV993" s="370"/>
      <c r="AW993" s="370"/>
      <c r="AX993" s="370"/>
    </row>
    <row r="994" spans="1:50" ht="26.25" hidden="1"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64"/>
      <c r="B1026" s="364"/>
      <c r="C1026" s="364" t="s">
        <v>26</v>
      </c>
      <c r="D1026" s="364"/>
      <c r="E1026" s="364"/>
      <c r="F1026" s="364"/>
      <c r="G1026" s="364"/>
      <c r="H1026" s="364"/>
      <c r="I1026" s="364"/>
      <c r="J1026" s="149" t="s">
        <v>413</v>
      </c>
      <c r="K1026" s="365"/>
      <c r="L1026" s="365"/>
      <c r="M1026" s="365"/>
      <c r="N1026" s="365"/>
      <c r="O1026" s="365"/>
      <c r="P1026" s="366" t="s">
        <v>27</v>
      </c>
      <c r="Q1026" s="366"/>
      <c r="R1026" s="366"/>
      <c r="S1026" s="366"/>
      <c r="T1026" s="366"/>
      <c r="U1026" s="366"/>
      <c r="V1026" s="366"/>
      <c r="W1026" s="366"/>
      <c r="X1026" s="366"/>
      <c r="Y1026" s="367" t="s">
        <v>467</v>
      </c>
      <c r="Z1026" s="368"/>
      <c r="AA1026" s="368"/>
      <c r="AB1026" s="368"/>
      <c r="AC1026" s="149" t="s">
        <v>452</v>
      </c>
      <c r="AD1026" s="149"/>
      <c r="AE1026" s="149"/>
      <c r="AF1026" s="149"/>
      <c r="AG1026" s="149"/>
      <c r="AH1026" s="367" t="s">
        <v>379</v>
      </c>
      <c r="AI1026" s="364"/>
      <c r="AJ1026" s="364"/>
      <c r="AK1026" s="364"/>
      <c r="AL1026" s="364" t="s">
        <v>21</v>
      </c>
      <c r="AM1026" s="364"/>
      <c r="AN1026" s="364"/>
      <c r="AO1026" s="369"/>
      <c r="AP1026" s="370" t="s">
        <v>414</v>
      </c>
      <c r="AQ1026" s="370"/>
      <c r="AR1026" s="370"/>
      <c r="AS1026" s="370"/>
      <c r="AT1026" s="370"/>
      <c r="AU1026" s="370"/>
      <c r="AV1026" s="370"/>
      <c r="AW1026" s="370"/>
      <c r="AX1026" s="370"/>
    </row>
    <row r="1027" spans="1:50" ht="26.25" hidden="1"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64"/>
      <c r="B1059" s="364"/>
      <c r="C1059" s="364" t="s">
        <v>26</v>
      </c>
      <c r="D1059" s="364"/>
      <c r="E1059" s="364"/>
      <c r="F1059" s="364"/>
      <c r="G1059" s="364"/>
      <c r="H1059" s="364"/>
      <c r="I1059" s="364"/>
      <c r="J1059" s="149" t="s">
        <v>413</v>
      </c>
      <c r="K1059" s="365"/>
      <c r="L1059" s="365"/>
      <c r="M1059" s="365"/>
      <c r="N1059" s="365"/>
      <c r="O1059" s="365"/>
      <c r="P1059" s="366" t="s">
        <v>27</v>
      </c>
      <c r="Q1059" s="366"/>
      <c r="R1059" s="366"/>
      <c r="S1059" s="366"/>
      <c r="T1059" s="366"/>
      <c r="U1059" s="366"/>
      <c r="V1059" s="366"/>
      <c r="W1059" s="366"/>
      <c r="X1059" s="366"/>
      <c r="Y1059" s="367" t="s">
        <v>467</v>
      </c>
      <c r="Z1059" s="368"/>
      <c r="AA1059" s="368"/>
      <c r="AB1059" s="368"/>
      <c r="AC1059" s="149" t="s">
        <v>452</v>
      </c>
      <c r="AD1059" s="149"/>
      <c r="AE1059" s="149"/>
      <c r="AF1059" s="149"/>
      <c r="AG1059" s="149"/>
      <c r="AH1059" s="367" t="s">
        <v>379</v>
      </c>
      <c r="AI1059" s="364"/>
      <c r="AJ1059" s="364"/>
      <c r="AK1059" s="364"/>
      <c r="AL1059" s="364" t="s">
        <v>21</v>
      </c>
      <c r="AM1059" s="364"/>
      <c r="AN1059" s="364"/>
      <c r="AO1059" s="369"/>
      <c r="AP1059" s="370" t="s">
        <v>414</v>
      </c>
      <c r="AQ1059" s="370"/>
      <c r="AR1059" s="370"/>
      <c r="AS1059" s="370"/>
      <c r="AT1059" s="370"/>
      <c r="AU1059" s="370"/>
      <c r="AV1059" s="370"/>
      <c r="AW1059" s="370"/>
      <c r="AX1059" s="370"/>
    </row>
    <row r="1060" spans="1:50" ht="26.25" hidden="1"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64"/>
      <c r="B1092" s="364"/>
      <c r="C1092" s="364" t="s">
        <v>26</v>
      </c>
      <c r="D1092" s="364"/>
      <c r="E1092" s="364"/>
      <c r="F1092" s="364"/>
      <c r="G1092" s="364"/>
      <c r="H1092" s="364"/>
      <c r="I1092" s="364"/>
      <c r="J1092" s="149" t="s">
        <v>413</v>
      </c>
      <c r="K1092" s="365"/>
      <c r="L1092" s="365"/>
      <c r="M1092" s="365"/>
      <c r="N1092" s="365"/>
      <c r="O1092" s="365"/>
      <c r="P1092" s="366" t="s">
        <v>27</v>
      </c>
      <c r="Q1092" s="366"/>
      <c r="R1092" s="366"/>
      <c r="S1092" s="366"/>
      <c r="T1092" s="366"/>
      <c r="U1092" s="366"/>
      <c r="V1092" s="366"/>
      <c r="W1092" s="366"/>
      <c r="X1092" s="366"/>
      <c r="Y1092" s="367" t="s">
        <v>467</v>
      </c>
      <c r="Z1092" s="368"/>
      <c r="AA1092" s="368"/>
      <c r="AB1092" s="368"/>
      <c r="AC1092" s="149" t="s">
        <v>452</v>
      </c>
      <c r="AD1092" s="149"/>
      <c r="AE1092" s="149"/>
      <c r="AF1092" s="149"/>
      <c r="AG1092" s="149"/>
      <c r="AH1092" s="367" t="s">
        <v>379</v>
      </c>
      <c r="AI1092" s="364"/>
      <c r="AJ1092" s="364"/>
      <c r="AK1092" s="364"/>
      <c r="AL1092" s="364" t="s">
        <v>21</v>
      </c>
      <c r="AM1092" s="364"/>
      <c r="AN1092" s="364"/>
      <c r="AO1092" s="369"/>
      <c r="AP1092" s="370" t="s">
        <v>414</v>
      </c>
      <c r="AQ1092" s="370"/>
      <c r="AR1092" s="370"/>
      <c r="AS1092" s="370"/>
      <c r="AT1092" s="370"/>
      <c r="AU1092" s="370"/>
      <c r="AV1092" s="370"/>
      <c r="AW1092" s="370"/>
      <c r="AX1092" s="370"/>
    </row>
    <row r="1093" spans="1:50" ht="26.25" hidden="1"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64"/>
      <c r="B1125" s="364"/>
      <c r="C1125" s="364" t="s">
        <v>26</v>
      </c>
      <c r="D1125" s="364"/>
      <c r="E1125" s="364"/>
      <c r="F1125" s="364"/>
      <c r="G1125" s="364"/>
      <c r="H1125" s="364"/>
      <c r="I1125" s="364"/>
      <c r="J1125" s="149" t="s">
        <v>413</v>
      </c>
      <c r="K1125" s="365"/>
      <c r="L1125" s="365"/>
      <c r="M1125" s="365"/>
      <c r="N1125" s="365"/>
      <c r="O1125" s="365"/>
      <c r="P1125" s="366" t="s">
        <v>27</v>
      </c>
      <c r="Q1125" s="366"/>
      <c r="R1125" s="366"/>
      <c r="S1125" s="366"/>
      <c r="T1125" s="366"/>
      <c r="U1125" s="366"/>
      <c r="V1125" s="366"/>
      <c r="W1125" s="366"/>
      <c r="X1125" s="366"/>
      <c r="Y1125" s="367" t="s">
        <v>467</v>
      </c>
      <c r="Z1125" s="368"/>
      <c r="AA1125" s="368"/>
      <c r="AB1125" s="368"/>
      <c r="AC1125" s="149" t="s">
        <v>452</v>
      </c>
      <c r="AD1125" s="149"/>
      <c r="AE1125" s="149"/>
      <c r="AF1125" s="149"/>
      <c r="AG1125" s="149"/>
      <c r="AH1125" s="367" t="s">
        <v>379</v>
      </c>
      <c r="AI1125" s="364"/>
      <c r="AJ1125" s="364"/>
      <c r="AK1125" s="364"/>
      <c r="AL1125" s="364" t="s">
        <v>21</v>
      </c>
      <c r="AM1125" s="364"/>
      <c r="AN1125" s="364"/>
      <c r="AO1125" s="369"/>
      <c r="AP1125" s="370" t="s">
        <v>414</v>
      </c>
      <c r="AQ1125" s="370"/>
      <c r="AR1125" s="370"/>
      <c r="AS1125" s="370"/>
      <c r="AT1125" s="370"/>
      <c r="AU1125" s="370"/>
      <c r="AV1125" s="370"/>
      <c r="AW1125" s="370"/>
      <c r="AX1125" s="370"/>
    </row>
    <row r="1126" spans="1:50" ht="26.25" hidden="1"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64"/>
      <c r="B1158" s="364"/>
      <c r="C1158" s="364" t="s">
        <v>26</v>
      </c>
      <c r="D1158" s="364"/>
      <c r="E1158" s="364"/>
      <c r="F1158" s="364"/>
      <c r="G1158" s="364"/>
      <c r="H1158" s="364"/>
      <c r="I1158" s="364"/>
      <c r="J1158" s="149" t="s">
        <v>413</v>
      </c>
      <c r="K1158" s="365"/>
      <c r="L1158" s="365"/>
      <c r="M1158" s="365"/>
      <c r="N1158" s="365"/>
      <c r="O1158" s="365"/>
      <c r="P1158" s="366" t="s">
        <v>27</v>
      </c>
      <c r="Q1158" s="366"/>
      <c r="R1158" s="366"/>
      <c r="S1158" s="366"/>
      <c r="T1158" s="366"/>
      <c r="U1158" s="366"/>
      <c r="V1158" s="366"/>
      <c r="W1158" s="366"/>
      <c r="X1158" s="366"/>
      <c r="Y1158" s="367" t="s">
        <v>467</v>
      </c>
      <c r="Z1158" s="368"/>
      <c r="AA1158" s="368"/>
      <c r="AB1158" s="368"/>
      <c r="AC1158" s="149" t="s">
        <v>452</v>
      </c>
      <c r="AD1158" s="149"/>
      <c r="AE1158" s="149"/>
      <c r="AF1158" s="149"/>
      <c r="AG1158" s="149"/>
      <c r="AH1158" s="367" t="s">
        <v>379</v>
      </c>
      <c r="AI1158" s="364"/>
      <c r="AJ1158" s="364"/>
      <c r="AK1158" s="364"/>
      <c r="AL1158" s="364" t="s">
        <v>21</v>
      </c>
      <c r="AM1158" s="364"/>
      <c r="AN1158" s="364"/>
      <c r="AO1158" s="369"/>
      <c r="AP1158" s="370" t="s">
        <v>414</v>
      </c>
      <c r="AQ1158" s="370"/>
      <c r="AR1158" s="370"/>
      <c r="AS1158" s="370"/>
      <c r="AT1158" s="370"/>
      <c r="AU1158" s="370"/>
      <c r="AV1158" s="370"/>
      <c r="AW1158" s="370"/>
      <c r="AX1158" s="370"/>
    </row>
    <row r="1159" spans="1:50" ht="26.25" hidden="1"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64"/>
      <c r="B1191" s="364"/>
      <c r="C1191" s="364" t="s">
        <v>26</v>
      </c>
      <c r="D1191" s="364"/>
      <c r="E1191" s="364"/>
      <c r="F1191" s="364"/>
      <c r="G1191" s="364"/>
      <c r="H1191" s="364"/>
      <c r="I1191" s="364"/>
      <c r="J1191" s="149" t="s">
        <v>413</v>
      </c>
      <c r="K1191" s="365"/>
      <c r="L1191" s="365"/>
      <c r="M1191" s="365"/>
      <c r="N1191" s="365"/>
      <c r="O1191" s="365"/>
      <c r="P1191" s="366" t="s">
        <v>27</v>
      </c>
      <c r="Q1191" s="366"/>
      <c r="R1191" s="366"/>
      <c r="S1191" s="366"/>
      <c r="T1191" s="366"/>
      <c r="U1191" s="366"/>
      <c r="V1191" s="366"/>
      <c r="W1191" s="366"/>
      <c r="X1191" s="366"/>
      <c r="Y1191" s="367" t="s">
        <v>467</v>
      </c>
      <c r="Z1191" s="368"/>
      <c r="AA1191" s="368"/>
      <c r="AB1191" s="368"/>
      <c r="AC1191" s="149" t="s">
        <v>452</v>
      </c>
      <c r="AD1191" s="149"/>
      <c r="AE1191" s="149"/>
      <c r="AF1191" s="149"/>
      <c r="AG1191" s="149"/>
      <c r="AH1191" s="367" t="s">
        <v>379</v>
      </c>
      <c r="AI1191" s="364"/>
      <c r="AJ1191" s="364"/>
      <c r="AK1191" s="364"/>
      <c r="AL1191" s="364" t="s">
        <v>21</v>
      </c>
      <c r="AM1191" s="364"/>
      <c r="AN1191" s="364"/>
      <c r="AO1191" s="369"/>
      <c r="AP1191" s="370" t="s">
        <v>414</v>
      </c>
      <c r="AQ1191" s="370"/>
      <c r="AR1191" s="370"/>
      <c r="AS1191" s="370"/>
      <c r="AT1191" s="370"/>
      <c r="AU1191" s="370"/>
      <c r="AV1191" s="370"/>
      <c r="AW1191" s="370"/>
      <c r="AX1191" s="370"/>
    </row>
    <row r="1192" spans="1:50" ht="26.25" hidden="1"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64"/>
      <c r="B1224" s="364"/>
      <c r="C1224" s="364" t="s">
        <v>26</v>
      </c>
      <c r="D1224" s="364"/>
      <c r="E1224" s="364"/>
      <c r="F1224" s="364"/>
      <c r="G1224" s="364"/>
      <c r="H1224" s="364"/>
      <c r="I1224" s="364"/>
      <c r="J1224" s="149" t="s">
        <v>413</v>
      </c>
      <c r="K1224" s="365"/>
      <c r="L1224" s="365"/>
      <c r="M1224" s="365"/>
      <c r="N1224" s="365"/>
      <c r="O1224" s="365"/>
      <c r="P1224" s="366" t="s">
        <v>27</v>
      </c>
      <c r="Q1224" s="366"/>
      <c r="R1224" s="366"/>
      <c r="S1224" s="366"/>
      <c r="T1224" s="366"/>
      <c r="U1224" s="366"/>
      <c r="V1224" s="366"/>
      <c r="W1224" s="366"/>
      <c r="X1224" s="366"/>
      <c r="Y1224" s="367" t="s">
        <v>467</v>
      </c>
      <c r="Z1224" s="368"/>
      <c r="AA1224" s="368"/>
      <c r="AB1224" s="368"/>
      <c r="AC1224" s="149" t="s">
        <v>452</v>
      </c>
      <c r="AD1224" s="149"/>
      <c r="AE1224" s="149"/>
      <c r="AF1224" s="149"/>
      <c r="AG1224" s="149"/>
      <c r="AH1224" s="367" t="s">
        <v>379</v>
      </c>
      <c r="AI1224" s="364"/>
      <c r="AJ1224" s="364"/>
      <c r="AK1224" s="364"/>
      <c r="AL1224" s="364" t="s">
        <v>21</v>
      </c>
      <c r="AM1224" s="364"/>
      <c r="AN1224" s="364"/>
      <c r="AO1224" s="369"/>
      <c r="AP1224" s="370" t="s">
        <v>414</v>
      </c>
      <c r="AQ1224" s="370"/>
      <c r="AR1224" s="370"/>
      <c r="AS1224" s="370"/>
      <c r="AT1224" s="370"/>
      <c r="AU1224" s="370"/>
      <c r="AV1224" s="370"/>
      <c r="AW1224" s="370"/>
      <c r="AX1224" s="370"/>
    </row>
    <row r="1225" spans="1:50" ht="26.25" hidden="1"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64"/>
      <c r="B1257" s="364"/>
      <c r="C1257" s="364" t="s">
        <v>26</v>
      </c>
      <c r="D1257" s="364"/>
      <c r="E1257" s="364"/>
      <c r="F1257" s="364"/>
      <c r="G1257" s="364"/>
      <c r="H1257" s="364"/>
      <c r="I1257" s="364"/>
      <c r="J1257" s="149" t="s">
        <v>413</v>
      </c>
      <c r="K1257" s="365"/>
      <c r="L1257" s="365"/>
      <c r="M1257" s="365"/>
      <c r="N1257" s="365"/>
      <c r="O1257" s="365"/>
      <c r="P1257" s="366" t="s">
        <v>27</v>
      </c>
      <c r="Q1257" s="366"/>
      <c r="R1257" s="366"/>
      <c r="S1257" s="366"/>
      <c r="T1257" s="366"/>
      <c r="U1257" s="366"/>
      <c r="V1257" s="366"/>
      <c r="W1257" s="366"/>
      <c r="X1257" s="366"/>
      <c r="Y1257" s="367" t="s">
        <v>467</v>
      </c>
      <c r="Z1257" s="368"/>
      <c r="AA1257" s="368"/>
      <c r="AB1257" s="368"/>
      <c r="AC1257" s="149" t="s">
        <v>452</v>
      </c>
      <c r="AD1257" s="149"/>
      <c r="AE1257" s="149"/>
      <c r="AF1257" s="149"/>
      <c r="AG1257" s="149"/>
      <c r="AH1257" s="367" t="s">
        <v>379</v>
      </c>
      <c r="AI1257" s="364"/>
      <c r="AJ1257" s="364"/>
      <c r="AK1257" s="364"/>
      <c r="AL1257" s="364" t="s">
        <v>21</v>
      </c>
      <c r="AM1257" s="364"/>
      <c r="AN1257" s="364"/>
      <c r="AO1257" s="369"/>
      <c r="AP1257" s="370" t="s">
        <v>414</v>
      </c>
      <c r="AQ1257" s="370"/>
      <c r="AR1257" s="370"/>
      <c r="AS1257" s="370"/>
      <c r="AT1257" s="370"/>
      <c r="AU1257" s="370"/>
      <c r="AV1257" s="370"/>
      <c r="AW1257" s="370"/>
      <c r="AX1257" s="370"/>
    </row>
    <row r="1258" spans="1:50" ht="26.25" hidden="1"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4"/>
      <c r="B1290" s="364"/>
      <c r="C1290" s="364" t="s">
        <v>26</v>
      </c>
      <c r="D1290" s="364"/>
      <c r="E1290" s="364"/>
      <c r="F1290" s="364"/>
      <c r="G1290" s="364"/>
      <c r="H1290" s="364"/>
      <c r="I1290" s="364"/>
      <c r="J1290" s="149" t="s">
        <v>413</v>
      </c>
      <c r="K1290" s="365"/>
      <c r="L1290" s="365"/>
      <c r="M1290" s="365"/>
      <c r="N1290" s="365"/>
      <c r="O1290" s="365"/>
      <c r="P1290" s="366" t="s">
        <v>27</v>
      </c>
      <c r="Q1290" s="366"/>
      <c r="R1290" s="366"/>
      <c r="S1290" s="366"/>
      <c r="T1290" s="366"/>
      <c r="U1290" s="366"/>
      <c r="V1290" s="366"/>
      <c r="W1290" s="366"/>
      <c r="X1290" s="366"/>
      <c r="Y1290" s="367" t="s">
        <v>467</v>
      </c>
      <c r="Z1290" s="368"/>
      <c r="AA1290" s="368"/>
      <c r="AB1290" s="368"/>
      <c r="AC1290" s="149" t="s">
        <v>452</v>
      </c>
      <c r="AD1290" s="149"/>
      <c r="AE1290" s="149"/>
      <c r="AF1290" s="149"/>
      <c r="AG1290" s="149"/>
      <c r="AH1290" s="367" t="s">
        <v>379</v>
      </c>
      <c r="AI1290" s="364"/>
      <c r="AJ1290" s="364"/>
      <c r="AK1290" s="364"/>
      <c r="AL1290" s="364" t="s">
        <v>21</v>
      </c>
      <c r="AM1290" s="364"/>
      <c r="AN1290" s="364"/>
      <c r="AO1290" s="369"/>
      <c r="AP1290" s="370" t="s">
        <v>414</v>
      </c>
      <c r="AQ1290" s="370"/>
      <c r="AR1290" s="370"/>
      <c r="AS1290" s="370"/>
      <c r="AT1290" s="370"/>
      <c r="AU1290" s="370"/>
      <c r="AV1290" s="370"/>
      <c r="AW1290" s="370"/>
      <c r="AX1290" s="370"/>
    </row>
    <row r="1291" spans="1:50" ht="26.25" hidden="1"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1" manualBreakCount="3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470</v>
      </c>
    </row>
    <row r="2" spans="1:42" ht="13.5" customHeight="1">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562</v>
      </c>
      <c r="R3" s="13" t="str">
        <f t="shared" ref="R3:R8" si="3">IF(Q3="","",P3)</f>
        <v>委託・請負</v>
      </c>
      <c r="S3" s="13" t="str">
        <f t="shared" ref="S3:S8" si="4">IF(R3="",S2,IF(S2&lt;&gt;"",CONCATENATE(S2,"、",R3),R3))</f>
        <v>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439</v>
      </c>
      <c r="Y5" s="32" t="s">
        <v>74</v>
      </c>
      <c r="Z5" s="30"/>
      <c r="AA5" s="32" t="s">
        <v>83</v>
      </c>
      <c r="AB5" s="31"/>
      <c r="AC5" s="32" t="s">
        <v>298</v>
      </c>
      <c r="AD5" s="31"/>
      <c r="AE5" s="45" t="s">
        <v>498</v>
      </c>
      <c r="AF5" s="30"/>
      <c r="AG5" s="56" t="s">
        <v>488</v>
      </c>
      <c r="AI5" s="54" t="s">
        <v>534</v>
      </c>
      <c r="AK5" s="54" t="str">
        <f t="shared" si="7"/>
        <v>D</v>
      </c>
      <c r="AP5" s="56" t="s">
        <v>488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562</v>
      </c>
      <c r="M6" s="13" t="str">
        <f t="shared" si="2"/>
        <v>公共事業</v>
      </c>
      <c r="N6" s="13" t="str">
        <f t="shared" si="6"/>
        <v>公共事業</v>
      </c>
      <c r="O6" s="13"/>
      <c r="P6" s="12" t="s">
        <v>194</v>
      </c>
      <c r="Q6" s="17"/>
      <c r="R6" s="13" t="str">
        <f t="shared" si="3"/>
        <v/>
      </c>
      <c r="S6" s="13" t="str">
        <f t="shared" si="4"/>
        <v>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c r="A7" s="14" t="s">
        <v>207</v>
      </c>
      <c r="B7" s="15"/>
      <c r="C7" s="13" t="str">
        <f t="shared" si="0"/>
        <v/>
      </c>
      <c r="D7" s="13" t="str">
        <f t="shared" si="8"/>
        <v/>
      </c>
      <c r="F7" s="18" t="s">
        <v>416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c r="A9" s="14" t="s">
        <v>209</v>
      </c>
      <c r="B9" s="15"/>
      <c r="C9" s="13" t="str">
        <f t="shared" si="0"/>
        <v/>
      </c>
      <c r="D9" s="13" t="str">
        <f t="shared" si="8"/>
        <v/>
      </c>
      <c r="F9" s="18" t="s">
        <v>417</v>
      </c>
      <c r="G9" s="17"/>
      <c r="H9" s="13" t="str">
        <f t="shared" si="1"/>
        <v/>
      </c>
      <c r="I9" s="13" t="str">
        <f t="shared" si="5"/>
        <v>一般会計</v>
      </c>
      <c r="K9" s="14" t="s">
        <v>228</v>
      </c>
      <c r="L9" s="15"/>
      <c r="M9" s="13" t="str">
        <f t="shared" si="2"/>
        <v/>
      </c>
      <c r="N9" s="13" t="str">
        <f t="shared" si="6"/>
        <v>公共事業</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c r="A10" s="14" t="s">
        <v>440</v>
      </c>
      <c r="B10" s="15"/>
      <c r="C10" s="13" t="str">
        <f t="shared" si="0"/>
        <v/>
      </c>
      <c r="D10" s="13" t="str">
        <f t="shared" si="8"/>
        <v/>
      </c>
      <c r="F10" s="18" t="s">
        <v>235</v>
      </c>
      <c r="G10" s="17"/>
      <c r="H10" s="13" t="str">
        <f t="shared" si="1"/>
        <v/>
      </c>
      <c r="I10" s="13" t="str">
        <f t="shared" si="5"/>
        <v>一般会計</v>
      </c>
      <c r="K10" s="14" t="s">
        <v>444</v>
      </c>
      <c r="L10" s="15"/>
      <c r="M10" s="13" t="str">
        <f t="shared" si="2"/>
        <v/>
      </c>
      <c r="N10" s="13" t="str">
        <f t="shared" si="6"/>
        <v>公共事業</v>
      </c>
      <c r="O10" s="13"/>
      <c r="P10" s="13" t="str">
        <f>S8</f>
        <v>委託・請負</v>
      </c>
      <c r="Q10" s="19"/>
      <c r="T10" s="13"/>
      <c r="W10" s="32" t="s">
        <v>275</v>
      </c>
      <c r="Y10" s="32" t="s">
        <v>84</v>
      </c>
      <c r="Z10" s="30"/>
      <c r="AA10" s="32" t="s">
        <v>93</v>
      </c>
      <c r="AB10" s="31"/>
      <c r="AC10" s="31"/>
      <c r="AD10" s="31"/>
      <c r="AE10" s="31"/>
      <c r="AF10" s="30"/>
      <c r="AG10" s="56" t="s">
        <v>477</v>
      </c>
      <c r="AK10" s="54" t="str">
        <f t="shared" si="7"/>
        <v>I</v>
      </c>
      <c r="AP10" s="54" t="s">
        <v>471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426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427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428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429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418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419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445</v>
      </c>
    </row>
    <row r="96" spans="25:25">
      <c r="Y96" s="32" t="s">
        <v>500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別紙1</vt:lpstr>
      <vt:lpstr>別紙2</vt:lpstr>
      <vt:lpstr>別紙3</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2019-08-20T09:29:36Z</cp:lastPrinted>
  <dcterms:created xsi:type="dcterms:W3CDTF">2012-03-13T00:50:25Z</dcterms:created>
  <dcterms:modified xsi:type="dcterms:W3CDTF">2020-11-27T06:36:34Z</dcterms:modified>
</cp:coreProperties>
</file>