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60" windowWidth="20730" windowHeight="9105" tabRatio="773"/>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<sst xmlns="http://schemas.openxmlformats.org/spreadsheetml/2006/main" count="2823" uniqueCount="629">
  <si>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</si>
  <si>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</si>
  <si>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</si>
  <si>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</si>
  <si>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</si>
  <si>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</si>
  <si>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</si>
  <si>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</si>
  <si>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</si>
  <si>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</si>
  <si>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</si>
  <si>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</si>
  <si>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</si>
  <si>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</si>
  <si>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</si>
  <si>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</si>
  <si>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</si>
  <si>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</si>
  <si>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</si>
  <si>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</si>
  <si>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</si>
  <si>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</si>
  <si>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</si>
  <si>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</si>
  <si>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</si>
  <si>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</si>
  <si>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</si>
  <si>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</si>
  <si>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</si>
  <si>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</si>
  <si>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</si>
  <si>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</si>
  <si>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</si>
  <si>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</si>
  <si>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</si>
  <si>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</si>
  <si>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</si>
  <si>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</si>
  <si>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</si>
  <si>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</si>
  <si>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</si>
  <si>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</si>
  <si>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</si>
  <si>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</si>
  <si>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</si>
  <si>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</si>
  <si>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</si>
  <si>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</si>
  <si>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</si>
  <si>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</si>
  <si>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</si>
  <si>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</si>
  <si>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</si>
  <si>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</si>
  <si>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</si>
  <si>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</si>
  <si>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</si>
  <si>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</si>
  <si>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</si>
  <si>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</si>
  <si>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</si>
  <si>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</si>
  <si>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</si>
  <si>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</si>
  <si>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</si>
  <si>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</si>
  <si>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</si>
  <si>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</si>
  <si>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</si>
  <si>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</si>
  <si>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</si>
  <si>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</si>
  <si>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</si>
  <si>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</si>
  <si>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</si>
  <si>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</si>
  <si>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</si>
  <si>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</si>
  <si>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</si>
  <si>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</si>
  <si>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</si>
  <si>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</si>
  <si>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</si>
  <si>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</si>
  <si>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</si>
  <si>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</si>
  <si>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</si>
  <si>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</si>
  <si>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</si>
  <si>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</si>
  <si>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</si>
  <si>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</si>
  <si>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</si>
  <si>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</si>
  <si>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</si>
  <si>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</si>
  <si>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</si>
  <si>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</si>
  <si>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</si>
  <si>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</si>
  <si>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</si>
  <si>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</si>
  <si>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</si>
  <si>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</si>
  <si>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</si>
  <si>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</si>
  <si>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</si>
  <si>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</si>
  <si>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</si>
  <si>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</si>
  <si>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</si>
  <si>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</si>
  <si>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</si>
  <si>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</si>
  <si>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</si>
  <si>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</si>
  <si>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</si>
  <si>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</si>
  <si>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</si>
  <si>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</si>
  <si>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</si>
  <si>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</si>
  <si>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</si>
  <si>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</si>
  <si>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</si>
  <si>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</si>
  <si>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</si>
  <si>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</si>
  <si>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</si>
  <si>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</si>
  <si>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</si>
  <si>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</si>
  <si>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</si>
  <si>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</si>
  <si>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</si>
  <si>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</si>
  <si>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</si>
  <si>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</si>
  <si>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</si>
  <si>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</si>
  <si>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</si>
  <si>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</si>
  <si>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</si>
  <si>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</si>
  <si>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</si>
  <si>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</si>
  <si>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</si>
  <si>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</si>
  <si>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</si>
  <si>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</si>
  <si>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</si>
  <si>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</si>
  <si>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</si>
  <si>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</si>
  <si>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</si>
  <si>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</si>
  <si>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</si>
  <si>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</si>
  <si>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</si>
  <si>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</si>
  <si>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</si>
  <si>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</si>
  <si>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</si>
  <si>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</si>
  <si>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</si>
  <si>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</si>
  <si>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</si>
  <si>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</si>
  <si>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</si>
  <si>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</si>
  <si>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</si>
  <si>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</si>
  <si>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</si>
  <si>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</si>
  <si>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</si>
  <si>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</si>
  <si>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</si>
  <si>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</si>
  <si>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</si>
  <si>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</si>
  <si>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</si>
  <si>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</si>
  <si>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</si>
  <si>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</si>
  <si>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</si>
  <si>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</si>
  <si>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</si>
  <si>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</si>
  <si>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</si>
  <si>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</si>
  <si>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</si>
  <si>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</si>
  <si>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</si>
  <si>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</si>
  <si>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</si>
  <si>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</si>
  <si>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</si>
  <si>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</si>
  <si>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</si>
  <si>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</si>
  <si>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</si>
  <si>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</si>
  <si>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</si>
  <si>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</si>
  <si>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</si>
  <si>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</si>
  <si>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</si>
  <si>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</si>
  <si>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</si>
  <si>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</si>
  <si>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</si>
  <si>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</si>
  <si>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</si>
  <si>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</si>
  <si>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</si>
  <si>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</si>
  <si>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</si>
  <si>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</si>
  <si>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</si>
  <si>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</si>
  <si>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</si>
  <si>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</si>
  <si>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</si>
  <si>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</si>
  <si>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</si>
  <si>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</si>
  <si>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</si>
  <si>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</si>
  <si>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</si>
  <si>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</si>
  <si>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</si>
  <si>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</si>
  <si>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</si>
  <si>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</si>
  <si>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</si>
  <si>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</si>
  <si>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</si>
  <si>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</si>
  <si>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</si>
  <si>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</si>
  <si>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</si>
  <si>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</si>
  <si>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</si>
  <si>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</si>
  <si>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</si>
  <si>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</si>
  <si>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</si>
  <si>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</si>
  <si>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</si>
  <si>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</si>
  <si>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</si>
  <si>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</si>
  <si>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</si>
  <si>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</si>
  <si>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</si>
  <si>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</si>
  <si>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</si>
  <si>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</si>
  <si>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</si>
  <si>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</si>
  <si>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</si>
  <si>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</si>
  <si>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</si>
  <si>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</si>
  <si>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</si>
  <si>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</si>
  <si>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</si>
  <si>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</si>
  <si>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</si>
  <si>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</si>
  <si>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</si>
  <si>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</si>
  <si>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</si>
  <si>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</si>
  <si>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</si>
  <si>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</si>
  <si>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</si>
  <si>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</si>
  <si>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</si>
  <si>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</si>
  <si>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</si>
  <si>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</si>
  <si>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</si>
  <si>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</si>
  <si>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</si>
  <si>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</si>
  <si>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</si>
  <si>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</si>
  <si>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</si>
  <si>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</si>
  <si>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</si>
  <si>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</si>
  <si>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</si>
  <si>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</si>
  <si>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</si>
  <si>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</si>
  <si>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</si>
  <si>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</si>
  <si>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</si>
  <si>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</si>
  <si>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</si>
  <si>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</si>
  <si>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</si>
  <si>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</si>
  <si>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</si>
  <si>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</si>
  <si>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</si>
  <si>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</si>
  <si>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</si>
  <si>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</si>
  <si>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</si>
  <si>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</si>
  <si>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</si>
  <si>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</si>
  <si>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</si>
  <si>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</si>
  <si>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</si>
  <si>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</si>
  <si>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</si>
  <si>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</si>
  <si>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</si>
  <si>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</si>
  <si>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</si>
  <si>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</si>
  <si>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</si>
  <si>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</si>
  <si>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</si>
  <si>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</si>
  <si>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</si>
  <si>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</si>
  <si>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</si>
  <si>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</si>
  <si>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</si>
  <si>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</si>
  <si>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</si>
  <si>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</si>
  <si>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</si>
  <si>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</si>
  <si>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</si>
  <si>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</si>
  <si>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</si>
  <si>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</si>
  <si>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</si>
  <si>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</si>
  <si>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</si>
  <si>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</si>
  <si>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</si>
  <si>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</si>
  <si>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</si>
  <si>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</si>
  <si>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</si>
  <si>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</si>
  <si>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</si>
  <si>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</si>
  <si>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</si>
  <si>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</si>
  <si>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</si>
  <si>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</si>
  <si>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</si>
  <si>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</si>
  <si>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</si>
  <si>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</si>
  <si>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</si>
  <si>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</si>
  <si>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</si>
  <si>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</si>
  <si>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</si>
  <si>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</si>
  <si>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</si>
  <si>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</si>
  <si>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</si>
  <si>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</si>
  <si>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</si>
  <si>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</si>
  <si>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</si>
  <si>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</si>
  <si>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</si>
  <si>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</si>
  <si>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</si>
  <si>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</si>
  <si>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</si>
  <si>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</si>
  <si>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</si>
  <si>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</si>
  <si>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</si>
  <si>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</si>
  <si>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</si>
  <si>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</si>
  <si>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</si>
  <si>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</si>
  <si>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</si>
  <si>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</si>
  <si>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</si>
  <si>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</si>
  <si>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</si>
  <si>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</si>
  <si>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</si>
  <si>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</si>
  <si>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</si>
  <si>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</si>
  <si>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</si>
  <si>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</si>
  <si>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</si>
  <si>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</si>
  <si>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</si>
  <si>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</si>
  <si>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</si>
  <si>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</si>
  <si>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</si>
  <si>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</si>
  <si>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</si>
  <si>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</si>
  <si>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</si>
  <si>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</si>
  <si>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</si>
  <si>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</si>
  <si>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</si>
  <si>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</si>
  <si>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</si>
  <si>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</si>
  <si>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</si>
  <si>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</si>
  <si>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</si>
  <si>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</si>
  <si>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</si>
  <si>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</si>
  <si>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</si>
  <si>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</si>
  <si>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</si>
  <si>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</si>
  <si>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</si>
  <si>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</si>
  <si>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</si>
  <si>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</si>
  <si>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</si>
  <si>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</si>
  <si>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</si>
  <si>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</si>
  <si>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</si>
  <si>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</si>
  <si>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</si>
  <si>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</si>
  <si>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</si>
  <si>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</si>
  <si>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</si>
  <si>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</si>
  <si>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</si>
  <si>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</si>
  <si>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</si>
  <si>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</si>
  <si>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</si>
  <si>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</si>
  <si>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</si>
  <si>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</si>
  <si>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</si>
  <si>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</si>
  <si>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</si>
  <si>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</si>
  <si>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</si>
  <si>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</si>
  <si>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</si>
  <si>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</si>
  <si>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</si>
  <si>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</si>
  <si>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</si>
  <si>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</si>
  <si>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</si>
  <si>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</si>
  <si>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</si>
  <si>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</si>
  <si>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</si>
  <si>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</si>
  <si>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</si>
  <si>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</si>
  <si>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</si>
  <si>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</si>
  <si>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</si>
  <si>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</si>
  <si>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</si>
  <si>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</si>
  <si>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</si>
  <si>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</si>
  <si>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</si>
  <si>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</si>
  <si>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</si>
  <si>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</si>
  <si>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</si>
  <si>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</si>
  <si>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</si>
  <si>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</si>
  <si>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</si>
  <si>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</si>
  <si>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</si>
  <si>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</si>
  <si>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</si>
  <si>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</si>
  <si>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</si>
  <si>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</si>
  <si>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</si>
  <si>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</si>
  <si>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</si>
  <si>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</si>
  <si>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</si>
  <si>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</si>
  <si>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</si>
  <si>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</si>
  <si>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</si>
  <si>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</si>
  <si>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</si>
  <si>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</si>
  <si>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</si>
  <si>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</si>
  <si>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</si>
  <si>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</si>
  <si>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</si>
  <si>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</si>
  <si>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</si>
  <si>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</si>
  <si>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</si>
  <si>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</si>
  <si>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</si>
  <si>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</si>
  <si>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</si>
  <si>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</si>
  <si>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</si>
  <si>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</si>
  <si>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</si>
  <si>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</si>
  <si>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</si>
  <si>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</si>
  <si>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</si>
  <si>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</si>
  <si>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</si>
  <si>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</si>
  <si>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</si>
  <si>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</si>
  <si>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</si>
  <si>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</si>
  <si>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</si>
  <si>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</si>
  <si>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</si>
  <si>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</si>
  <si>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</si>
  <si>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</si>
  <si>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</si>
  <si>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</si>
  <si>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</si>
  <si>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</si>
  <si>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</si>
  <si>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</si>
  <si>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</si>
  <si>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</si>
  <si>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</si>
  <si>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</si>
  <si>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</si>
  <si>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</si>
  <si>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</si>
  <si>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</si>
  <si>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</si>
  <si>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</si>
  <si>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</si>
  <si>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</si>
  <si>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</si>
  <si>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</si>
  <si>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</si>
  <si>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</si>
  <si>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</si>
  <si>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</si>
  <si>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</si>
  <si>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</si>
  <si>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</si>
  <si>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国連事務総長特使事務所拠出金</t>
    <rPh sb="0" eb="2">
      <t>コクレン</t>
    </rPh>
    <rPh sb="2" eb="6">
      <t>ジムソウチョウ</t>
    </rPh>
    <rPh sb="6" eb="8">
      <t>トクシ</t>
    </rPh>
    <rPh sb="8" eb="11">
      <t>ジムショ</t>
    </rPh>
    <rPh sb="11" eb="14">
      <t>キョシュツキン</t>
    </rPh>
    <phoneticPr fontId="5"/>
  </si>
  <si>
    <t>平成３０年度補正予算</t>
    <rPh sb="0" eb="2">
      <t>ヘイセイ</t>
    </rPh>
    <rPh sb="4" eb="6">
      <t>ネンド</t>
    </rPh>
    <rPh sb="6" eb="8">
      <t>ホセイ</t>
    </rPh>
    <rPh sb="8" eb="10">
      <t>ヨサン</t>
    </rPh>
    <phoneticPr fontId="5"/>
  </si>
  <si>
    <t>－</t>
  </si>
  <si>
    <t>外務省</t>
    <rPh sb="0" eb="3">
      <t>ガイムショウ</t>
    </rPh>
    <phoneticPr fontId="5"/>
  </si>
  <si>
    <t>中東アフリカ局中東第二課</t>
    <rPh sb="0" eb="2">
      <t>チュウトウ</t>
    </rPh>
    <rPh sb="6" eb="7">
      <t>キョク</t>
    </rPh>
    <rPh sb="7" eb="9">
      <t>チュウトウ</t>
    </rPh>
    <rPh sb="9" eb="11">
      <t>ダイニ</t>
    </rPh>
    <phoneticPr fontId="5"/>
  </si>
  <si>
    <t>課長　辻　昭弘</t>
    <rPh sb="0" eb="2">
      <t>カチョウ</t>
    </rPh>
    <rPh sb="3" eb="4">
      <t>ツジ</t>
    </rPh>
    <rPh sb="5" eb="7">
      <t>アキヒロ</t>
    </rPh>
    <phoneticPr fontId="5"/>
  </si>
  <si>
    <t>-</t>
    <phoneticPr fontId="5"/>
  </si>
  <si>
    <t>拠出金</t>
    <rPh sb="0" eb="3">
      <t>キョシュツキン</t>
    </rPh>
    <phoneticPr fontId="5"/>
  </si>
  <si>
    <t>引き続き，情勢を注視しつつ，適時適切なタイミングで，適切な執行に努める。</t>
    <phoneticPr fontId="5"/>
  </si>
  <si>
    <t>ワークショップや会合等が開催されており，有意義な成果が収められている。</t>
    <phoneticPr fontId="5"/>
  </si>
  <si>
    <t>○</t>
  </si>
  <si>
    <t>‐</t>
  </si>
  <si>
    <t>外交当局が主体となる必要がある事業である。</t>
    <rPh sb="0" eb="2">
      <t>ガイコウ</t>
    </rPh>
    <rPh sb="2" eb="4">
      <t>トウキョク</t>
    </rPh>
    <rPh sb="5" eb="7">
      <t>シュタイ</t>
    </rPh>
    <rPh sb="10" eb="12">
      <t>ヒツヨウ</t>
    </rPh>
    <rPh sb="15" eb="17">
      <t>ジギョウ</t>
    </rPh>
    <phoneticPr fontId="5"/>
  </si>
  <si>
    <t>-</t>
    <phoneticPr fontId="5"/>
  </si>
  <si>
    <t>－</t>
    <phoneticPr fontId="5"/>
  </si>
  <si>
    <t>イエメンの平和と安定は，中東地域の安定に資する。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</si>
  <si>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</si>
  <si>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</si>
  <si>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</si>
  <si>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</si>
  <si>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停戦及び和平プロセスの再開に向け，イエメン政府及びサウジアラビアやイラン等の関係国に対し，あらゆる機会をとらえ，早期停戦と和平協議の再開を働きかけている。</t>
    <phoneticPr fontId="5"/>
  </si>
  <si>
    <t>Ⅰ　地域別外交</t>
    <phoneticPr fontId="5"/>
  </si>
  <si>
    <t>施策Ⅰ－５ 中東地域外交　　　１　 中東地域安定化に向けた働きかけ</t>
    <phoneticPr fontId="5"/>
  </si>
  <si>
    <t>国連事務総長特使事務所拠出金／　関連会合事業数　　　　　　　　　　　　　</t>
    <phoneticPr fontId="5"/>
  </si>
  <si>
    <t>イエメンの各地域・勢力の女性代表者を参加者とした和平協議関連会合の開催数等</t>
    <phoneticPr fontId="5"/>
  </si>
  <si>
    <t>イエメンの安定化に向けた政治プロセスへの貢献</t>
    <phoneticPr fontId="5"/>
  </si>
  <si>
    <t>イエメンの各地域・勢力の女性代表者を参加者としたワークショップの開催数</t>
    <phoneticPr fontId="5"/>
  </si>
  <si>
    <t>-</t>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</si>
  <si>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</si>
  <si>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</si>
  <si>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</si>
  <si>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</si>
  <si>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</si>
  <si>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</si>
  <si>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</si>
  <si>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</si>
  <si>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</si>
  <si>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</si>
  <si>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</si>
  <si>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</si>
  <si>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</si>
  <si>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国連事務総長イエメン特使事務所（OSEGGY)拠出金</t>
    <rPh sb="0" eb="2">
      <t>コクレン</t>
    </rPh>
    <rPh sb="2" eb="6">
      <t>ジムソウチョウ</t>
    </rPh>
    <rPh sb="10" eb="12">
      <t>トクシ</t>
    </rPh>
    <rPh sb="12" eb="15">
      <t>ジムショ</t>
    </rPh>
    <rPh sb="23" eb="26">
      <t>キョシュツキン</t>
    </rPh>
    <phoneticPr fontId="5"/>
  </si>
  <si>
    <t>１８百万円</t>
    <rPh sb="2" eb="4">
      <t>ヒャクマン</t>
    </rPh>
    <rPh sb="4" eb="5">
      <t>エン</t>
    </rPh>
    <phoneticPr fontId="5"/>
  </si>
  <si>
    <t>調査中</t>
    <rPh sb="0" eb="3">
      <t>チョウサチュウ</t>
    </rPh>
    <phoneticPr fontId="5"/>
  </si>
  <si>
    <t>和平合意後を含むイエメンの政治和平プロセスの中で，女性の参画及びリーダーシップを強化することを目的としている。</t>
  </si>
  <si>
    <t>和平合意後を含むイエメンの政治和平プロセスの中で，女性の参画及びリーダーシップを強化することを目的としている。</t>
    <phoneticPr fontId="5"/>
  </si>
  <si>
    <t>国連事務総長イエメン特使事務所（ＯＳＥＳＧＹ）女性・ジェンダー・ユニットをアンマン，サナア，アデンで機能させ，女性の役割促進を図る。</t>
    <phoneticPr fontId="5"/>
  </si>
  <si>
    <t>国連事務総長イエメン特使事務所（ＯＳＥＳＧＹ）女性・ジェンダー・ユニットをアンマン，サナア，アデンで機能させ，女性の役割促進を図る。</t>
    <phoneticPr fontId="5"/>
  </si>
  <si>
    <t>国連事務総長イエメン特使事務所</t>
    <phoneticPr fontId="5"/>
  </si>
  <si>
    <t>国連事務総長イエメン特使事務所</t>
    <phoneticPr fontId="5"/>
  </si>
  <si>
    <t>政策評価にはイエメンに関係する個別具体的な政策目標は設定されていないが，政府と反政府勢力の間で長期に亘り戦闘が継続しているイエメンの不安定は中東地域全体の安定を害するところ，中東地域にエネルギー資源を依存している我が国としてもイエメンの安定に向け貢献することが必要。</t>
    <rPh sb="47" eb="49">
      <t>チョウキ</t>
    </rPh>
    <rPh sb="50" eb="51">
      <t>ワタ</t>
    </rPh>
    <phoneticPr fontId="5"/>
  </si>
  <si>
    <t>移行期，和平合意後を含むイエメンの政治和平プロセスにおける女性参画及びリーダーシップを強化するべく，イエメン女性で構成されるテクニカル・アドバイザリーボードによる国連特使への提言及び報告，並びに女性の移行プロセス関与に関するワークショップ開催等を行う。</t>
    <phoneticPr fontId="5"/>
  </si>
  <si>
    <t>外部有識者の点検対象外である。</t>
    <phoneticPr fontId="5"/>
  </si>
  <si>
    <t>-</t>
    <phoneticPr fontId="5"/>
  </si>
  <si>
    <t>-</t>
    <phoneticPr fontId="5"/>
  </si>
  <si>
    <t>終了予定</t>
  </si>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</sst>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7620</xdr:colOff>
      <xdr:row>741</xdr:row>
      <xdr:rowOff>7620</xdr:rowOff>
    </xdr:from>
    <xdr:ext cx="1355911" cy="862237"/>
    <xdr:sp macro="" textlink="">
      <xdr:nvSpPr>
        <xdr:cNvPr id="7" name="テキスト ボックス 6"/>
        <xdr:cNvSpPr txBox="1"/>
      </xdr:nvSpPr>
      <xdr:spPr>
        <a:xfrm>
          <a:off x="4396740" y="43601640"/>
          <a:ext cx="1355911" cy="86223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27</xdr:col>
      <xdr:colOff>121920</xdr:colOff>
      <xdr:row>743</xdr:row>
      <xdr:rowOff>153577</xdr:rowOff>
    </xdr:from>
    <xdr:to>
      <xdr:col>27</xdr:col>
      <xdr:colOff>121920</xdr:colOff>
      <xdr:row>747</xdr:row>
      <xdr:rowOff>38100</xdr:rowOff>
    </xdr:to>
    <xdr:cxnSp macro="">
      <xdr:nvCxnSpPr>
        <xdr:cNvPr id="9" name="直線矢印コネクタ 8"/>
        <xdr:cNvCxnSpPr>
          <a:stCxn id="7" idx="2"/>
        </xdr:cNvCxnSpPr>
      </xdr:nvCxnSpPr>
      <xdr:spPr>
        <a:xfrm flipH="1">
          <a:off x="5059680" y="44463877"/>
          <a:ext cx="0" cy="130184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22860</xdr:colOff>
      <xdr:row>747</xdr:row>
      <xdr:rowOff>7620</xdr:rowOff>
    </xdr:from>
    <xdr:ext cx="1748118" cy="862853"/>
    <xdr:sp macro="" textlink="">
      <xdr:nvSpPr>
        <xdr:cNvPr id="13" name="テキスト ボックス 12"/>
        <xdr:cNvSpPr txBox="1"/>
      </xdr:nvSpPr>
      <xdr:spPr>
        <a:xfrm>
          <a:off x="4229100" y="45735240"/>
          <a:ext cx="1748118" cy="86285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OSESGY</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t="s">
        <v>466</v>
      </c>
      <c r="AP2" s="964"/>
      <c r="AQ2" s="964"/>
      <c r="AR2" s="79" t="str">
        <f>IF(OR(AO2="　", AO2=""), "", "-")</f>
        <v/>
      </c>
      <c r="AS2" s="965">
        <v>379</v>
      </c>
      <c r="AT2" s="965"/>
      <c r="AU2" s="965"/>
      <c r="AV2" s="52" t="str">
        <f>IF(AW2="", "", "-")</f>
        <v/>
      </c>
      <c r="AW2" s="936"/>
      <c r="AX2" s="936"/>
    </row>
    <row r="3" spans="1:50" ht="21" customHeight="1" thickBot="1" x14ac:dyDescent="0.2">
      <c r="A3" s="892" t="s">
        <v>544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570</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571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455</v>
      </c>
      <c r="H5" s="865"/>
      <c r="I5" s="865"/>
      <c r="J5" s="865"/>
      <c r="K5" s="865"/>
      <c r="L5" s="865"/>
      <c r="M5" s="866" t="s">
        <v>66</v>
      </c>
      <c r="N5" s="867"/>
      <c r="O5" s="867"/>
      <c r="P5" s="867"/>
      <c r="Q5" s="867"/>
      <c r="R5" s="868"/>
      <c r="S5" s="869" t="s">
        <v>81</v>
      </c>
      <c r="T5" s="865"/>
      <c r="U5" s="865"/>
      <c r="V5" s="865"/>
      <c r="W5" s="865"/>
      <c r="X5" s="870"/>
      <c r="Y5" s="723" t="s">
        <v>3</v>
      </c>
      <c r="Z5" s="568"/>
      <c r="AA5" s="568"/>
      <c r="AB5" s="568"/>
      <c r="AC5" s="568"/>
      <c r="AD5" s="569"/>
      <c r="AE5" s="724" t="s">
        <v>575</v>
      </c>
      <c r="AF5" s="724"/>
      <c r="AG5" s="724"/>
      <c r="AH5" s="724"/>
      <c r="AI5" s="724"/>
      <c r="AJ5" s="724"/>
      <c r="AK5" s="724"/>
      <c r="AL5" s="724"/>
      <c r="AM5" s="724"/>
      <c r="AN5" s="724"/>
      <c r="AO5" s="724"/>
      <c r="AP5" s="725"/>
      <c r="AQ5" s="726" t="s">
        <v>576</v>
      </c>
      <c r="AR5" s="727"/>
      <c r="AS5" s="727"/>
      <c r="AT5" s="727"/>
      <c r="AU5" s="727"/>
      <c r="AV5" s="727"/>
      <c r="AW5" s="727"/>
      <c r="AX5" s="728"/>
    </row>
    <row r="6" spans="1:50" ht="39" customHeight="1" x14ac:dyDescent="0.15">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572</v>
      </c>
      <c r="H7" s="524"/>
      <c r="I7" s="524"/>
      <c r="J7" s="524"/>
      <c r="K7" s="524"/>
      <c r="L7" s="524"/>
      <c r="M7" s="524"/>
      <c r="N7" s="524"/>
      <c r="O7" s="524"/>
      <c r="P7" s="524"/>
      <c r="Q7" s="524"/>
      <c r="R7" s="524"/>
      <c r="S7" s="524"/>
      <c r="T7" s="524"/>
      <c r="U7" s="524"/>
      <c r="V7" s="524"/>
      <c r="W7" s="524"/>
      <c r="X7" s="525"/>
      <c r="Y7" s="947" t="s">
        <v>516</v>
      </c>
      <c r="Z7" s="468"/>
      <c r="AA7" s="468"/>
      <c r="AB7" s="468"/>
      <c r="AC7" s="468"/>
      <c r="AD7" s="948"/>
      <c r="AE7" s="937" t="s">
        <v>577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378</v>
      </c>
      <c r="B8" s="521"/>
      <c r="C8" s="521"/>
      <c r="D8" s="521"/>
      <c r="E8" s="521"/>
      <c r="F8" s="522"/>
      <c r="G8" s="966" t="str">
        <f>入力規則等!A28</f>
        <v>-</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616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617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t="s">
        <v>598</v>
      </c>
      <c r="Q13" s="683"/>
      <c r="R13" s="683"/>
      <c r="S13" s="683"/>
      <c r="T13" s="683"/>
      <c r="U13" s="683"/>
      <c r="V13" s="684"/>
      <c r="W13" s="682" t="s">
        <v>598</v>
      </c>
      <c r="X13" s="683"/>
      <c r="Y13" s="683"/>
      <c r="Z13" s="683"/>
      <c r="AA13" s="683"/>
      <c r="AB13" s="683"/>
      <c r="AC13" s="684"/>
      <c r="AD13" s="682" t="s">
        <v>598</v>
      </c>
      <c r="AE13" s="683"/>
      <c r="AF13" s="683"/>
      <c r="AG13" s="683"/>
      <c r="AH13" s="683"/>
      <c r="AI13" s="683"/>
      <c r="AJ13" s="684"/>
      <c r="AK13" s="682" t="s">
        <v>624</v>
      </c>
      <c r="AL13" s="683"/>
      <c r="AM13" s="683"/>
      <c r="AN13" s="683"/>
      <c r="AO13" s="683"/>
      <c r="AP13" s="683"/>
      <c r="AQ13" s="684"/>
      <c r="AR13" s="944" t="s">
        <v>625</v>
      </c>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t="s">
        <v>599</v>
      </c>
      <c r="Q14" s="683"/>
      <c r="R14" s="683"/>
      <c r="S14" s="683"/>
      <c r="T14" s="683"/>
      <c r="U14" s="683"/>
      <c r="V14" s="684"/>
      <c r="W14" s="682" t="s">
        <v>598</v>
      </c>
      <c r="X14" s="683"/>
      <c r="Y14" s="683"/>
      <c r="Z14" s="683"/>
      <c r="AA14" s="683"/>
      <c r="AB14" s="683"/>
      <c r="AC14" s="684"/>
      <c r="AD14" s="682">
        <v>18</v>
      </c>
      <c r="AE14" s="683"/>
      <c r="AF14" s="683"/>
      <c r="AG14" s="683"/>
      <c r="AH14" s="683"/>
      <c r="AI14" s="683"/>
      <c r="AJ14" s="684"/>
      <c r="AK14" s="682"/>
      <c r="AL14" s="683"/>
      <c r="AM14" s="683"/>
      <c r="AN14" s="683"/>
      <c r="AO14" s="683"/>
      <c r="AP14" s="683"/>
      <c r="AQ14" s="684"/>
      <c r="AR14" s="811"/>
      <c r="AS14" s="811"/>
      <c r="AT14" s="811"/>
      <c r="AU14" s="811"/>
      <c r="AV14" s="811"/>
      <c r="AW14" s="811"/>
      <c r="AX14" s="812"/>
    </row>
    <row r="15" spans="1:50" ht="21" customHeight="1" x14ac:dyDescent="0.15">
      <c r="A15" s="639"/>
      <c r="B15" s="640"/>
      <c r="C15" s="640"/>
      <c r="D15" s="640"/>
      <c r="E15" s="640"/>
      <c r="F15" s="641"/>
      <c r="G15" s="750"/>
      <c r="H15" s="751"/>
      <c r="I15" s="736" t="s">
        <v>51</v>
      </c>
      <c r="J15" s="737"/>
      <c r="K15" s="737"/>
      <c r="L15" s="737"/>
      <c r="M15" s="737"/>
      <c r="N15" s="737"/>
      <c r="O15" s="738"/>
      <c r="P15" s="682" t="s">
        <v>598</v>
      </c>
      <c r="Q15" s="683"/>
      <c r="R15" s="683"/>
      <c r="S15" s="683"/>
      <c r="T15" s="683"/>
      <c r="U15" s="683"/>
      <c r="V15" s="684"/>
      <c r="W15" s="682" t="s">
        <v>598</v>
      </c>
      <c r="X15" s="683"/>
      <c r="Y15" s="683"/>
      <c r="Z15" s="683"/>
      <c r="AA15" s="683"/>
      <c r="AB15" s="683"/>
      <c r="AC15" s="684"/>
      <c r="AD15" s="682" t="s">
        <v>598</v>
      </c>
      <c r="AE15" s="683"/>
      <c r="AF15" s="683"/>
      <c r="AG15" s="683"/>
      <c r="AH15" s="683"/>
      <c r="AI15" s="683"/>
      <c r="AJ15" s="684"/>
      <c r="AK15" s="682"/>
      <c r="AL15" s="683"/>
      <c r="AM15" s="683"/>
      <c r="AN15" s="683"/>
      <c r="AO15" s="683"/>
      <c r="AP15" s="683"/>
      <c r="AQ15" s="684"/>
      <c r="AR15" s="682"/>
      <c r="AS15" s="683"/>
      <c r="AT15" s="683"/>
      <c r="AU15" s="683"/>
      <c r="AV15" s="683"/>
      <c r="AW15" s="683"/>
      <c r="AX15" s="829"/>
    </row>
    <row r="16" spans="1:50" ht="21" customHeight="1" x14ac:dyDescent="0.15">
      <c r="A16" s="639"/>
      <c r="B16" s="640"/>
      <c r="C16" s="640"/>
      <c r="D16" s="640"/>
      <c r="E16" s="640"/>
      <c r="F16" s="641"/>
      <c r="G16" s="750"/>
      <c r="H16" s="751"/>
      <c r="I16" s="736" t="s">
        <v>52</v>
      </c>
      <c r="J16" s="737"/>
      <c r="K16" s="737"/>
      <c r="L16" s="737"/>
      <c r="M16" s="737"/>
      <c r="N16" s="737"/>
      <c r="O16" s="738"/>
      <c r="P16" s="682" t="s">
        <v>598</v>
      </c>
      <c r="Q16" s="683"/>
      <c r="R16" s="683"/>
      <c r="S16" s="683"/>
      <c r="T16" s="683"/>
      <c r="U16" s="683"/>
      <c r="V16" s="684"/>
      <c r="W16" s="682" t="s">
        <v>598</v>
      </c>
      <c r="X16" s="683"/>
      <c r="Y16" s="683"/>
      <c r="Z16" s="683"/>
      <c r="AA16" s="683"/>
      <c r="AB16" s="683"/>
      <c r="AC16" s="684"/>
      <c r="AD16" s="682" t="s">
        <v>598</v>
      </c>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598</v>
      </c>
      <c r="Q17" s="683"/>
      <c r="R17" s="683"/>
      <c r="S17" s="683"/>
      <c r="T17" s="683"/>
      <c r="U17" s="683"/>
      <c r="V17" s="684"/>
      <c r="W17" s="682" t="s">
        <v>598</v>
      </c>
      <c r="X17" s="683"/>
      <c r="Y17" s="683"/>
      <c r="Z17" s="683"/>
      <c r="AA17" s="683"/>
      <c r="AB17" s="683"/>
      <c r="AC17" s="684"/>
      <c r="AD17" s="682" t="s">
        <v>598</v>
      </c>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0</v>
      </c>
      <c r="X18" s="904"/>
      <c r="Y18" s="904"/>
      <c r="Z18" s="904"/>
      <c r="AA18" s="904"/>
      <c r="AB18" s="904"/>
      <c r="AC18" s="905"/>
      <c r="AD18" s="903">
        <f>SUM(AD13:AJ17)</f>
        <v>18</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c r="Q19" s="683"/>
      <c r="R19" s="683"/>
      <c r="S19" s="683"/>
      <c r="T19" s="683"/>
      <c r="U19" s="683"/>
      <c r="V19" s="684"/>
      <c r="W19" s="682"/>
      <c r="X19" s="683"/>
      <c r="Y19" s="683"/>
      <c r="Z19" s="683"/>
      <c r="AA19" s="683"/>
      <c r="AB19" s="683"/>
      <c r="AC19" s="684"/>
      <c r="AD19" s="682">
        <v>0</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01" t="s">
        <v>10</v>
      </c>
      <c r="H20" s="902"/>
      <c r="I20" s="902"/>
      <c r="J20" s="902"/>
      <c r="K20" s="902"/>
      <c r="L20" s="902"/>
      <c r="M20" s="902"/>
      <c r="N20" s="902"/>
      <c r="O20" s="902"/>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0</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t="str">
        <f t="shared" ref="AD21" si="3">IF(AD19=0, "-", SUM(AD19)/SUM(AD13,AD14))</f>
        <v>-</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560</v>
      </c>
      <c r="B22" s="990"/>
      <c r="C22" s="990"/>
      <c r="D22" s="990"/>
      <c r="E22" s="990"/>
      <c r="F22" s="991"/>
      <c r="G22" s="976" t="s">
        <v>457</v>
      </c>
      <c r="H22" s="247"/>
      <c r="I22" s="247"/>
      <c r="J22" s="247"/>
      <c r="K22" s="247"/>
      <c r="L22" s="247"/>
      <c r="M22" s="247"/>
      <c r="N22" s="247"/>
      <c r="O22" s="248"/>
      <c r="P22" s="961" t="s">
        <v>521</v>
      </c>
      <c r="Q22" s="247"/>
      <c r="R22" s="247"/>
      <c r="S22" s="247"/>
      <c r="T22" s="247"/>
      <c r="U22" s="247"/>
      <c r="V22" s="248"/>
      <c r="W22" s="961" t="s">
        <v>517</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x14ac:dyDescent="0.15">
      <c r="A23" s="992"/>
      <c r="B23" s="993"/>
      <c r="C23" s="993"/>
      <c r="D23" s="993"/>
      <c r="E23" s="993"/>
      <c r="F23" s="994"/>
      <c r="G23" s="977"/>
      <c r="H23" s="978"/>
      <c r="I23" s="978"/>
      <c r="J23" s="978"/>
      <c r="K23" s="978"/>
      <c r="L23" s="978"/>
      <c r="M23" s="978"/>
      <c r="N23" s="978"/>
      <c r="O23" s="979"/>
      <c r="P23" s="944"/>
      <c r="Q23" s="945"/>
      <c r="R23" s="945"/>
      <c r="S23" s="945"/>
      <c r="T23" s="945"/>
      <c r="U23" s="945"/>
      <c r="V23" s="962"/>
      <c r="W23" s="944"/>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2" t="str">
        <f>AK13</f>
        <v>-</v>
      </c>
      <c r="Q29" s="683"/>
      <c r="R29" s="683"/>
      <c r="S29" s="683"/>
      <c r="T29" s="683"/>
      <c r="U29" s="683"/>
      <c r="V29" s="684"/>
      <c r="W29" s="958" t="str">
        <f>AR13</f>
        <v>-</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536</v>
      </c>
      <c r="AF30" s="884"/>
      <c r="AG30" s="884"/>
      <c r="AH30" s="885"/>
      <c r="AI30" s="883" t="s">
        <v>533</v>
      </c>
      <c r="AJ30" s="884"/>
      <c r="AK30" s="884"/>
      <c r="AL30" s="885"/>
      <c r="AM30" s="940" t="s">
        <v>528</v>
      </c>
      <c r="AN30" s="940"/>
      <c r="AO30" s="940"/>
      <c r="AP30" s="883"/>
      <c r="AQ30" s="792" t="s">
        <v>354</v>
      </c>
      <c r="AR30" s="793"/>
      <c r="AS30" s="793"/>
      <c r="AT30" s="794"/>
      <c r="AU30" s="799" t="s">
        <v>253</v>
      </c>
      <c r="AV30" s="799"/>
      <c r="AW30" s="799"/>
      <c r="AX30" s="94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c r="AR31" s="225"/>
      <c r="AS31" s="158" t="s">
        <v>355</v>
      </c>
      <c r="AT31" s="159"/>
      <c r="AU31" s="224"/>
      <c r="AV31" s="224"/>
      <c r="AW31" s="423" t="s">
        <v>300</v>
      </c>
      <c r="AX31" s="424"/>
    </row>
    <row r="32" spans="1:50" ht="23.25" customHeight="1" x14ac:dyDescent="0.15">
      <c r="A32" s="428"/>
      <c r="B32" s="426"/>
      <c r="C32" s="426"/>
      <c r="D32" s="426"/>
      <c r="E32" s="426"/>
      <c r="F32" s="427"/>
      <c r="G32" s="589" t="s">
        <v>596</v>
      </c>
      <c r="H32" s="590"/>
      <c r="I32" s="590"/>
      <c r="J32" s="590"/>
      <c r="K32" s="590"/>
      <c r="L32" s="590"/>
      <c r="M32" s="590"/>
      <c r="N32" s="590"/>
      <c r="O32" s="591"/>
      <c r="P32" s="130" t="s">
        <v>597</v>
      </c>
      <c r="Q32" s="130"/>
      <c r="R32" s="130"/>
      <c r="S32" s="130"/>
      <c r="T32" s="130"/>
      <c r="U32" s="130"/>
      <c r="V32" s="130"/>
      <c r="W32" s="130"/>
      <c r="X32" s="131"/>
      <c r="Y32" s="496" t="s">
        <v>12</v>
      </c>
      <c r="Z32" s="556"/>
      <c r="AA32" s="557"/>
      <c r="AB32" s="486"/>
      <c r="AC32" s="486"/>
      <c r="AD32" s="486"/>
      <c r="AE32" s="243" t="s">
        <v>600</v>
      </c>
      <c r="AF32" s="244"/>
      <c r="AG32" s="244"/>
      <c r="AH32" s="244"/>
      <c r="AI32" s="243" t="s">
        <v>600</v>
      </c>
      <c r="AJ32" s="244"/>
      <c r="AK32" s="244"/>
      <c r="AL32" s="244"/>
      <c r="AM32" s="243" t="s">
        <v>584</v>
      </c>
      <c r="AN32" s="244"/>
      <c r="AO32" s="244"/>
      <c r="AP32" s="244"/>
      <c r="AQ32" s="365"/>
      <c r="AR32" s="232"/>
      <c r="AS32" s="232"/>
      <c r="AT32" s="366"/>
      <c r="AU32" s="244"/>
      <c r="AV32" s="244"/>
      <c r="AW32" s="244"/>
      <c r="AX32" s="24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c r="AC33" s="548"/>
      <c r="AD33" s="548"/>
      <c r="AE33" s="243" t="s">
        <v>598</v>
      </c>
      <c r="AF33" s="244"/>
      <c r="AG33" s="244"/>
      <c r="AH33" s="244"/>
      <c r="AI33" s="243" t="s">
        <v>598</v>
      </c>
      <c r="AJ33" s="244"/>
      <c r="AK33" s="244"/>
      <c r="AL33" s="244"/>
      <c r="AM33" s="243" t="s">
        <v>584</v>
      </c>
      <c r="AN33" s="244"/>
      <c r="AO33" s="244"/>
      <c r="AP33" s="244"/>
      <c r="AQ33" s="365"/>
      <c r="AR33" s="232"/>
      <c r="AS33" s="232"/>
      <c r="AT33" s="366"/>
      <c r="AU33" s="244"/>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t="s">
        <v>601</v>
      </c>
      <c r="AF34" s="244"/>
      <c r="AG34" s="244"/>
      <c r="AH34" s="244"/>
      <c r="AI34" s="243" t="s">
        <v>601</v>
      </c>
      <c r="AJ34" s="244"/>
      <c r="AK34" s="244"/>
      <c r="AL34" s="244"/>
      <c r="AM34" s="243" t="s">
        <v>584</v>
      </c>
      <c r="AN34" s="244"/>
      <c r="AO34" s="244"/>
      <c r="AP34" s="244"/>
      <c r="AQ34" s="365"/>
      <c r="AR34" s="232"/>
      <c r="AS34" s="232"/>
      <c r="AT34" s="366"/>
      <c r="AU34" s="244"/>
      <c r="AV34" s="244"/>
      <c r="AW34" s="244"/>
      <c r="AX34" s="246"/>
    </row>
    <row r="35" spans="1:50" ht="30" customHeight="1" x14ac:dyDescent="0.15">
      <c r="A35" s="251" t="s">
        <v>506</v>
      </c>
      <c r="B35" s="252"/>
      <c r="C35" s="252"/>
      <c r="D35" s="252"/>
      <c r="E35" s="252"/>
      <c r="F35" s="253"/>
      <c r="G35" s="257" t="s">
        <v>585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30"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5"/>
    </row>
    <row r="38" spans="1:50" ht="18.7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c r="AV38" s="224"/>
      <c r="AW38" s="423" t="s">
        <v>300</v>
      </c>
      <c r="AX38" s="424"/>
    </row>
    <row r="39" spans="1:50" ht="23.25" hidden="1" customHeight="1" x14ac:dyDescent="0.15">
      <c r="A39" s="428"/>
      <c r="B39" s="426"/>
      <c r="C39" s="426"/>
      <c r="D39" s="426"/>
      <c r="E39" s="426"/>
      <c r="F39" s="427"/>
      <c r="G39" s="589"/>
      <c r="H39" s="590"/>
      <c r="I39" s="590"/>
      <c r="J39" s="590"/>
      <c r="K39" s="590"/>
      <c r="L39" s="590"/>
      <c r="M39" s="590"/>
      <c r="N39" s="590"/>
      <c r="O39" s="591"/>
      <c r="P39" s="130"/>
      <c r="Q39" s="130"/>
      <c r="R39" s="130"/>
      <c r="S39" s="130"/>
      <c r="T39" s="130"/>
      <c r="U39" s="130"/>
      <c r="V39" s="130"/>
      <c r="W39" s="130"/>
      <c r="X39" s="131"/>
      <c r="Y39" s="496" t="s">
        <v>12</v>
      </c>
      <c r="Z39" s="556"/>
      <c r="AA39" s="557"/>
      <c r="AB39" s="486"/>
      <c r="AC39" s="486"/>
      <c r="AD39" s="48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3.25" hidden="1"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c r="AC40" s="548"/>
      <c r="AD40" s="548"/>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3.25" hidden="1"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ht="23.25" hidden="1"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5"/>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9" t="s">
        <v>253</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9" t="s">
        <v>253</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x14ac:dyDescent="0.15">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thickBot="1" x14ac:dyDescent="0.2">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customHeight="1" x14ac:dyDescent="0.15">
      <c r="A101" s="447"/>
      <c r="B101" s="448"/>
      <c r="C101" s="448"/>
      <c r="D101" s="448"/>
      <c r="E101" s="448"/>
      <c r="F101" s="449"/>
      <c r="G101" s="130" t="s">
        <v>595</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c r="AC101" s="486"/>
      <c r="AD101" s="486"/>
      <c r="AE101" s="243" t="s">
        <v>598</v>
      </c>
      <c r="AF101" s="244"/>
      <c r="AG101" s="244"/>
      <c r="AH101" s="245"/>
      <c r="AI101" s="243" t="s">
        <v>598</v>
      </c>
      <c r="AJ101" s="244"/>
      <c r="AK101" s="244"/>
      <c r="AL101" s="245"/>
      <c r="AM101" s="243" t="s">
        <v>598</v>
      </c>
      <c r="AN101" s="244"/>
      <c r="AO101" s="244"/>
      <c r="AP101" s="245"/>
      <c r="AQ101" s="243"/>
      <c r="AR101" s="244"/>
      <c r="AS101" s="244"/>
      <c r="AT101" s="245"/>
      <c r="AU101" s="243"/>
      <c r="AV101" s="244"/>
      <c r="AW101" s="244"/>
      <c r="AX101" s="245"/>
    </row>
    <row r="102" spans="1:60" ht="23.2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c r="AC102" s="486"/>
      <c r="AD102" s="486"/>
      <c r="AE102" s="443" t="s">
        <v>602</v>
      </c>
      <c r="AF102" s="443"/>
      <c r="AG102" s="443"/>
      <c r="AH102" s="443"/>
      <c r="AI102" s="443" t="s">
        <v>602</v>
      </c>
      <c r="AJ102" s="443"/>
      <c r="AK102" s="443"/>
      <c r="AL102" s="443"/>
      <c r="AM102" s="443" t="s">
        <v>602</v>
      </c>
      <c r="AN102" s="443"/>
      <c r="AO102" s="443"/>
      <c r="AP102" s="443"/>
      <c r="AQ102" s="298"/>
      <c r="AR102" s="299"/>
      <c r="AS102" s="299"/>
      <c r="AT102" s="344"/>
      <c r="AU102" s="298"/>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customHeight="1" x14ac:dyDescent="0.15">
      <c r="A116" s="464"/>
      <c r="B116" s="465"/>
      <c r="C116" s="465"/>
      <c r="D116" s="465"/>
      <c r="E116" s="465"/>
      <c r="F116" s="466"/>
      <c r="G116" s="418" t="s">
        <v>594</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t="s">
        <v>598</v>
      </c>
      <c r="AF116" s="443"/>
      <c r="AG116" s="443"/>
      <c r="AH116" s="443"/>
      <c r="AI116" s="443" t="s">
        <v>598</v>
      </c>
      <c r="AJ116" s="443"/>
      <c r="AK116" s="443"/>
      <c r="AL116" s="443"/>
      <c r="AM116" s="443" t="s">
        <v>598</v>
      </c>
      <c r="AN116" s="443"/>
      <c r="AO116" s="443"/>
      <c r="AP116" s="443"/>
      <c r="AQ116" s="243"/>
      <c r="AR116" s="244"/>
      <c r="AS116" s="244"/>
      <c r="AT116" s="244"/>
      <c r="AU116" s="244"/>
      <c r="AV116" s="244"/>
      <c r="AW116" s="244"/>
      <c r="AX116" s="246"/>
    </row>
    <row r="117" spans="1:50" ht="46.5" customHeight="1" thickBot="1" x14ac:dyDescent="0.2">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6" t="s">
        <v>603</v>
      </c>
      <c r="AF117" s="576"/>
      <c r="AG117" s="576"/>
      <c r="AH117" s="576"/>
      <c r="AI117" s="576" t="s">
        <v>603</v>
      </c>
      <c r="AJ117" s="576"/>
      <c r="AK117" s="576"/>
      <c r="AL117" s="576"/>
      <c r="AM117" s="576" t="s">
        <v>603</v>
      </c>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13" t="s">
        <v>566</v>
      </c>
      <c r="B130" s="210"/>
      <c r="C130" s="209" t="s">
        <v>358</v>
      </c>
      <c r="D130" s="210"/>
      <c r="E130" s="194" t="s">
        <v>387</v>
      </c>
      <c r="F130" s="195"/>
      <c r="G130" s="196" t="s">
        <v>592</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593</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customHeight="1" x14ac:dyDescent="0.15">
      <c r="A134" s="214"/>
      <c r="B134" s="211"/>
      <c r="C134" s="205"/>
      <c r="D134" s="211"/>
      <c r="E134" s="205"/>
      <c r="F134" s="206"/>
      <c r="G134" s="129" t="s">
        <v>585</v>
      </c>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t="s">
        <v>573</v>
      </c>
      <c r="AC134" s="230"/>
      <c r="AD134" s="230"/>
      <c r="AE134" s="231" t="s">
        <v>573</v>
      </c>
      <c r="AF134" s="232"/>
      <c r="AG134" s="232"/>
      <c r="AH134" s="232"/>
      <c r="AI134" s="231" t="s">
        <v>573</v>
      </c>
      <c r="AJ134" s="232"/>
      <c r="AK134" s="232"/>
      <c r="AL134" s="232"/>
      <c r="AM134" s="231" t="s">
        <v>573</v>
      </c>
      <c r="AN134" s="232"/>
      <c r="AO134" s="232"/>
      <c r="AP134" s="232"/>
      <c r="AQ134" s="231" t="s">
        <v>573</v>
      </c>
      <c r="AR134" s="232"/>
      <c r="AS134" s="232"/>
      <c r="AT134" s="232"/>
      <c r="AU134" s="231" t="s">
        <v>573</v>
      </c>
      <c r="AV134" s="232"/>
      <c r="AW134" s="232"/>
      <c r="AX134" s="233"/>
    </row>
    <row r="135" spans="1:50" ht="39.75"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t="s">
        <v>573</v>
      </c>
      <c r="AC135" s="238"/>
      <c r="AD135" s="238"/>
      <c r="AE135" s="231" t="s">
        <v>573</v>
      </c>
      <c r="AF135" s="232"/>
      <c r="AG135" s="232"/>
      <c r="AH135" s="232"/>
      <c r="AI135" s="231" t="s">
        <v>573</v>
      </c>
      <c r="AJ135" s="232"/>
      <c r="AK135" s="232"/>
      <c r="AL135" s="232"/>
      <c r="AM135" s="231" t="s">
        <v>573</v>
      </c>
      <c r="AN135" s="232"/>
      <c r="AO135" s="232"/>
      <c r="AP135" s="232"/>
      <c r="AQ135" s="231" t="s">
        <v>573</v>
      </c>
      <c r="AR135" s="232"/>
      <c r="AS135" s="232"/>
      <c r="AT135" s="232"/>
      <c r="AU135" s="231" t="s">
        <v>573</v>
      </c>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43.15" customHeight="1" x14ac:dyDescent="0.15">
      <c r="A154" s="214"/>
      <c r="B154" s="211"/>
      <c r="C154" s="205"/>
      <c r="D154" s="211"/>
      <c r="E154" s="205"/>
      <c r="F154" s="206"/>
      <c r="G154" s="129" t="s">
        <v>589</v>
      </c>
      <c r="H154" s="130"/>
      <c r="I154" s="130"/>
      <c r="J154" s="130"/>
      <c r="K154" s="130"/>
      <c r="L154" s="130"/>
      <c r="M154" s="130"/>
      <c r="N154" s="130"/>
      <c r="O154" s="130"/>
      <c r="P154" s="131"/>
      <c r="Q154" s="150" t="s">
        <v>590</v>
      </c>
      <c r="R154" s="130"/>
      <c r="S154" s="130"/>
      <c r="T154" s="130"/>
      <c r="U154" s="130"/>
      <c r="V154" s="130"/>
      <c r="W154" s="130"/>
      <c r="X154" s="130"/>
      <c r="Y154" s="130"/>
      <c r="Z154" s="130"/>
      <c r="AA154" s="318"/>
      <c r="AB154" s="166"/>
      <c r="AC154" s="167"/>
      <c r="AD154" s="167"/>
      <c r="AE154" s="172" t="s">
        <v>621</v>
      </c>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43.15"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8.15"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t="s">
        <v>591</v>
      </c>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8.15"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214"/>
      <c r="B188" s="211"/>
      <c r="C188" s="205"/>
      <c r="D188" s="211"/>
      <c r="E188" s="150" t="s">
        <v>586</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562</v>
      </c>
      <c r="D430" s="956"/>
      <c r="E430" s="199" t="s">
        <v>546</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thickBot="1" x14ac:dyDescent="0.2">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563</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564</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563</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564</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7" t="s">
        <v>31</v>
      </c>
      <c r="AH701" s="407"/>
      <c r="AI701" s="407"/>
      <c r="AJ701" s="407"/>
      <c r="AK701" s="407"/>
      <c r="AL701" s="407"/>
      <c r="AM701" s="407"/>
      <c r="AN701" s="407"/>
      <c r="AO701" s="407"/>
      <c r="AP701" s="407"/>
      <c r="AQ701" s="407"/>
      <c r="AR701" s="407"/>
      <c r="AS701" s="407"/>
      <c r="AT701" s="407"/>
      <c r="AU701" s="407"/>
      <c r="AV701" s="407"/>
      <c r="AW701" s="407"/>
      <c r="AX701" s="848"/>
    </row>
    <row r="702" spans="1:50" ht="94.9"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581</v>
      </c>
      <c r="AE702" s="371"/>
      <c r="AF702" s="371"/>
      <c r="AG702" s="410" t="s">
        <v>587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7"/>
      <c r="AD703" s="353" t="s">
        <v>581</v>
      </c>
      <c r="AE703" s="354"/>
      <c r="AF703" s="354"/>
      <c r="AG703" s="126" t="s">
        <v>583</v>
      </c>
      <c r="AH703" s="127"/>
      <c r="AI703" s="127"/>
      <c r="AJ703" s="127"/>
      <c r="AK703" s="127"/>
      <c r="AL703" s="127"/>
      <c r="AM703" s="127"/>
      <c r="AN703" s="127"/>
      <c r="AO703" s="127"/>
      <c r="AP703" s="127"/>
      <c r="AQ703" s="127"/>
      <c r="AR703" s="127"/>
      <c r="AS703" s="127"/>
      <c r="AT703" s="127"/>
      <c r="AU703" s="127"/>
      <c r="AV703" s="127"/>
      <c r="AW703" s="127"/>
      <c r="AX703" s="128"/>
    </row>
    <row r="704" spans="1:50" ht="93.6" customHeight="1" x14ac:dyDescent="0.15">
      <c r="A704" s="899"/>
      <c r="B704" s="900"/>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581</v>
      </c>
      <c r="AE704" s="861"/>
      <c r="AF704" s="861"/>
      <c r="AG704" s="192" t="s">
        <v>588</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5" t="s">
        <v>39</v>
      </c>
      <c r="B705" s="666"/>
      <c r="C705" s="844" t="s">
        <v>41</v>
      </c>
      <c r="D705" s="84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6"/>
      <c r="AD705" s="739" t="s">
        <v>582</v>
      </c>
      <c r="AE705" s="740"/>
      <c r="AF705" s="740"/>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7"/>
      <c r="B706" s="668"/>
      <c r="C706" s="817"/>
      <c r="D706" s="818"/>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7"/>
      <c r="B707" s="668"/>
      <c r="C707" s="819"/>
      <c r="D707" s="820"/>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8"/>
      <c r="AE707" s="859"/>
      <c r="AF707" s="859"/>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7"/>
      <c r="B708" s="66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582</v>
      </c>
      <c r="AE708" s="630"/>
      <c r="AF708" s="630"/>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582</v>
      </c>
      <c r="AE709" s="354"/>
      <c r="AF709" s="354"/>
      <c r="AG709" s="126"/>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582</v>
      </c>
      <c r="AE710" s="354"/>
      <c r="AF710" s="354"/>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582</v>
      </c>
      <c r="AE711" s="354"/>
      <c r="AF711" s="354"/>
      <c r="AG711" s="126"/>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353" t="s">
        <v>582</v>
      </c>
      <c r="AE712" s="354"/>
      <c r="AF712" s="354"/>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582</v>
      </c>
      <c r="AE713" s="354"/>
      <c r="AF713" s="354"/>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582</v>
      </c>
      <c r="AE714" s="831"/>
      <c r="AF714" s="832"/>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9" t="s">
        <v>582</v>
      </c>
      <c r="AE715" s="630"/>
      <c r="AF715" s="681"/>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582</v>
      </c>
      <c r="AE716" s="652"/>
      <c r="AF716" s="652"/>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582</v>
      </c>
      <c r="AE717" s="354"/>
      <c r="AF717" s="354"/>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582</v>
      </c>
      <c r="AE718" s="354"/>
      <c r="AF718" s="354"/>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582</v>
      </c>
      <c r="AE719" s="630"/>
      <c r="AF719" s="630"/>
      <c r="AG719" s="150"/>
      <c r="AH719" s="130"/>
      <c r="AI719" s="130"/>
      <c r="AJ719" s="130"/>
      <c r="AK719" s="130"/>
      <c r="AL719" s="130"/>
      <c r="AM719" s="130"/>
      <c r="AN719" s="130"/>
      <c r="AO719" s="130"/>
      <c r="AP719" s="130"/>
      <c r="AQ719" s="130"/>
      <c r="AR719" s="130"/>
      <c r="AS719" s="130"/>
      <c r="AT719" s="130"/>
      <c r="AU719" s="130"/>
      <c r="AV719" s="130"/>
      <c r="AW719" s="130"/>
      <c r="AX719" s="151"/>
    </row>
    <row r="720" spans="1:50" ht="19.899999999999999" customHeight="1" x14ac:dyDescent="0.15">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3"/>
      <c r="B721" s="804"/>
      <c r="C721" s="321"/>
      <c r="D721" s="322"/>
      <c r="E721" s="322"/>
      <c r="F721" s="323"/>
      <c r="G721" s="312"/>
      <c r="H721" s="313"/>
      <c r="I721" s="83" t="str">
        <f>IF(OR(G721="　", G721=""), "", "-")</f>
        <v/>
      </c>
      <c r="J721" s="316"/>
      <c r="K721" s="316"/>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hidden="1" customHeight="1" x14ac:dyDescent="0.15">
      <c r="A722" s="803"/>
      <c r="B722" s="804"/>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hidden="1" customHeight="1" x14ac:dyDescent="0.15">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hidden="1" customHeight="1" x14ac:dyDescent="0.15">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hidden="1" customHeight="1" x14ac:dyDescent="0.15">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5" t="s">
        <v>48</v>
      </c>
      <c r="B726" s="825"/>
      <c r="C726" s="838" t="s">
        <v>53</v>
      </c>
      <c r="D726" s="862"/>
      <c r="E726" s="862"/>
      <c r="F726" s="863"/>
      <c r="G726" s="602" t="s">
        <v>580</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6"/>
      <c r="B727" s="827"/>
      <c r="C727" s="773" t="s">
        <v>57</v>
      </c>
      <c r="D727" s="774"/>
      <c r="E727" s="774"/>
      <c r="F727" s="775"/>
      <c r="G727" s="600" t="s">
        <v>579</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623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2" t="s">
        <v>626</v>
      </c>
      <c r="B731" s="823"/>
      <c r="C731" s="823"/>
      <c r="D731" s="823"/>
      <c r="E731" s="824"/>
      <c r="F731" s="754" t="s">
        <v>627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508</v>
      </c>
      <c r="B733" s="699"/>
      <c r="C733" s="699"/>
      <c r="D733" s="699"/>
      <c r="E733" s="700"/>
      <c r="F733" s="662" t="s">
        <v>628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550</v>
      </c>
      <c r="B737" s="235"/>
      <c r="C737" s="235"/>
      <c r="D737" s="236"/>
      <c r="E737" s="1015"/>
      <c r="F737" s="1015"/>
      <c r="G737" s="1015"/>
      <c r="H737" s="1015"/>
      <c r="I737" s="1015"/>
      <c r="J737" s="1015"/>
      <c r="K737" s="1015"/>
      <c r="L737" s="1015"/>
      <c r="M737" s="1015"/>
      <c r="N737" s="390" t="s">
        <v>543</v>
      </c>
      <c r="O737" s="390"/>
      <c r="P737" s="390"/>
      <c r="Q737" s="390"/>
      <c r="R737" s="1015"/>
      <c r="S737" s="1015"/>
      <c r="T737" s="1015"/>
      <c r="U737" s="1015"/>
      <c r="V737" s="1015"/>
      <c r="W737" s="1015"/>
      <c r="X737" s="1015"/>
      <c r="Y737" s="1015"/>
      <c r="Z737" s="1015"/>
      <c r="AA737" s="390" t="s">
        <v>542</v>
      </c>
      <c r="AB737" s="390"/>
      <c r="AC737" s="390"/>
      <c r="AD737" s="390"/>
      <c r="AE737" s="1015"/>
      <c r="AF737" s="1015"/>
      <c r="AG737" s="1015"/>
      <c r="AH737" s="1015"/>
      <c r="AI737" s="1015"/>
      <c r="AJ737" s="1015"/>
      <c r="AK737" s="1015"/>
      <c r="AL737" s="1015"/>
      <c r="AM737" s="1015"/>
      <c r="AN737" s="390" t="s">
        <v>541</v>
      </c>
      <c r="AO737" s="390"/>
      <c r="AP737" s="390"/>
      <c r="AQ737" s="390"/>
      <c r="AR737" s="1007"/>
      <c r="AS737" s="1008"/>
      <c r="AT737" s="1008"/>
      <c r="AU737" s="1008"/>
      <c r="AV737" s="1008"/>
      <c r="AW737" s="1008"/>
      <c r="AX737" s="1009"/>
      <c r="AY737" s="89"/>
      <c r="AZ737" s="89"/>
    </row>
    <row r="738" spans="1:52" ht="24.75" customHeight="1" x14ac:dyDescent="0.15">
      <c r="A738" s="1016" t="s">
        <v>540</v>
      </c>
      <c r="B738" s="235"/>
      <c r="C738" s="235"/>
      <c r="D738" s="236"/>
      <c r="E738" s="1015"/>
      <c r="F738" s="1015"/>
      <c r="G738" s="1015"/>
      <c r="H738" s="1015"/>
      <c r="I738" s="1015"/>
      <c r="J738" s="1015"/>
      <c r="K738" s="1015"/>
      <c r="L738" s="1015"/>
      <c r="M738" s="1015"/>
      <c r="N738" s="390" t="s">
        <v>539</v>
      </c>
      <c r="O738" s="390"/>
      <c r="P738" s="390"/>
      <c r="Q738" s="390"/>
      <c r="R738" s="1015"/>
      <c r="S738" s="1015"/>
      <c r="T738" s="1015"/>
      <c r="U738" s="1015"/>
      <c r="V738" s="1015"/>
      <c r="W738" s="1015"/>
      <c r="X738" s="1015"/>
      <c r="Y738" s="1015"/>
      <c r="Z738" s="1015"/>
      <c r="AA738" s="390" t="s">
        <v>538</v>
      </c>
      <c r="AB738" s="390"/>
      <c r="AC738" s="390"/>
      <c r="AD738" s="390"/>
      <c r="AE738" s="1015"/>
      <c r="AF738" s="1015"/>
      <c r="AG738" s="1015"/>
      <c r="AH738" s="1015"/>
      <c r="AI738" s="1015"/>
      <c r="AJ738" s="1015"/>
      <c r="AK738" s="1015"/>
      <c r="AL738" s="1015"/>
      <c r="AM738" s="1015"/>
      <c r="AN738" s="390" t="s">
        <v>534</v>
      </c>
      <c r="AO738" s="390"/>
      <c r="AP738" s="390"/>
      <c r="AQ738" s="390"/>
      <c r="AR738" s="1007"/>
      <c r="AS738" s="1008"/>
      <c r="AT738" s="1008"/>
      <c r="AU738" s="1008"/>
      <c r="AV738" s="1008"/>
      <c r="AW738" s="1008"/>
      <c r="AX738" s="1009"/>
    </row>
    <row r="739" spans="1:52" ht="24.75" customHeight="1" thickBot="1" x14ac:dyDescent="0.2">
      <c r="A739" s="1017" t="s">
        <v>530</v>
      </c>
      <c r="B739" s="1018"/>
      <c r="C739" s="1018"/>
      <c r="D739" s="1019"/>
      <c r="E739" s="1020"/>
      <c r="F739" s="1010"/>
      <c r="G739" s="1010"/>
      <c r="H739" s="93" t="str">
        <f>IF(E739="", "", "(")</f>
        <v/>
      </c>
      <c r="I739" s="1010"/>
      <c r="J739" s="1010"/>
      <c r="K739" s="93" t="str">
        <f>IF(OR(I739="　", I739=""), "", "-")</f>
        <v/>
      </c>
      <c r="L739" s="1011"/>
      <c r="M739" s="1011"/>
      <c r="N739" s="94" t="str">
        <f>IF(O739="", "", "-")</f>
        <v/>
      </c>
      <c r="O739" s="95"/>
      <c r="P739" s="94" t="str">
        <f>IF(E739="", "", ")")</f>
        <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512</v>
      </c>
      <c r="B779" s="654"/>
      <c r="C779" s="654"/>
      <c r="D779" s="654"/>
      <c r="E779" s="654"/>
      <c r="F779" s="655"/>
      <c r="G779" s="620" t="s">
        <v>486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x14ac:dyDescent="0.15">
      <c r="A780" s="656"/>
      <c r="B780" s="657"/>
      <c r="C780" s="657"/>
      <c r="D780" s="657"/>
      <c r="E780" s="657"/>
      <c r="F780" s="658"/>
      <c r="G780" s="838"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1"/>
      <c r="AC780" s="838"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578</v>
      </c>
      <c r="H781" s="696"/>
      <c r="I781" s="696"/>
      <c r="J781" s="696"/>
      <c r="K781" s="697"/>
      <c r="L781" s="689" t="s">
        <v>619</v>
      </c>
      <c r="M781" s="690"/>
      <c r="N781" s="690"/>
      <c r="O781" s="690"/>
      <c r="P781" s="690"/>
      <c r="Q781" s="690"/>
      <c r="R781" s="690"/>
      <c r="S781" s="690"/>
      <c r="T781" s="690"/>
      <c r="U781" s="690"/>
      <c r="V781" s="690"/>
      <c r="W781" s="690"/>
      <c r="X781" s="691"/>
      <c r="Y781" s="413">
        <v>18</v>
      </c>
      <c r="Z781" s="414"/>
      <c r="AA781" s="414"/>
      <c r="AB781" s="828"/>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6"/>
      <c r="B791" s="657"/>
      <c r="C791" s="657"/>
      <c r="D791" s="657"/>
      <c r="E791" s="657"/>
      <c r="F791" s="658"/>
      <c r="G791" s="849" t="s">
        <v>20</v>
      </c>
      <c r="H791" s="850"/>
      <c r="I791" s="850"/>
      <c r="J791" s="850"/>
      <c r="K791" s="850"/>
      <c r="L791" s="851"/>
      <c r="M791" s="852"/>
      <c r="N791" s="852"/>
      <c r="O791" s="852"/>
      <c r="P791" s="852"/>
      <c r="Q791" s="852"/>
      <c r="R791" s="852"/>
      <c r="S791" s="852"/>
      <c r="T791" s="852"/>
      <c r="U791" s="852"/>
      <c r="V791" s="852"/>
      <c r="W791" s="852"/>
      <c r="X791" s="853"/>
      <c r="Y791" s="854">
        <f>SUM(Y781:AB790)</f>
        <v>18</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6"/>
      <c r="B793" s="657"/>
      <c r="C793" s="657"/>
      <c r="D793" s="657"/>
      <c r="E793" s="657"/>
      <c r="F793" s="658"/>
      <c r="G793" s="838"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1"/>
      <c r="AC793" s="838"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28"/>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6"/>
      <c r="B806" s="657"/>
      <c r="C806" s="657"/>
      <c r="D806" s="657"/>
      <c r="E806" s="657"/>
      <c r="F806" s="658"/>
      <c r="G806" s="838"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1"/>
      <c r="AC806" s="838"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28"/>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6"/>
      <c r="B819" s="657"/>
      <c r="C819" s="657"/>
      <c r="D819" s="657"/>
      <c r="E819" s="657"/>
      <c r="F819" s="658"/>
      <c r="G819" s="838"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1"/>
      <c r="AC819" s="838"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28"/>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hidden="1" customHeight="1" x14ac:dyDescent="0.15">
      <c r="A837" s="401">
        <v>1</v>
      </c>
      <c r="B837" s="40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158.25" customHeight="1" x14ac:dyDescent="0.15">
      <c r="A870" s="401">
        <v>1</v>
      </c>
      <c r="B870" s="401">
        <v>1</v>
      </c>
      <c r="C870" s="386" t="s">
        <v>620</v>
      </c>
      <c r="D870" s="372"/>
      <c r="E870" s="372"/>
      <c r="F870" s="372"/>
      <c r="G870" s="372"/>
      <c r="H870" s="372"/>
      <c r="I870" s="372"/>
      <c r="J870" s="373"/>
      <c r="K870" s="374"/>
      <c r="L870" s="374"/>
      <c r="M870" s="374"/>
      <c r="N870" s="374"/>
      <c r="O870" s="374"/>
      <c r="P870" s="387" t="s">
        <v>622</v>
      </c>
      <c r="Q870" s="375"/>
      <c r="R870" s="375"/>
      <c r="S870" s="375"/>
      <c r="T870" s="375"/>
      <c r="U870" s="375"/>
      <c r="V870" s="375"/>
      <c r="W870" s="375"/>
      <c r="X870" s="375"/>
      <c r="Y870" s="376">
        <v>18</v>
      </c>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AI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82">
    <cfRule type="expression" dxfId="2771" priority="13875">
      <formula>IF(RIGHT(TEXT(Y782,"0.#"),1)=".",FALSE,TRUE)</formula>
    </cfRule>
    <cfRule type="expression" dxfId="2770" priority="13876">
      <formula>IF(RIGHT(TEXT(Y782,"0.#"),1)=".",TRUE,FALSE)</formula>
    </cfRule>
  </conditionalFormatting>
  <conditionalFormatting sqref="Y791">
    <cfRule type="expression" dxfId="2769" priority="13871">
      <formula>IF(RIGHT(TEXT(Y791,"0.#"),1)=".",FALSE,TRUE)</formula>
    </cfRule>
    <cfRule type="expression" dxfId="2768" priority="13872">
      <formula>IF(RIGHT(TEXT(Y791,"0.#"),1)=".",TRUE,FALSE)</formula>
    </cfRule>
  </conditionalFormatting>
  <conditionalFormatting sqref="Y822:Y829 Y820 Y809:Y816 Y807 Y796:Y803 Y794">
    <cfRule type="expression" dxfId="2767" priority="13653">
      <formula>IF(RIGHT(TEXT(Y794,"0.#"),1)=".",FALSE,TRUE)</formula>
    </cfRule>
    <cfRule type="expression" dxfId="2766" priority="13654">
      <formula>IF(RIGHT(TEXT(Y794,"0.#"),1)=".",TRUE,FALSE)</formula>
    </cfRule>
  </conditionalFormatting>
  <conditionalFormatting sqref="P16:AQ17 P15:AX15 P13:AX13">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AI101 AM101">
    <cfRule type="expression" dxfId="2761" priority="13691">
      <formula>IF(RIGHT(TEXT(AE101,"0.#"),1)=".",FALSE,TRUE)</formula>
    </cfRule>
    <cfRule type="expression" dxfId="2760" priority="13692">
      <formula>IF(RIGHT(TEXT(AE101,"0.#"),1)=".",TRUE,FALSE)</formula>
    </cfRule>
  </conditionalFormatting>
  <conditionalFormatting sqref="Y783:Y790 Y781">
    <cfRule type="expression" dxfId="2759" priority="13677">
      <formula>IF(RIGHT(TEXT(Y781,"0.#"),1)=".",FALSE,TRUE)</formula>
    </cfRule>
    <cfRule type="expression" dxfId="2758" priority="13678">
      <formula>IF(RIGHT(TEXT(Y781,"0.#"),1)=".",TRUE,FALSE)</formula>
    </cfRule>
  </conditionalFormatting>
  <conditionalFormatting sqref="AU782">
    <cfRule type="expression" dxfId="2757" priority="13675">
      <formula>IF(RIGHT(TEXT(AU782,"0.#"),1)=".",FALSE,TRUE)</formula>
    </cfRule>
    <cfRule type="expression" dxfId="2756" priority="13676">
      <formula>IF(RIGHT(TEXT(AU782,"0.#"),1)=".",TRUE,FALSE)</formula>
    </cfRule>
  </conditionalFormatting>
  <conditionalFormatting sqref="AU791">
    <cfRule type="expression" dxfId="2755" priority="13673">
      <formula>IF(RIGHT(TEXT(AU791,"0.#"),1)=".",FALSE,TRUE)</formula>
    </cfRule>
    <cfRule type="expression" dxfId="2754" priority="13674">
      <formula>IF(RIGHT(TEXT(AU791,"0.#"),1)=".",TRUE,FALSE)</formula>
    </cfRule>
  </conditionalFormatting>
  <conditionalFormatting sqref="AU783:AU790 AU781">
    <cfRule type="expression" dxfId="2753" priority="13671">
      <formula>IF(RIGHT(TEXT(AU781,"0.#"),1)=".",FALSE,TRUE)</formula>
    </cfRule>
    <cfRule type="expression" dxfId="2752" priority="13672">
      <formula>IF(RIGHT(TEXT(AU781,"0.#"),1)=".",TRUE,FALSE)</formula>
    </cfRule>
  </conditionalFormatting>
  <conditionalFormatting sqref="Y821 Y808 Y795">
    <cfRule type="expression" dxfId="2751" priority="13657">
      <formula>IF(RIGHT(TEXT(Y795,"0.#"),1)=".",FALSE,TRUE)</formula>
    </cfRule>
    <cfRule type="expression" dxfId="2750" priority="13658">
      <formula>IF(RIGHT(TEXT(Y795,"0.#"),1)=".",TRUE,FALSE)</formula>
    </cfRule>
  </conditionalFormatting>
  <conditionalFormatting sqref="Y830 Y817 Y804">
    <cfRule type="expression" dxfId="2749" priority="13655">
      <formula>IF(RIGHT(TEXT(Y804,"0.#"),1)=".",FALSE,TRUE)</formula>
    </cfRule>
    <cfRule type="expression" dxfId="2748" priority="13656">
      <formula>IF(RIGHT(TEXT(Y804,"0.#"),1)=".",TRUE,FALSE)</formula>
    </cfRule>
  </conditionalFormatting>
  <conditionalFormatting sqref="AU821 AU808 AU795">
    <cfRule type="expression" dxfId="2747" priority="13651">
      <formula>IF(RIGHT(TEXT(AU795,"0.#"),1)=".",FALSE,TRUE)</formula>
    </cfRule>
    <cfRule type="expression" dxfId="2746" priority="13652">
      <formula>IF(RIGHT(TEXT(AU795,"0.#"),1)=".",TRUE,FALSE)</formula>
    </cfRule>
  </conditionalFormatting>
  <conditionalFormatting sqref="AU830 AU817 AU804">
    <cfRule type="expression" dxfId="2745" priority="13649">
      <formula>IF(RIGHT(TEXT(AU804,"0.#"),1)=".",FALSE,TRUE)</formula>
    </cfRule>
    <cfRule type="expression" dxfId="2744" priority="13650">
      <formula>IF(RIGHT(TEXT(AU804,"0.#"),1)=".",TRUE,FALSE)</formula>
    </cfRule>
  </conditionalFormatting>
  <conditionalFormatting sqref="AU822:AU829 AU820 AU809:AU816 AU807 AU796:AU803 AU794">
    <cfRule type="expression" dxfId="2743" priority="13647">
      <formula>IF(RIGHT(TEXT(AU794,"0.#"),1)=".",FALSE,TRUE)</formula>
    </cfRule>
    <cfRule type="expression" dxfId="2742" priority="13648">
      <formula>IF(RIGHT(TEXT(AU794,"0.#"),1)=".",TRUE,FALSE)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M34">
    <cfRule type="expression" dxfId="2735" priority="13447">
      <formula>IF(RIGHT(TEXT(AM34,"0.#"),1)=".",FALSE,TRUE)</formula>
    </cfRule>
    <cfRule type="expression" dxfId="2734" priority="13448">
      <formula>IF(RIGHT(TEXT(AM34,"0.#"),1)=".",TRUE,FALSE)</formula>
    </cfRule>
  </conditionalFormatting>
  <conditionalFormatting sqref="AE33 AI33">
    <cfRule type="expression" dxfId="2733" priority="13461">
      <formula>IF(RIGHT(TEXT(AE33,"0.#"),1)=".",FALSE,TRUE)</formula>
    </cfRule>
    <cfRule type="expression" dxfId="2732" priority="13462">
      <formula>IF(RIGHT(TEXT(AE33,"0.#"),1)=".",TRUE,FALSE)</formula>
    </cfRule>
  </conditionalFormatting>
  <conditionalFormatting sqref="AE34 AI34">
    <cfRule type="expression" dxfId="2731" priority="13459">
      <formula>IF(RIGHT(TEXT(AE34,"0.#"),1)=".",FALSE,TRUE)</formula>
    </cfRule>
    <cfRule type="expression" dxfId="2730" priority="13460">
      <formula>IF(RIGHT(TEXT(AE34,"0.#"),1)=".",TRUE,FALSE)</formula>
    </cfRule>
  </conditionalFormatting>
  <conditionalFormatting sqref="AM32">
    <cfRule type="expression" dxfId="2729" priority="13451">
      <formula>IF(RIGHT(TEXT(AM32,"0.#"),1)=".",FALSE,TRUE)</formula>
    </cfRule>
    <cfRule type="expression" dxfId="2728" priority="13452">
      <formula>IF(RIGHT(TEXT(AM32,"0.#"),1)=".",TRUE,FALSE)</formula>
    </cfRule>
  </conditionalFormatting>
  <conditionalFormatting sqref="AM33">
    <cfRule type="expression" dxfId="2727" priority="13449">
      <formula>IF(RIGHT(TEXT(AM33,"0.#"),1)=".",FALSE,TRUE)</formula>
    </cfRule>
    <cfRule type="expression" dxfId="2726" priority="13450">
      <formula>IF(RIGHT(TEXT(AM33,"0.#"),1)=".",TRUE,FALSE)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E102 AI102 AM102">
    <cfRule type="expression" dxfId="2637" priority="13219">
      <formula>IF(RIGHT(TEXT(AE102,"0.#"),1)=".",FALSE,TRUE)</formula>
    </cfRule>
    <cfRule type="expression" dxfId="2636" priority="13220">
      <formula>IF(RIGHT(TEXT(AE102,"0.#"),1)=".",TRUE,FALSE)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AI116 AM116">
    <cfRule type="expression" dxfId="2585" priority="13155">
      <formula>IF(RIGHT(TEXT(AE116,"0.#"),1)=".",FALSE,TRUE)</formula>
    </cfRule>
    <cfRule type="expression" dxfId="2584" priority="13156">
      <formula>IF(RIGHT(TEXT(AE116,"0.#"),1)=".",TRUE,FALSE)</formula>
    </cfRule>
  </conditionalFormatting>
  <conditionalFormatting sqref="AE117 AI117 AM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89" max="49" man="1"/>
    <brk id="733" max="49" man="1"/>
    <brk id="778" max="49" man="1"/>
    <brk id="87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2"/>
      <c r="AA2" s="853"/>
      <c r="AB2" s="1051" t="s">
        <v>11</v>
      </c>
      <c r="AC2" s="1052"/>
      <c r="AD2" s="1053"/>
      <c r="AE2" s="1057" t="s">
        <v>557</v>
      </c>
      <c r="AF2" s="1057"/>
      <c r="AG2" s="1057"/>
      <c r="AH2" s="1057"/>
      <c r="AI2" s="1057" t="s">
        <v>554</v>
      </c>
      <c r="AJ2" s="1057"/>
      <c r="AK2" s="1057"/>
      <c r="AL2" s="1057"/>
      <c r="AM2" s="1057" t="s">
        <v>528</v>
      </c>
      <c r="AN2" s="1057"/>
      <c r="AO2" s="1057"/>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2"/>
      <c r="AA9" s="853"/>
      <c r="AB9" s="1051" t="s">
        <v>11</v>
      </c>
      <c r="AC9" s="1052"/>
      <c r="AD9" s="1053"/>
      <c r="AE9" s="1057" t="s">
        <v>558</v>
      </c>
      <c r="AF9" s="1057"/>
      <c r="AG9" s="1057"/>
      <c r="AH9" s="1057"/>
      <c r="AI9" s="1057" t="s">
        <v>554</v>
      </c>
      <c r="AJ9" s="1057"/>
      <c r="AK9" s="1057"/>
      <c r="AL9" s="1057"/>
      <c r="AM9" s="1057" t="s">
        <v>528</v>
      </c>
      <c r="AN9" s="1057"/>
      <c r="AO9" s="1057"/>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2"/>
      <c r="AA16" s="853"/>
      <c r="AB16" s="1051" t="s">
        <v>11</v>
      </c>
      <c r="AC16" s="1052"/>
      <c r="AD16" s="1053"/>
      <c r="AE16" s="1057" t="s">
        <v>557</v>
      </c>
      <c r="AF16" s="1057"/>
      <c r="AG16" s="1057"/>
      <c r="AH16" s="1057"/>
      <c r="AI16" s="1057" t="s">
        <v>555</v>
      </c>
      <c r="AJ16" s="1057"/>
      <c r="AK16" s="1057"/>
      <c r="AL16" s="1057"/>
      <c r="AM16" s="1057" t="s">
        <v>528</v>
      </c>
      <c r="AN16" s="1057"/>
      <c r="AO16" s="1057"/>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2"/>
      <c r="AA23" s="853"/>
      <c r="AB23" s="1051" t="s">
        <v>11</v>
      </c>
      <c r="AC23" s="1052"/>
      <c r="AD23" s="1053"/>
      <c r="AE23" s="1057" t="s">
        <v>559</v>
      </c>
      <c r="AF23" s="1057"/>
      <c r="AG23" s="1057"/>
      <c r="AH23" s="1057"/>
      <c r="AI23" s="1057" t="s">
        <v>554</v>
      </c>
      <c r="AJ23" s="1057"/>
      <c r="AK23" s="1057"/>
      <c r="AL23" s="1057"/>
      <c r="AM23" s="1057" t="s">
        <v>528</v>
      </c>
      <c r="AN23" s="1057"/>
      <c r="AO23" s="1057"/>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2"/>
      <c r="AA30" s="853"/>
      <c r="AB30" s="1051" t="s">
        <v>11</v>
      </c>
      <c r="AC30" s="1052"/>
      <c r="AD30" s="1053"/>
      <c r="AE30" s="1057" t="s">
        <v>557</v>
      </c>
      <c r="AF30" s="1057"/>
      <c r="AG30" s="1057"/>
      <c r="AH30" s="1057"/>
      <c r="AI30" s="1057" t="s">
        <v>554</v>
      </c>
      <c r="AJ30" s="1057"/>
      <c r="AK30" s="1057"/>
      <c r="AL30" s="1057"/>
      <c r="AM30" s="1057" t="s">
        <v>552</v>
      </c>
      <c r="AN30" s="1057"/>
      <c r="AO30" s="1057"/>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2"/>
      <c r="AA37" s="853"/>
      <c r="AB37" s="1051" t="s">
        <v>11</v>
      </c>
      <c r="AC37" s="1052"/>
      <c r="AD37" s="1053"/>
      <c r="AE37" s="1057" t="s">
        <v>559</v>
      </c>
      <c r="AF37" s="1057"/>
      <c r="AG37" s="1057"/>
      <c r="AH37" s="1057"/>
      <c r="AI37" s="1057" t="s">
        <v>556</v>
      </c>
      <c r="AJ37" s="1057"/>
      <c r="AK37" s="1057"/>
      <c r="AL37" s="1057"/>
      <c r="AM37" s="1057" t="s">
        <v>553</v>
      </c>
      <c r="AN37" s="1057"/>
      <c r="AO37" s="1057"/>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2"/>
      <c r="AA44" s="853"/>
      <c r="AB44" s="1051" t="s">
        <v>11</v>
      </c>
      <c r="AC44" s="1052"/>
      <c r="AD44" s="1053"/>
      <c r="AE44" s="1057" t="s">
        <v>557</v>
      </c>
      <c r="AF44" s="1057"/>
      <c r="AG44" s="1057"/>
      <c r="AH44" s="1057"/>
      <c r="AI44" s="1057" t="s">
        <v>554</v>
      </c>
      <c r="AJ44" s="1057"/>
      <c r="AK44" s="1057"/>
      <c r="AL44" s="1057"/>
      <c r="AM44" s="1057" t="s">
        <v>528</v>
      </c>
      <c r="AN44" s="1057"/>
      <c r="AO44" s="1057"/>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2"/>
      <c r="AA51" s="853"/>
      <c r="AB51" s="582" t="s">
        <v>11</v>
      </c>
      <c r="AC51" s="1052"/>
      <c r="AD51" s="1053"/>
      <c r="AE51" s="1057" t="s">
        <v>557</v>
      </c>
      <c r="AF51" s="1057"/>
      <c r="AG51" s="1057"/>
      <c r="AH51" s="1057"/>
      <c r="AI51" s="1057" t="s">
        <v>554</v>
      </c>
      <c r="AJ51" s="1057"/>
      <c r="AK51" s="1057"/>
      <c r="AL51" s="1057"/>
      <c r="AM51" s="1057" t="s">
        <v>528</v>
      </c>
      <c r="AN51" s="1057"/>
      <c r="AO51" s="1057"/>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2"/>
      <c r="AA58" s="853"/>
      <c r="AB58" s="1051" t="s">
        <v>11</v>
      </c>
      <c r="AC58" s="1052"/>
      <c r="AD58" s="1053"/>
      <c r="AE58" s="1057" t="s">
        <v>557</v>
      </c>
      <c r="AF58" s="1057"/>
      <c r="AG58" s="1057"/>
      <c r="AH58" s="1057"/>
      <c r="AI58" s="1057" t="s">
        <v>554</v>
      </c>
      <c r="AJ58" s="1057"/>
      <c r="AK58" s="1057"/>
      <c r="AL58" s="1057"/>
      <c r="AM58" s="1057" t="s">
        <v>528</v>
      </c>
      <c r="AN58" s="1057"/>
      <c r="AO58" s="1057"/>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2"/>
      <c r="AA65" s="853"/>
      <c r="AB65" s="1051" t="s">
        <v>11</v>
      </c>
      <c r="AC65" s="1052"/>
      <c r="AD65" s="1053"/>
      <c r="AE65" s="1057" t="s">
        <v>557</v>
      </c>
      <c r="AF65" s="1057"/>
      <c r="AG65" s="1057"/>
      <c r="AH65" s="1057"/>
      <c r="AI65" s="1057" t="s">
        <v>554</v>
      </c>
      <c r="AJ65" s="1057"/>
      <c r="AK65" s="1057"/>
      <c r="AL65" s="1057"/>
      <c r="AM65" s="1057" t="s">
        <v>528</v>
      </c>
      <c r="AN65" s="1057"/>
      <c r="AO65" s="1057"/>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8" t="s">
        <v>17</v>
      </c>
      <c r="H3" s="693"/>
      <c r="I3" s="693"/>
      <c r="J3" s="693"/>
      <c r="K3" s="693"/>
      <c r="L3" s="692" t="s">
        <v>18</v>
      </c>
      <c r="M3" s="693"/>
      <c r="N3" s="693"/>
      <c r="O3" s="693"/>
      <c r="P3" s="693"/>
      <c r="Q3" s="693"/>
      <c r="R3" s="693"/>
      <c r="S3" s="693"/>
      <c r="T3" s="693"/>
      <c r="U3" s="693"/>
      <c r="V3" s="693"/>
      <c r="W3" s="693"/>
      <c r="X3" s="694"/>
      <c r="Y3" s="678" t="s">
        <v>19</v>
      </c>
      <c r="Z3" s="679"/>
      <c r="AA3" s="679"/>
      <c r="AB3" s="821"/>
      <c r="AC3" s="838"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28"/>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0"/>
      <c r="B14" s="1071"/>
      <c r="C14" s="1071"/>
      <c r="D14" s="1071"/>
      <c r="E14" s="1071"/>
      <c r="F14" s="1072"/>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70"/>
      <c r="B16" s="1071"/>
      <c r="C16" s="1071"/>
      <c r="D16" s="1071"/>
      <c r="E16" s="1071"/>
      <c r="F16" s="1072"/>
      <c r="G16" s="838"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1"/>
      <c r="AC16" s="838"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28"/>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0"/>
      <c r="B27" s="1071"/>
      <c r="C27" s="1071"/>
      <c r="D27" s="1071"/>
      <c r="E27" s="1071"/>
      <c r="F27" s="1072"/>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70"/>
      <c r="B29" s="1071"/>
      <c r="C29" s="1071"/>
      <c r="D29" s="1071"/>
      <c r="E29" s="1071"/>
      <c r="F29" s="1072"/>
      <c r="G29" s="838"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1"/>
      <c r="AC29" s="838"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28"/>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0"/>
      <c r="B40" s="1071"/>
      <c r="C40" s="1071"/>
      <c r="D40" s="1071"/>
      <c r="E40" s="1071"/>
      <c r="F40" s="1072"/>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70"/>
      <c r="B42" s="1071"/>
      <c r="C42" s="1071"/>
      <c r="D42" s="1071"/>
      <c r="E42" s="1071"/>
      <c r="F42" s="1072"/>
      <c r="G42" s="838"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1"/>
      <c r="AC42" s="838"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28"/>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70"/>
      <c r="B56" s="1071"/>
      <c r="C56" s="1071"/>
      <c r="D56" s="1071"/>
      <c r="E56" s="1071"/>
      <c r="F56" s="1072"/>
      <c r="G56" s="838"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1"/>
      <c r="AC56" s="838"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28"/>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0"/>
      <c r="B67" s="1071"/>
      <c r="C67" s="1071"/>
      <c r="D67" s="1071"/>
      <c r="E67" s="1071"/>
      <c r="F67" s="1072"/>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70"/>
      <c r="B69" s="1071"/>
      <c r="C69" s="1071"/>
      <c r="D69" s="1071"/>
      <c r="E69" s="1071"/>
      <c r="F69" s="1072"/>
      <c r="G69" s="838"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1"/>
      <c r="AC69" s="838"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28"/>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0"/>
      <c r="B80" s="1071"/>
      <c r="C80" s="1071"/>
      <c r="D80" s="1071"/>
      <c r="E80" s="1071"/>
      <c r="F80" s="107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70"/>
      <c r="B82" s="1071"/>
      <c r="C82" s="1071"/>
      <c r="D82" s="1071"/>
      <c r="E82" s="1071"/>
      <c r="F82" s="1072"/>
      <c r="G82" s="838"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1"/>
      <c r="AC82" s="838"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28"/>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0"/>
      <c r="B93" s="1071"/>
      <c r="C93" s="1071"/>
      <c r="D93" s="1071"/>
      <c r="E93" s="1071"/>
      <c r="F93" s="107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70"/>
      <c r="B95" s="1071"/>
      <c r="C95" s="1071"/>
      <c r="D95" s="1071"/>
      <c r="E95" s="1071"/>
      <c r="F95" s="1072"/>
      <c r="G95" s="838"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1"/>
      <c r="AC95" s="838"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28"/>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70"/>
      <c r="B109" s="1071"/>
      <c r="C109" s="1071"/>
      <c r="D109" s="1071"/>
      <c r="E109" s="1071"/>
      <c r="F109" s="1072"/>
      <c r="G109" s="838"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1"/>
      <c r="AC109" s="838"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28"/>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0"/>
      <c r="B120" s="1071"/>
      <c r="C120" s="1071"/>
      <c r="D120" s="1071"/>
      <c r="E120" s="1071"/>
      <c r="F120" s="107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70"/>
      <c r="B122" s="1071"/>
      <c r="C122" s="1071"/>
      <c r="D122" s="1071"/>
      <c r="E122" s="1071"/>
      <c r="F122" s="1072"/>
      <c r="G122" s="838"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1"/>
      <c r="AC122" s="838"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28"/>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0"/>
      <c r="B133" s="1071"/>
      <c r="C133" s="1071"/>
      <c r="D133" s="1071"/>
      <c r="E133" s="1071"/>
      <c r="F133" s="107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70"/>
      <c r="B135" s="1071"/>
      <c r="C135" s="1071"/>
      <c r="D135" s="1071"/>
      <c r="E135" s="1071"/>
      <c r="F135" s="1072"/>
      <c r="G135" s="838"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1"/>
      <c r="AC135" s="838"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28"/>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0"/>
      <c r="B146" s="1071"/>
      <c r="C146" s="1071"/>
      <c r="D146" s="1071"/>
      <c r="E146" s="1071"/>
      <c r="F146" s="107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70"/>
      <c r="B148" s="1071"/>
      <c r="C148" s="1071"/>
      <c r="D148" s="1071"/>
      <c r="E148" s="1071"/>
      <c r="F148" s="1072"/>
      <c r="G148" s="838"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1"/>
      <c r="AC148" s="838"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28"/>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70"/>
      <c r="B162" s="1071"/>
      <c r="C162" s="1071"/>
      <c r="D162" s="1071"/>
      <c r="E162" s="1071"/>
      <c r="F162" s="1072"/>
      <c r="G162" s="838"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1"/>
      <c r="AC162" s="838"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28"/>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0"/>
      <c r="B173" s="1071"/>
      <c r="C173" s="1071"/>
      <c r="D173" s="1071"/>
      <c r="E173" s="1071"/>
      <c r="F173" s="107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70"/>
      <c r="B175" s="1071"/>
      <c r="C175" s="1071"/>
      <c r="D175" s="1071"/>
      <c r="E175" s="1071"/>
      <c r="F175" s="1072"/>
      <c r="G175" s="838"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1"/>
      <c r="AC175" s="838"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28"/>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0"/>
      <c r="B186" s="1071"/>
      <c r="C186" s="1071"/>
      <c r="D186" s="1071"/>
      <c r="E186" s="1071"/>
      <c r="F186" s="107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70"/>
      <c r="B188" s="1071"/>
      <c r="C188" s="1071"/>
      <c r="D188" s="1071"/>
      <c r="E188" s="1071"/>
      <c r="F188" s="1072"/>
      <c r="G188" s="838"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1"/>
      <c r="AC188" s="838"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28"/>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0"/>
      <c r="B199" s="1071"/>
      <c r="C199" s="1071"/>
      <c r="D199" s="1071"/>
      <c r="E199" s="1071"/>
      <c r="F199" s="107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70"/>
      <c r="B201" s="1071"/>
      <c r="C201" s="1071"/>
      <c r="D201" s="1071"/>
      <c r="E201" s="1071"/>
      <c r="F201" s="1072"/>
      <c r="G201" s="838"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1"/>
      <c r="AC201" s="838"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28"/>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70"/>
      <c r="B215" s="1071"/>
      <c r="C215" s="1071"/>
      <c r="D215" s="1071"/>
      <c r="E215" s="1071"/>
      <c r="F215" s="1072"/>
      <c r="G215" s="838"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1"/>
      <c r="AC215" s="838"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28"/>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0"/>
      <c r="B226" s="1071"/>
      <c r="C226" s="1071"/>
      <c r="D226" s="1071"/>
      <c r="E226" s="1071"/>
      <c r="F226" s="107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70"/>
      <c r="B228" s="1071"/>
      <c r="C228" s="1071"/>
      <c r="D228" s="1071"/>
      <c r="E228" s="1071"/>
      <c r="F228" s="1072"/>
      <c r="G228" s="838"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1"/>
      <c r="AC228" s="838"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28"/>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0"/>
      <c r="B239" s="1071"/>
      <c r="C239" s="1071"/>
      <c r="D239" s="1071"/>
      <c r="E239" s="1071"/>
      <c r="F239" s="107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70"/>
      <c r="B241" s="1071"/>
      <c r="C241" s="1071"/>
      <c r="D241" s="1071"/>
      <c r="E241" s="1071"/>
      <c r="F241" s="1072"/>
      <c r="G241" s="838"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1"/>
      <c r="AC241" s="838"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28"/>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0"/>
      <c r="B252" s="1071"/>
      <c r="C252" s="1071"/>
      <c r="D252" s="1071"/>
      <c r="E252" s="1071"/>
      <c r="F252" s="107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70"/>
      <c r="B254" s="1071"/>
      <c r="C254" s="1071"/>
      <c r="D254" s="1071"/>
      <c r="E254" s="1071"/>
      <c r="F254" s="1072"/>
      <c r="G254" s="838"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1"/>
      <c r="AC254" s="838"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28"/>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2" t="s">
        <v>604</v>
      </c>
      <c r="C2" s="1082"/>
      <c r="D2" s="1082"/>
      <c r="E2" s="1082"/>
    </row>
    <row r="3" spans="1:5" ht="15" thickBot="1" x14ac:dyDescent="0.2">
      <c r="A3" s="58"/>
      <c r="B3" s="101"/>
      <c r="C3" s="101"/>
      <c r="D3" s="101"/>
      <c r="E3" s="101"/>
    </row>
    <row r="4" spans="1:5" x14ac:dyDescent="0.15">
      <c r="B4" s="1083" t="s">
        <v>605</v>
      </c>
      <c r="C4" s="1084"/>
      <c r="D4" s="1084"/>
      <c r="E4" s="1085"/>
    </row>
    <row r="5" spans="1:5" ht="13.5" customHeight="1" x14ac:dyDescent="0.15">
      <c r="B5" s="102" t="s">
        <v>606</v>
      </c>
      <c r="C5" s="103" t="s">
        <v>607</v>
      </c>
      <c r="D5" s="1086" t="s">
        <v>608</v>
      </c>
      <c r="E5" s="1088" t="s">
        <v>609</v>
      </c>
    </row>
    <row r="6" spans="1:5" ht="27" customHeight="1" x14ac:dyDescent="0.15">
      <c r="B6" s="104" t="s">
        <v>610</v>
      </c>
      <c r="C6" s="105" t="s">
        <v>611</v>
      </c>
      <c r="D6" s="1087"/>
      <c r="E6" s="1089"/>
    </row>
    <row r="7" spans="1:5" ht="169.5" customHeight="1" x14ac:dyDescent="0.15">
      <c r="B7" s="106" t="s">
        <v>612</v>
      </c>
      <c r="C7" s="107" t="s">
        <v>618</v>
      </c>
      <c r="D7" s="108" t="s">
        <v>615</v>
      </c>
      <c r="E7" s="109" t="s">
        <v>614</v>
      </c>
    </row>
    <row r="8" spans="1:5" ht="19.5" customHeight="1" x14ac:dyDescent="0.15">
      <c r="B8" s="110" t="s">
        <v>455</v>
      </c>
      <c r="C8" s="111" t="s">
        <v>613</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2019-09-25T03:12:50Z</dcterms:modified>
</cp:coreProperties>
</file>