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<sst xmlns="http://schemas.openxmlformats.org/spreadsheetml/2006/main" count="2800" uniqueCount="614">
  <si>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</si>
  <si>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</si>
  <si>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</si>
  <si>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</si>
  <si>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</si>
  <si>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</si>
  <si>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</si>
  <si>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</si>
  <si>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</si>
  <si>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</si>
  <si>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</si>
  <si>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</si>
  <si>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</si>
  <si>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</si>
  <si>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</si>
  <si>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</si>
  <si>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</si>
  <si>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</si>
  <si>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</si>
  <si>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</si>
  <si>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</si>
  <si>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</si>
  <si>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</si>
  <si>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</si>
  <si>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</si>
  <si>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</si>
  <si>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</si>
  <si>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</si>
  <si>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</si>
  <si>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</si>
  <si>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</si>
  <si>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</si>
  <si>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</si>
  <si>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</si>
  <si>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</si>
  <si>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</si>
  <si>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</si>
  <si>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</si>
  <si>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</si>
  <si>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</si>
  <si>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</si>
  <si>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</si>
  <si>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</si>
  <si>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</si>
  <si>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</si>
  <si>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</si>
  <si>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</si>
  <si>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</si>
  <si>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</si>
  <si>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</si>
  <si>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</si>
  <si>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</si>
  <si>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</si>
  <si>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</si>
  <si>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</si>
  <si>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</si>
  <si>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</si>
  <si>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</si>
  <si>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</si>
  <si>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</si>
  <si>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</si>
  <si>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</si>
  <si>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</si>
  <si>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</si>
  <si>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</si>
  <si>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</si>
  <si>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</si>
  <si>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</si>
  <si>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</si>
  <si>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</si>
  <si>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</si>
  <si>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</si>
  <si>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</si>
  <si>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</si>
  <si>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</si>
  <si>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</si>
  <si>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</si>
  <si>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</si>
  <si>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</si>
  <si>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</si>
  <si>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</si>
  <si>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</si>
  <si>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</si>
  <si>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</si>
  <si>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</si>
  <si>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</si>
  <si>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</si>
  <si>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</si>
  <si>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</si>
  <si>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</si>
  <si>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</si>
  <si>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</si>
  <si>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</si>
  <si>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</si>
  <si>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</si>
  <si>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</si>
  <si>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</si>
  <si>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</si>
  <si>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</si>
  <si>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</si>
  <si>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</si>
  <si>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</si>
  <si>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</si>
  <si>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</si>
  <si>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</si>
  <si>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</si>
  <si>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</si>
  <si>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</si>
  <si>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</si>
  <si>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</si>
  <si>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</si>
  <si>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</si>
  <si>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</si>
  <si>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</si>
  <si>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</si>
  <si>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</si>
  <si>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</si>
  <si>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</si>
  <si>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</si>
  <si>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</si>
  <si>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</si>
  <si>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</si>
  <si>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</si>
  <si>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</si>
  <si>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</si>
  <si>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</si>
  <si>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</si>
  <si>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</si>
  <si>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</si>
  <si>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</si>
  <si>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</si>
  <si>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</si>
  <si>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</si>
  <si>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</si>
  <si>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</si>
  <si>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</si>
  <si>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</si>
  <si>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</si>
  <si>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</si>
  <si>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</si>
  <si>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</si>
  <si>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</si>
  <si>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</si>
  <si>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</si>
  <si>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</si>
  <si>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</si>
  <si>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</si>
  <si>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</si>
  <si>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</si>
  <si>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</si>
  <si>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</si>
  <si>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</si>
  <si>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</si>
  <si>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</si>
  <si>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</si>
  <si>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</si>
  <si>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</si>
  <si>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</si>
  <si>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</si>
  <si>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</si>
  <si>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</si>
  <si>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</si>
  <si>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</si>
  <si>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</si>
  <si>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</si>
  <si>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</si>
  <si>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</si>
  <si>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</si>
  <si>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</si>
  <si>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</si>
  <si>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</si>
  <si>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</si>
  <si>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</si>
  <si>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</si>
  <si>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</si>
  <si>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</si>
  <si>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</si>
  <si>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</si>
  <si>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</si>
  <si>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</si>
  <si>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</si>
  <si>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</si>
  <si>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</si>
  <si>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</si>
  <si>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</si>
  <si>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</si>
  <si>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</si>
  <si>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</si>
  <si>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</si>
  <si>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</si>
  <si>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</si>
  <si>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</si>
  <si>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</si>
  <si>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</si>
  <si>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</si>
  <si>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</si>
  <si>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</si>
  <si>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</si>
  <si>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</si>
  <si>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</si>
  <si>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</si>
  <si>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</si>
  <si>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</si>
  <si>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</si>
  <si>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</si>
  <si>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</si>
  <si>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</si>
  <si>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</si>
  <si>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</si>
  <si>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</si>
  <si>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</si>
  <si>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</si>
  <si>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</si>
  <si>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</si>
  <si>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</si>
  <si>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</si>
  <si>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</si>
  <si>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</si>
  <si>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</si>
  <si>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</si>
  <si>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</si>
  <si>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</si>
  <si>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</si>
  <si>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</si>
  <si>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</si>
  <si>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</si>
  <si>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</si>
  <si>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</si>
  <si>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</si>
  <si>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</si>
  <si>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</si>
  <si>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</si>
  <si>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</si>
  <si>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</si>
  <si>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</si>
  <si>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</si>
  <si>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</si>
  <si>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</si>
  <si>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</si>
  <si>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</si>
  <si>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</si>
  <si>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</si>
  <si>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</si>
  <si>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</si>
  <si>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</si>
  <si>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</si>
  <si>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</si>
  <si>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</si>
  <si>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</si>
  <si>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</si>
  <si>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</si>
  <si>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</si>
  <si>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</si>
  <si>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</si>
  <si>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</si>
  <si>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</si>
  <si>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</si>
  <si>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</si>
  <si>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</si>
  <si>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</si>
  <si>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</si>
  <si>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</si>
  <si>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</si>
  <si>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</si>
  <si>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</si>
  <si>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</si>
  <si>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</si>
  <si>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</si>
  <si>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</si>
  <si>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</si>
  <si>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</si>
  <si>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</si>
  <si>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</si>
  <si>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</si>
  <si>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</si>
  <si>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</si>
  <si>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</si>
  <si>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</si>
  <si>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</si>
  <si>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</si>
  <si>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</si>
  <si>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</si>
  <si>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</si>
  <si>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</si>
  <si>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</si>
  <si>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</si>
  <si>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</si>
  <si>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</si>
  <si>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</si>
  <si>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</si>
  <si>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</si>
  <si>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</si>
  <si>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</si>
  <si>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</si>
  <si>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</si>
  <si>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</si>
  <si>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</si>
  <si>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</si>
  <si>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</si>
  <si>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</si>
  <si>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</si>
  <si>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</si>
  <si>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</si>
  <si>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</si>
  <si>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</si>
  <si>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</si>
  <si>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</si>
  <si>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</si>
  <si>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</si>
  <si>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</si>
  <si>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</si>
  <si>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</si>
  <si>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</si>
  <si>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</si>
  <si>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</si>
  <si>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</si>
  <si>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</si>
  <si>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</si>
  <si>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</si>
  <si>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</si>
  <si>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</si>
  <si>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</si>
  <si>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</si>
  <si>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</si>
  <si>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</si>
  <si>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</si>
  <si>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</si>
  <si>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</si>
  <si>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</si>
  <si>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</si>
  <si>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</si>
  <si>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</si>
  <si>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</si>
  <si>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</si>
  <si>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</si>
  <si>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</si>
  <si>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</si>
  <si>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</si>
  <si>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</si>
  <si>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</si>
  <si>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</si>
  <si>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</si>
  <si>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</si>
  <si>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</si>
  <si>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</si>
  <si>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</si>
  <si>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</si>
  <si>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</si>
  <si>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</si>
  <si>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</si>
  <si>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</si>
  <si>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</si>
  <si>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</si>
  <si>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</si>
  <si>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</si>
  <si>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</si>
  <si>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</si>
  <si>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</si>
  <si>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</si>
  <si>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</si>
  <si>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</si>
  <si>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</si>
  <si>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</si>
  <si>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</si>
  <si>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</si>
  <si>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</si>
  <si>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</si>
  <si>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</si>
  <si>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</si>
  <si>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</si>
  <si>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</si>
  <si>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</si>
  <si>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</si>
  <si>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</si>
  <si>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</si>
  <si>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</si>
  <si>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</si>
  <si>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</si>
  <si>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</si>
  <si>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</si>
  <si>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</si>
  <si>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</si>
  <si>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</si>
  <si>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</si>
  <si>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</si>
  <si>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</si>
  <si>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</si>
  <si>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</si>
  <si>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</si>
  <si>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</si>
  <si>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</si>
  <si>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</si>
  <si>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</si>
  <si>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</si>
  <si>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</si>
  <si>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</si>
  <si>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</si>
  <si>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</si>
  <si>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</si>
  <si>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</si>
  <si>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</si>
  <si>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</si>
  <si>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</si>
  <si>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</si>
  <si>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</si>
  <si>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</si>
  <si>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</si>
  <si>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</si>
  <si>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</si>
  <si>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</si>
  <si>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</si>
  <si>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</si>
  <si>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</si>
  <si>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</si>
  <si>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</si>
  <si>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</si>
  <si>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</si>
  <si>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</si>
  <si>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</si>
  <si>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</si>
  <si>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</si>
  <si>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</si>
  <si>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</si>
  <si>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</si>
  <si>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</si>
  <si>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</si>
  <si>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</si>
  <si>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</si>
  <si>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</si>
  <si>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</si>
  <si>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</si>
  <si>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</si>
  <si>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</si>
  <si>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</si>
  <si>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</si>
  <si>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</si>
  <si>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</si>
  <si>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</si>
  <si>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</si>
  <si>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</si>
  <si>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</si>
  <si>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</si>
  <si>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</si>
  <si>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</si>
  <si>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</si>
  <si>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</si>
  <si>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</si>
  <si>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</si>
  <si>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</si>
  <si>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</si>
  <si>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</si>
  <si>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</si>
  <si>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</si>
  <si>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</si>
  <si>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</si>
  <si>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</si>
  <si>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</si>
  <si>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</si>
  <si>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</si>
  <si>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</si>
  <si>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</si>
  <si>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</si>
  <si>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</si>
  <si>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</si>
  <si>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</si>
  <si>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</si>
  <si>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</si>
  <si>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</si>
  <si>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</si>
  <si>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</si>
  <si>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</si>
  <si>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</si>
  <si>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</si>
  <si>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</si>
  <si>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</si>
  <si>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</si>
  <si>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</si>
  <si>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</si>
  <si>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</si>
  <si>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</si>
  <si>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</si>
  <si>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</si>
  <si>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</si>
  <si>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</si>
  <si>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</si>
  <si>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</si>
  <si>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</si>
  <si>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</si>
  <si>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</si>
  <si>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</si>
  <si>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</si>
  <si>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</si>
  <si>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</si>
  <si>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</si>
  <si>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</si>
  <si>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</si>
  <si>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</si>
  <si>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</si>
  <si>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</si>
  <si>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</si>
  <si>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</si>
  <si>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</si>
  <si>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</si>
  <si>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</si>
  <si>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</si>
  <si>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</si>
  <si>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</si>
  <si>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</si>
  <si>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</si>
  <si>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</si>
  <si>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</si>
  <si>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</si>
  <si>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</si>
  <si>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</si>
  <si>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</si>
  <si>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</si>
  <si>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</si>
  <si>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</si>
  <si>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</si>
  <si>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</si>
  <si>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</si>
  <si>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</si>
  <si>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</si>
  <si>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</si>
  <si>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</si>
  <si>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</si>
  <si>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</si>
  <si>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</si>
  <si>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</si>
  <si>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</si>
  <si>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</si>
  <si>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</si>
  <si>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</si>
  <si>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</si>
  <si>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</si>
  <si>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</si>
  <si>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</si>
  <si>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</si>
  <si>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</si>
  <si>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</si>
  <si>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</si>
  <si>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</si>
  <si>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</si>
  <si>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</si>
  <si>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</si>
  <si>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</si>
  <si>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</si>
  <si>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</si>
  <si>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</si>
  <si>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</si>
  <si>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</si>
  <si>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</si>
  <si>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</si>
  <si>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</si>
  <si>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</si>
  <si>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</si>
  <si>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</si>
  <si>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</si>
  <si>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</si>
  <si>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</si>
  <si>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</si>
  <si>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</si>
  <si>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</si>
  <si>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</si>
  <si>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</si>
  <si>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</si>
  <si>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</si>
  <si>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</si>
  <si>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</si>
  <si>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</si>
  <si>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</si>
  <si>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</si>
  <si>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後発開発途上国基金（LDCF)拠出金</t>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</si>
  <si>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</si>
  <si>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</si>
  <si>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</si>
  <si>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</si>
  <si>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phoneticPr fontId="5"/>
  </si>
  <si>
    <t>国連気候変動枠組条約第７回締約国会議（COP7)決定</t>
    <phoneticPr fontId="5"/>
  </si>
  <si>
    <t>パリ協定において，適応に関する支援の重要性（第７条）及び最貧国の適応支援のニーズへの考慮（第９条）が規定されたことを踏まえ，後発開発途上国（LDC)の適応に関する取組に対する支援を行う。</t>
    <phoneticPr fontId="5"/>
  </si>
  <si>
    <t>本事業は，基金を管理する地球環境ファシリティー（GEF)のパートナー機関（世銀，UNDP等）を通じ以下の事業を実施する。
（１）LDCの国別適応計画の策定支援。
（２）同計画に基づいて実施される個別の適応プロジェクトへの支援。
（具体例：島嶼国における海岸地域の気候変動に対する強靱性強化等，気候変動やその影響等に関する沿岸部住民の知識向上等の能力開発，マングローブ林の保護による洪水対策・塩害対策等）</t>
    <phoneticPr fontId="5"/>
  </si>
  <si>
    <t>途上国支援を通じて，これまで削減義務を負わなかった全ての国が参加する公平かつ実効性のある国際枠組みを構築・実施することを目指す。(注：本基金は、GEFが資金を管理し、実施機関（UNDP等）に業務を委託する形をとる）</t>
    <phoneticPr fontId="5"/>
  </si>
  <si>
    <t>全ての国連気候変動枠組条約締約国のパリ協定への参加</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</si>
  <si>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</si>
  <si>
    <t>政策Ⅶ-3 国際機関を通じた地球規模の諸問題に係る国際貢献</t>
  </si>
  <si>
    <t>気候変動問題の解決に向けた取組の推進</t>
    <phoneticPr fontId="5"/>
  </si>
  <si>
    <t>気候変動に関する新たな法的枠組みである「パリ協定」を踏まえ，全ての国による実効的な温室効果ガス排出削減実施のため，LDCｓの気候変動対策のうち，気候変動の悪影響への対応策（「適応」）を着実に進めていく。</t>
    <phoneticPr fontId="5"/>
  </si>
  <si>
    <t>後発開発途上国（LDCｓ）の多くは島しょ国やアフリカ諸国であり，海面上昇や洪水，干ばつ等の気候変動の影響を大きく受けやすい。ＬDCｓは，その経済発展のレベルに鑑みても，独自に対処する能力が不足しており，国際社会が一丸となって気候変動対策を推し進めることにより，地球規模での温暖化対策を推進する。</t>
    <phoneticPr fontId="5"/>
  </si>
  <si>
    <t>気候変動は，地球規模で取り組むべき差し迫った課題である。</t>
  </si>
  <si>
    <t>気候変動に関する国際協力の推進は国の責務である。</t>
  </si>
  <si>
    <t>国連気候変動枠組条約の実効性確保のために設立された信託基金に拠出することは必要且つ適切である。</t>
  </si>
  <si>
    <t>無</t>
  </si>
  <si>
    <t>GEF理事会において，加盟国による予算審議が行われている。</t>
  </si>
  <si>
    <t>27年度のCOP21ではパリ協定が採択されるとともに，COP決定に195ヶ国が賛同。我が国は，今後も引き続き，合意形成のための働きかけを積極的に行う。</t>
    <phoneticPr fontId="5"/>
  </si>
  <si>
    <t>GEF理事会において，事業実施に係る報告が行われている。</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</si>
  <si>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平成２９年度：パリ協定実施に向けて，実施指針について加盟国で協議を続け，平成30年の採択を目指すことになった。
平成３０年度：１２月にポーランドのカトヴィツェにおいて開催されたCOP24において，すべての国に共通に適用されるパリ協定実施指針を採択。</t>
    <rPh sb="592" eb="594">
      <t>ヘイセイ</t>
    </rPh>
    <rPh sb="596" eb="597">
      <t>ネン</t>
    </rPh>
    <rPh sb="597" eb="598">
      <t>ド</t>
    </rPh>
    <rPh sb="601" eb="602">
      <t>ガツ</t>
    </rPh>
    <rPh sb="619" eb="621">
      <t>カイサイ</t>
    </rPh>
    <rPh sb="650" eb="652">
      <t>キョウテイ</t>
    </rPh>
    <phoneticPr fontId="5"/>
  </si>
  <si>
    <t>拠出金</t>
    <phoneticPr fontId="5"/>
  </si>
  <si>
    <t>途上国の適応策の支援</t>
    <phoneticPr fontId="5"/>
  </si>
  <si>
    <t>開発途上国等が地球規模の環境問題に取り組むための活動支援</t>
    <phoneticPr fontId="5"/>
  </si>
  <si>
    <t>３３４</t>
    <phoneticPr fontId="5"/>
  </si>
  <si>
    <t>令和2(2020)年以降の気候変動対策の新たな法的枠組みであるパリ協定の着実な実施に貢献していく。</t>
    <rPh sb="0" eb="2">
      <t>レイワ</t>
    </rPh>
    <phoneticPr fontId="5"/>
  </si>
  <si>
    <t>‐</t>
  </si>
  <si>
    <t>備考：上記「目標最終年度」は未定。</t>
    <phoneticPr fontId="5"/>
  </si>
  <si>
    <t>平成２９年からの同基金の活動予算となった。</t>
  </si>
  <si>
    <t>本基金の予算執行関連の審議は，GEFの理事会において審議され，報告書が作成される</t>
  </si>
  <si>
    <t>※平成２８年度実績</t>
    <rPh sb="1" eb="3">
      <t>ヘイセイ</t>
    </rPh>
    <rPh sb="5" eb="7">
      <t>ネンド</t>
    </rPh>
    <rPh sb="7" eb="9">
      <t>ジッセキ</t>
    </rPh>
    <phoneticPr fontId="5"/>
  </si>
  <si>
    <t>-</t>
    <phoneticPr fontId="5"/>
  </si>
  <si>
    <t>地球環境ファシリティー（GEF)</t>
    <phoneticPr fontId="5"/>
  </si>
  <si>
    <t>-</t>
    <phoneticPr fontId="5"/>
  </si>
  <si>
    <t>国数</t>
    <rPh sb="0" eb="1">
      <t>クニ</t>
    </rPh>
    <rPh sb="1" eb="2">
      <t>スウ</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</si>
  <si>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</si>
  <si>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</si>
  <si>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</si>
  <si>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引き続き，適正かつ効率的な実施に努める。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</si>
</sst>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193075</xdr:colOff>
      <xdr:row>742</xdr:row>
      <xdr:rowOff>308919</xdr:rowOff>
    </xdr:from>
    <xdr:to>
      <xdr:col>38</xdr:col>
      <xdr:colOff>5081</xdr:colOff>
      <xdr:row>756</xdr:row>
      <xdr:rowOff>308476</xdr:rowOff>
    </xdr:to>
    <xdr:pic>
      <xdr:nvPicPr>
        <xdr:cNvPr id="4" name="図 3"/>
        <xdr:cNvPicPr>
          <a:picLocks noChangeAspect="1"/>
        </xdr:cNvPicPr>
      </xdr:nvPicPr>
      <xdr:blipFill>
        <a:blip xmlns:r="http://schemas.openxmlformats.org/officeDocument/2006/relationships" r:embed="rId1"/>
        <a:stretch>
          <a:fillRect/>
        </a:stretch>
      </xdr:blipFill>
      <xdr:spPr>
        <a:xfrm>
          <a:off x="4106048" y="46131892"/>
          <a:ext cx="3724979" cy="48650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365</v>
      </c>
      <c r="AT2" s="938"/>
      <c r="AU2" s="938"/>
      <c r="AV2" s="52" t="str">
        <f>IF(AW2="", "", "-")</f>
        <v/>
      </c>
      <c r="AW2" s="910"/>
      <c r="AX2" s="910"/>
    </row>
    <row r="3" spans="1:50" ht="21" customHeight="1" thickBot="1" x14ac:dyDescent="0.2">
      <c r="A3" s="866" t="s">
        <v>545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176</v>
      </c>
      <c r="H5" s="839"/>
      <c r="I5" s="839"/>
      <c r="J5" s="839"/>
      <c r="K5" s="839"/>
      <c r="L5" s="839"/>
      <c r="M5" s="840" t="s">
        <v>66</v>
      </c>
      <c r="N5" s="841"/>
      <c r="O5" s="841"/>
      <c r="P5" s="841"/>
      <c r="Q5" s="841"/>
      <c r="R5" s="842"/>
      <c r="S5" s="843" t="s">
        <v>131</v>
      </c>
      <c r="T5" s="839"/>
      <c r="U5" s="839"/>
      <c r="V5" s="839"/>
      <c r="W5" s="839"/>
      <c r="X5" s="844"/>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18" t="s">
        <v>517</v>
      </c>
      <c r="Z7" s="443"/>
      <c r="AA7" s="443"/>
      <c r="AB7" s="443"/>
      <c r="AC7" s="443"/>
      <c r="AD7" s="919"/>
      <c r="AE7" s="911" t="s">
        <v>578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39" t="str">
        <f>入力規則等!A28</f>
        <v>地球温暖化対策</v>
      </c>
      <c r="H8" s="720"/>
      <c r="I8" s="720"/>
      <c r="J8" s="720"/>
      <c r="K8" s="720"/>
      <c r="L8" s="720"/>
      <c r="M8" s="720"/>
      <c r="N8" s="720"/>
      <c r="O8" s="720"/>
      <c r="P8" s="720"/>
      <c r="Q8" s="720"/>
      <c r="R8" s="720"/>
      <c r="S8" s="720"/>
      <c r="T8" s="720"/>
      <c r="U8" s="720"/>
      <c r="V8" s="720"/>
      <c r="W8" s="720"/>
      <c r="X8" s="940"/>
      <c r="Y8" s="845" t="s">
        <v>379</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579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t="s">
        <v>606</v>
      </c>
      <c r="X13" s="658"/>
      <c r="Y13" s="658"/>
      <c r="Z13" s="658"/>
      <c r="AA13" s="658"/>
      <c r="AB13" s="658"/>
      <c r="AC13" s="659"/>
      <c r="AD13" s="657" t="s">
        <v>606</v>
      </c>
      <c r="AE13" s="658"/>
      <c r="AF13" s="658"/>
      <c r="AG13" s="658"/>
      <c r="AH13" s="658"/>
      <c r="AI13" s="658"/>
      <c r="AJ13" s="659"/>
      <c r="AK13" s="657" t="s">
        <v>606</v>
      </c>
      <c r="AL13" s="658"/>
      <c r="AM13" s="658"/>
      <c r="AN13" s="658"/>
      <c r="AO13" s="658"/>
      <c r="AP13" s="658"/>
      <c r="AQ13" s="659"/>
      <c r="AR13" s="657" t="s">
        <v>606</v>
      </c>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v>99.8</v>
      </c>
      <c r="Q14" s="658"/>
      <c r="R14" s="658"/>
      <c r="S14" s="658"/>
      <c r="T14" s="658"/>
      <c r="U14" s="658"/>
      <c r="V14" s="659"/>
      <c r="W14" s="657" t="s">
        <v>606</v>
      </c>
      <c r="X14" s="658"/>
      <c r="Y14" s="658"/>
      <c r="Z14" s="658"/>
      <c r="AA14" s="658"/>
      <c r="AB14" s="658"/>
      <c r="AC14" s="659"/>
      <c r="AD14" s="657" t="s">
        <v>606</v>
      </c>
      <c r="AE14" s="658"/>
      <c r="AF14" s="658"/>
      <c r="AG14" s="658"/>
      <c r="AH14" s="658"/>
      <c r="AI14" s="658"/>
      <c r="AJ14" s="659"/>
      <c r="AK14" s="657" t="s">
        <v>606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t="s">
        <v>606</v>
      </c>
      <c r="X15" s="658"/>
      <c r="Y15" s="658"/>
      <c r="Z15" s="658"/>
      <c r="AA15" s="658"/>
      <c r="AB15" s="658"/>
      <c r="AC15" s="659"/>
      <c r="AD15" s="657" t="s">
        <v>606</v>
      </c>
      <c r="AE15" s="658"/>
      <c r="AF15" s="658"/>
      <c r="AG15" s="658"/>
      <c r="AH15" s="658"/>
      <c r="AI15" s="658"/>
      <c r="AJ15" s="659"/>
      <c r="AK15" s="657" t="s">
        <v>606</v>
      </c>
      <c r="AL15" s="658"/>
      <c r="AM15" s="658"/>
      <c r="AN15" s="658"/>
      <c r="AO15" s="658"/>
      <c r="AP15" s="658"/>
      <c r="AQ15" s="659"/>
      <c r="AR15" s="657" t="s">
        <v>606</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t="s">
        <v>606</v>
      </c>
      <c r="X16" s="658"/>
      <c r="Y16" s="658"/>
      <c r="Z16" s="658"/>
      <c r="AA16" s="658"/>
      <c r="AB16" s="658"/>
      <c r="AC16" s="659"/>
      <c r="AD16" s="657" t="s">
        <v>606</v>
      </c>
      <c r="AE16" s="658"/>
      <c r="AF16" s="658"/>
      <c r="AG16" s="658"/>
      <c r="AH16" s="658"/>
      <c r="AI16" s="658"/>
      <c r="AJ16" s="659"/>
      <c r="AK16" s="657" t="s">
        <v>606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t="s">
        <v>606</v>
      </c>
      <c r="X17" s="658"/>
      <c r="Y17" s="658"/>
      <c r="Z17" s="658"/>
      <c r="AA17" s="658"/>
      <c r="AB17" s="658"/>
      <c r="AC17" s="659"/>
      <c r="AD17" s="657" t="s">
        <v>606</v>
      </c>
      <c r="AE17" s="658"/>
      <c r="AF17" s="658"/>
      <c r="AG17" s="658"/>
      <c r="AH17" s="658"/>
      <c r="AI17" s="658"/>
      <c r="AJ17" s="659"/>
      <c r="AK17" s="657" t="s">
        <v>606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99.8</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99.8</v>
      </c>
      <c r="Q19" s="658"/>
      <c r="R19" s="658"/>
      <c r="S19" s="658"/>
      <c r="T19" s="658"/>
      <c r="U19" s="658"/>
      <c r="V19" s="659"/>
      <c r="W19" s="657" t="s">
        <v>608</v>
      </c>
      <c r="X19" s="658"/>
      <c r="Y19" s="658"/>
      <c r="Z19" s="658"/>
      <c r="AA19" s="658"/>
      <c r="AB19" s="658"/>
      <c r="AC19" s="659"/>
      <c r="AD19" s="657" t="s">
        <v>608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5" t="s">
        <v>10</v>
      </c>
      <c r="H20" s="876"/>
      <c r="I20" s="876"/>
      <c r="J20" s="876"/>
      <c r="K20" s="876"/>
      <c r="L20" s="876"/>
      <c r="M20" s="876"/>
      <c r="N20" s="876"/>
      <c r="O20" s="876"/>
      <c r="P20" s="318">
        <f>IF(P18=0, "-", SUM(P19)/P18)</f>
        <v>1</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4"/>
      <c r="G21" s="316" t="s">
        <v>478</v>
      </c>
      <c r="H21" s="317"/>
      <c r="I21" s="317"/>
      <c r="J21" s="317"/>
      <c r="K21" s="317"/>
      <c r="L21" s="317"/>
      <c r="M21" s="317"/>
      <c r="N21" s="317"/>
      <c r="O21" s="317"/>
      <c r="P21" s="318">
        <f>IF(P19=0, "-", SUM(P19)/SUM(P13,P14))</f>
        <v>1</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561</v>
      </c>
      <c r="B22" s="963"/>
      <c r="C22" s="963"/>
      <c r="D22" s="963"/>
      <c r="E22" s="963"/>
      <c r="F22" s="964"/>
      <c r="G22" s="949" t="s">
        <v>457</v>
      </c>
      <c r="H22" s="222"/>
      <c r="I22" s="222"/>
      <c r="J22" s="222"/>
      <c r="K22" s="222"/>
      <c r="L22" s="222"/>
      <c r="M22" s="222"/>
      <c r="N22" s="222"/>
      <c r="O22" s="223"/>
      <c r="P22" s="932" t="s">
        <v>522</v>
      </c>
      <c r="Q22" s="222"/>
      <c r="R22" s="222"/>
      <c r="S22" s="222"/>
      <c r="T22" s="222"/>
      <c r="U22" s="222"/>
      <c r="V22" s="223"/>
      <c r="W22" s="932" t="s">
        <v>518</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c r="H23" s="951"/>
      <c r="I23" s="951"/>
      <c r="J23" s="951"/>
      <c r="K23" s="951"/>
      <c r="L23" s="951"/>
      <c r="M23" s="951"/>
      <c r="N23" s="951"/>
      <c r="O23" s="952"/>
      <c r="P23" s="933" t="s">
        <v>608</v>
      </c>
      <c r="Q23" s="934"/>
      <c r="R23" s="934"/>
      <c r="S23" s="934"/>
      <c r="T23" s="934"/>
      <c r="U23" s="934"/>
      <c r="V23" s="935"/>
      <c r="W23" s="933" t="s">
        <v>608</v>
      </c>
      <c r="X23" s="934"/>
      <c r="Y23" s="934"/>
      <c r="Z23" s="934"/>
      <c r="AA23" s="934"/>
      <c r="AB23" s="934"/>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461</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57" t="str">
        <f>AK13</f>
        <v>-</v>
      </c>
      <c r="Q29" s="658"/>
      <c r="R29" s="658"/>
      <c r="S29" s="658"/>
      <c r="T29" s="658"/>
      <c r="U29" s="658"/>
      <c r="V29" s="659"/>
      <c r="W29" s="929" t="str">
        <f>AR13</f>
        <v>-</v>
      </c>
      <c r="X29" s="930"/>
      <c r="Y29" s="930"/>
      <c r="Z29" s="930"/>
      <c r="AA29" s="930"/>
      <c r="AB29" s="930"/>
      <c r="AC29" s="931"/>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0" t="s">
        <v>473</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537</v>
      </c>
      <c r="AF30" s="858"/>
      <c r="AG30" s="858"/>
      <c r="AH30" s="859"/>
      <c r="AI30" s="857" t="s">
        <v>534</v>
      </c>
      <c r="AJ30" s="858"/>
      <c r="AK30" s="858"/>
      <c r="AL30" s="859"/>
      <c r="AM30" s="914" t="s">
        <v>529</v>
      </c>
      <c r="AN30" s="914"/>
      <c r="AO30" s="914"/>
      <c r="AP30" s="857"/>
      <c r="AQ30" s="767" t="s">
        <v>354</v>
      </c>
      <c r="AR30" s="768"/>
      <c r="AS30" s="768"/>
      <c r="AT30" s="769"/>
      <c r="AU30" s="774" t="s">
        <v>253</v>
      </c>
      <c r="AV30" s="774"/>
      <c r="AW30" s="774"/>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44.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609</v>
      </c>
      <c r="AC32" s="461"/>
      <c r="AD32" s="461"/>
      <c r="AE32" s="218">
        <v>104</v>
      </c>
      <c r="AF32" s="219"/>
      <c r="AG32" s="219"/>
      <c r="AH32" s="219"/>
      <c r="AI32" s="218">
        <v>175</v>
      </c>
      <c r="AJ32" s="219"/>
      <c r="AK32" s="219"/>
      <c r="AL32" s="219"/>
      <c r="AM32" s="218">
        <v>197</v>
      </c>
      <c r="AN32" s="219"/>
      <c r="AO32" s="219"/>
      <c r="AP32" s="219"/>
      <c r="AQ32" s="340" t="s">
        <v>610</v>
      </c>
      <c r="AR32" s="207"/>
      <c r="AS32" s="207"/>
      <c r="AT32" s="341"/>
      <c r="AU32" s="219" t="s">
        <v>610</v>
      </c>
      <c r="AV32" s="219"/>
      <c r="AW32" s="219"/>
      <c r="AX32" s="221"/>
    </row>
    <row r="33" spans="1:50" ht="44.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609</v>
      </c>
      <c r="AC33" s="523"/>
      <c r="AD33" s="523"/>
      <c r="AE33" s="218">
        <v>197</v>
      </c>
      <c r="AF33" s="219"/>
      <c r="AG33" s="219"/>
      <c r="AH33" s="219"/>
      <c r="AI33" s="218">
        <v>197</v>
      </c>
      <c r="AJ33" s="219"/>
      <c r="AK33" s="219"/>
      <c r="AL33" s="219"/>
      <c r="AM33" s="218">
        <v>197</v>
      </c>
      <c r="AN33" s="219"/>
      <c r="AO33" s="219"/>
      <c r="AP33" s="219"/>
      <c r="AQ33" s="340" t="s">
        <v>610</v>
      </c>
      <c r="AR33" s="207"/>
      <c r="AS33" s="207"/>
      <c r="AT33" s="341"/>
      <c r="AU33" s="219" t="s">
        <v>610</v>
      </c>
      <c r="AV33" s="219"/>
      <c r="AW33" s="219"/>
      <c r="AX33" s="221"/>
    </row>
    <row r="34" spans="1:50" ht="44.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53</v>
      </c>
      <c r="AF34" s="219"/>
      <c r="AG34" s="219"/>
      <c r="AH34" s="219"/>
      <c r="AI34" s="218">
        <v>89</v>
      </c>
      <c r="AJ34" s="219"/>
      <c r="AK34" s="219"/>
      <c r="AL34" s="219"/>
      <c r="AM34" s="218">
        <v>100</v>
      </c>
      <c r="AN34" s="219"/>
      <c r="AO34" s="219"/>
      <c r="AP34" s="219"/>
      <c r="AQ34" s="340" t="s">
        <v>610</v>
      </c>
      <c r="AR34" s="207"/>
      <c r="AS34" s="207"/>
      <c r="AT34" s="341"/>
      <c r="AU34" s="219" t="s">
        <v>610</v>
      </c>
      <c r="AV34" s="219"/>
      <c r="AW34" s="219"/>
      <c r="AX34" s="221"/>
    </row>
    <row r="35" spans="1:50" ht="23.25" customHeight="1" x14ac:dyDescent="0.15">
      <c r="A35" s="226" t="s">
        <v>506</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0" t="s">
        <v>253</v>
      </c>
      <c r="AV51" s="920"/>
      <c r="AW51" s="920"/>
      <c r="AX51" s="92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0" t="s">
        <v>253</v>
      </c>
      <c r="AV58" s="920"/>
      <c r="AW58" s="920"/>
      <c r="AX58" s="92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62"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6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0.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27"/>
      <c r="E430" s="174" t="s">
        <v>547</v>
      </c>
      <c r="F430" s="897"/>
      <c r="G430" s="898" t="s">
        <v>374</v>
      </c>
      <c r="H430" s="123"/>
      <c r="I430" s="123"/>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35.2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576</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576</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601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591</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33"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601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601</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55.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4" t="s">
        <v>53</v>
      </c>
      <c r="D726" s="836"/>
      <c r="E726" s="836"/>
      <c r="F726" s="837"/>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5" customHeight="1" thickBot="1" x14ac:dyDescent="0.2">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6.2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6.25" customHeight="1" thickBot="1" x14ac:dyDescent="0.2">
      <c r="A731" s="799" t="s">
        <v>257</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 customHeight="1" thickBot="1" x14ac:dyDescent="0.2">
      <c r="A733" s="673" t="s">
        <v>257</v>
      </c>
      <c r="B733" s="674"/>
      <c r="C733" s="674"/>
      <c r="D733" s="674"/>
      <c r="E733" s="675"/>
      <c r="F733" s="637" t="s">
        <v>613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hidden="1"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hidden="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551</v>
      </c>
      <c r="B737" s="210"/>
      <c r="C737" s="210"/>
      <c r="D737" s="211"/>
      <c r="E737" s="988"/>
      <c r="F737" s="988"/>
      <c r="G737" s="988"/>
      <c r="H737" s="988"/>
      <c r="I737" s="988"/>
      <c r="J737" s="988"/>
      <c r="K737" s="988"/>
      <c r="L737" s="988"/>
      <c r="M737" s="988"/>
      <c r="N737" s="365" t="s">
        <v>544</v>
      </c>
      <c r="O737" s="365"/>
      <c r="P737" s="365"/>
      <c r="Q737" s="365"/>
      <c r="R737" s="988"/>
      <c r="S737" s="988"/>
      <c r="T737" s="988"/>
      <c r="U737" s="988"/>
      <c r="V737" s="988"/>
      <c r="W737" s="988"/>
      <c r="X737" s="988"/>
      <c r="Y737" s="988"/>
      <c r="Z737" s="988"/>
      <c r="AA737" s="365" t="s">
        <v>543</v>
      </c>
      <c r="AB737" s="365"/>
      <c r="AC737" s="365"/>
      <c r="AD737" s="365"/>
      <c r="AE737" s="988"/>
      <c r="AF737" s="988"/>
      <c r="AG737" s="988"/>
      <c r="AH737" s="988"/>
      <c r="AI737" s="988"/>
      <c r="AJ737" s="988"/>
      <c r="AK737" s="988"/>
      <c r="AL737" s="988"/>
      <c r="AM737" s="988"/>
      <c r="AN737" s="365" t="s">
        <v>542</v>
      </c>
      <c r="AO737" s="365"/>
      <c r="AP737" s="365"/>
      <c r="AQ737" s="365"/>
      <c r="AR737" s="980"/>
      <c r="AS737" s="981"/>
      <c r="AT737" s="981"/>
      <c r="AU737" s="981"/>
      <c r="AV737" s="981"/>
      <c r="AW737" s="981"/>
      <c r="AX737" s="982"/>
      <c r="AY737" s="89"/>
      <c r="AZ737" s="89"/>
    </row>
    <row r="738" spans="1:52" ht="24.75" customHeight="1" x14ac:dyDescent="0.15">
      <c r="A738" s="989" t="s">
        <v>541</v>
      </c>
      <c r="B738" s="210"/>
      <c r="C738" s="210"/>
      <c r="D738" s="211"/>
      <c r="E738" s="988"/>
      <c r="F738" s="988"/>
      <c r="G738" s="988"/>
      <c r="H738" s="988"/>
      <c r="I738" s="988"/>
      <c r="J738" s="988"/>
      <c r="K738" s="988"/>
      <c r="L738" s="988"/>
      <c r="M738" s="988"/>
      <c r="N738" s="365" t="s">
        <v>540</v>
      </c>
      <c r="O738" s="365"/>
      <c r="P738" s="365"/>
      <c r="Q738" s="365"/>
      <c r="R738" s="988"/>
      <c r="S738" s="988"/>
      <c r="T738" s="988"/>
      <c r="U738" s="988"/>
      <c r="V738" s="988"/>
      <c r="W738" s="988"/>
      <c r="X738" s="988"/>
      <c r="Y738" s="988"/>
      <c r="Z738" s="988"/>
      <c r="AA738" s="365" t="s">
        <v>539</v>
      </c>
      <c r="AB738" s="365"/>
      <c r="AC738" s="365"/>
      <c r="AD738" s="365"/>
      <c r="AE738" s="988"/>
      <c r="AF738" s="988"/>
      <c r="AG738" s="988"/>
      <c r="AH738" s="988"/>
      <c r="AI738" s="988"/>
      <c r="AJ738" s="988"/>
      <c r="AK738" s="988"/>
      <c r="AL738" s="988"/>
      <c r="AM738" s="988"/>
      <c r="AN738" s="365" t="s">
        <v>535</v>
      </c>
      <c r="AO738" s="365"/>
      <c r="AP738" s="365"/>
      <c r="AQ738" s="365"/>
      <c r="AR738" s="980" t="s">
        <v>599</v>
      </c>
      <c r="AS738" s="981"/>
      <c r="AT738" s="981"/>
      <c r="AU738" s="981"/>
      <c r="AV738" s="981"/>
      <c r="AW738" s="981"/>
      <c r="AX738" s="982"/>
    </row>
    <row r="739" spans="1:52" ht="24.75" customHeight="1" thickBot="1" x14ac:dyDescent="0.2">
      <c r="A739" s="990" t="s">
        <v>531</v>
      </c>
      <c r="B739" s="991"/>
      <c r="C739" s="991"/>
      <c r="D739" s="992"/>
      <c r="E739" s="993" t="s">
        <v>571</v>
      </c>
      <c r="F739" s="983"/>
      <c r="G739" s="983"/>
      <c r="H739" s="93" t="str">
        <f>IF(E739="", "", "(")</f>
        <v>(</v>
      </c>
      <c r="I739" s="983" t="s">
        <v>466</v>
      </c>
      <c r="J739" s="983"/>
      <c r="K739" s="93" t="str">
        <f>IF(OR(I739="　", I739=""), "", "-")</f>
        <v/>
      </c>
      <c r="L739" s="984">
        <v>345</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t="s">
        <v>605</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t="s">
        <v>596</v>
      </c>
      <c r="H781" s="671"/>
      <c r="I781" s="671"/>
      <c r="J781" s="671"/>
      <c r="K781" s="672"/>
      <c r="L781" s="664" t="s">
        <v>597</v>
      </c>
      <c r="M781" s="665"/>
      <c r="N781" s="665"/>
      <c r="O781" s="665"/>
      <c r="P781" s="665"/>
      <c r="Q781" s="665"/>
      <c r="R781" s="665"/>
      <c r="S781" s="665"/>
      <c r="T781" s="665"/>
      <c r="U781" s="665"/>
      <c r="V781" s="665"/>
      <c r="W781" s="665"/>
      <c r="X781" s="666"/>
      <c r="Y781" s="388">
        <v>99.8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99.8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9.75" customHeight="1" x14ac:dyDescent="0.15">
      <c r="A837" s="376">
        <v>1</v>
      </c>
      <c r="B837" s="376">
        <v>1</v>
      </c>
      <c r="C837" s="361" t="s">
        <v>607</v>
      </c>
      <c r="D837" s="347"/>
      <c r="E837" s="347"/>
      <c r="F837" s="347"/>
      <c r="G837" s="347"/>
      <c r="H837" s="347"/>
      <c r="I837" s="347"/>
      <c r="J837" s="348" t="s">
        <v>608</v>
      </c>
      <c r="K837" s="349"/>
      <c r="L837" s="349"/>
      <c r="M837" s="349"/>
      <c r="N837" s="349"/>
      <c r="O837" s="349"/>
      <c r="P837" s="362" t="s">
        <v>598</v>
      </c>
      <c r="Q837" s="350"/>
      <c r="R837" s="350"/>
      <c r="S837" s="350"/>
      <c r="T837" s="350"/>
      <c r="U837" s="350"/>
      <c r="V837" s="350"/>
      <c r="W837" s="350"/>
      <c r="X837" s="350"/>
      <c r="Y837" s="351">
        <v>99.8</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15"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V17 P13:AC13 AR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C17">
    <cfRule type="expression" dxfId="705" priority="5">
      <formula>IF(RIGHT(TEXT(W14,"0.#"),1)=".",FALSE,TRUE)</formula>
    </cfRule>
    <cfRule type="expression" dxfId="704" priority="6">
      <formula>IF(RIGHT(TEXT(W14,"0.#"),1)=".",TRUE,FALSE)</formula>
    </cfRule>
  </conditionalFormatting>
  <conditionalFormatting sqref="AD13:AJ17">
    <cfRule type="expression" dxfId="703" priority="3">
      <formula>IF(RIGHT(TEXT(AD13,"0.#"),1)=".",FALSE,TRUE)</formula>
    </cfRule>
    <cfRule type="expression" dxfId="702" priority="4">
      <formula>IF(RIGHT(TEXT(AD13,"0.#"),1)=".",TRUE,FALSE)</formula>
    </cfRule>
  </conditionalFormatting>
  <conditionalFormatting sqref="AK13:AQ17">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51" max="49" man="1"/>
    <brk id="718" max="49" man="1"/>
    <brk id="778" max="49" man="1"/>
    <brk id="837" max="49" man="1"/>
  </rowBreaks>
  <colBreaks count="1" manualBreakCount="1">
    <brk id="6" max="108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8"/>
      <c r="AA2" s="829"/>
      <c r="AB2" s="1024" t="s">
        <v>11</v>
      </c>
      <c r="AC2" s="1025"/>
      <c r="AD2" s="1026"/>
      <c r="AE2" s="1030" t="s">
        <v>558</v>
      </c>
      <c r="AF2" s="1030"/>
      <c r="AG2" s="1030"/>
      <c r="AH2" s="1030"/>
      <c r="AI2" s="1030" t="s">
        <v>555</v>
      </c>
      <c r="AJ2" s="1030"/>
      <c r="AK2" s="1030"/>
      <c r="AL2" s="1030"/>
      <c r="AM2" s="1030" t="s">
        <v>529</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8"/>
      <c r="AA9" s="829"/>
      <c r="AB9" s="1024" t="s">
        <v>11</v>
      </c>
      <c r="AC9" s="1025"/>
      <c r="AD9" s="1026"/>
      <c r="AE9" s="1030" t="s">
        <v>559</v>
      </c>
      <c r="AF9" s="1030"/>
      <c r="AG9" s="1030"/>
      <c r="AH9" s="1030"/>
      <c r="AI9" s="1030" t="s">
        <v>555</v>
      </c>
      <c r="AJ9" s="1030"/>
      <c r="AK9" s="1030"/>
      <c r="AL9" s="1030"/>
      <c r="AM9" s="1030" t="s">
        <v>529</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8"/>
      <c r="AA16" s="829"/>
      <c r="AB16" s="1024" t="s">
        <v>11</v>
      </c>
      <c r="AC16" s="1025"/>
      <c r="AD16" s="1026"/>
      <c r="AE16" s="1030" t="s">
        <v>558</v>
      </c>
      <c r="AF16" s="1030"/>
      <c r="AG16" s="1030"/>
      <c r="AH16" s="1030"/>
      <c r="AI16" s="1030" t="s">
        <v>556</v>
      </c>
      <c r="AJ16" s="1030"/>
      <c r="AK16" s="1030"/>
      <c r="AL16" s="1030"/>
      <c r="AM16" s="1030" t="s">
        <v>529</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8"/>
      <c r="AA23" s="829"/>
      <c r="AB23" s="1024" t="s">
        <v>11</v>
      </c>
      <c r="AC23" s="1025"/>
      <c r="AD23" s="1026"/>
      <c r="AE23" s="1030" t="s">
        <v>560</v>
      </c>
      <c r="AF23" s="1030"/>
      <c r="AG23" s="1030"/>
      <c r="AH23" s="1030"/>
      <c r="AI23" s="1030" t="s">
        <v>555</v>
      </c>
      <c r="AJ23" s="1030"/>
      <c r="AK23" s="1030"/>
      <c r="AL23" s="1030"/>
      <c r="AM23" s="1030" t="s">
        <v>529</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8"/>
      <c r="AA30" s="829"/>
      <c r="AB30" s="1024" t="s">
        <v>11</v>
      </c>
      <c r="AC30" s="1025"/>
      <c r="AD30" s="1026"/>
      <c r="AE30" s="1030" t="s">
        <v>558</v>
      </c>
      <c r="AF30" s="1030"/>
      <c r="AG30" s="1030"/>
      <c r="AH30" s="1030"/>
      <c r="AI30" s="1030" t="s">
        <v>555</v>
      </c>
      <c r="AJ30" s="1030"/>
      <c r="AK30" s="1030"/>
      <c r="AL30" s="1030"/>
      <c r="AM30" s="1030" t="s">
        <v>553</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8"/>
      <c r="AA37" s="829"/>
      <c r="AB37" s="1024" t="s">
        <v>11</v>
      </c>
      <c r="AC37" s="1025"/>
      <c r="AD37" s="1026"/>
      <c r="AE37" s="1030" t="s">
        <v>560</v>
      </c>
      <c r="AF37" s="1030"/>
      <c r="AG37" s="1030"/>
      <c r="AH37" s="1030"/>
      <c r="AI37" s="1030" t="s">
        <v>557</v>
      </c>
      <c r="AJ37" s="1030"/>
      <c r="AK37" s="1030"/>
      <c r="AL37" s="1030"/>
      <c r="AM37" s="1030" t="s">
        <v>554</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8"/>
      <c r="AA44" s="829"/>
      <c r="AB44" s="1024" t="s">
        <v>11</v>
      </c>
      <c r="AC44" s="1025"/>
      <c r="AD44" s="1026"/>
      <c r="AE44" s="1030" t="s">
        <v>558</v>
      </c>
      <c r="AF44" s="1030"/>
      <c r="AG44" s="1030"/>
      <c r="AH44" s="1030"/>
      <c r="AI44" s="1030" t="s">
        <v>555</v>
      </c>
      <c r="AJ44" s="1030"/>
      <c r="AK44" s="1030"/>
      <c r="AL44" s="1030"/>
      <c r="AM44" s="1030" t="s">
        <v>529</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8"/>
      <c r="AA51" s="829"/>
      <c r="AB51" s="557" t="s">
        <v>11</v>
      </c>
      <c r="AC51" s="1025"/>
      <c r="AD51" s="1026"/>
      <c r="AE51" s="1030" t="s">
        <v>558</v>
      </c>
      <c r="AF51" s="1030"/>
      <c r="AG51" s="1030"/>
      <c r="AH51" s="1030"/>
      <c r="AI51" s="1030" t="s">
        <v>555</v>
      </c>
      <c r="AJ51" s="1030"/>
      <c r="AK51" s="1030"/>
      <c r="AL51" s="1030"/>
      <c r="AM51" s="1030" t="s">
        <v>529</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8"/>
      <c r="AA58" s="829"/>
      <c r="AB58" s="1024" t="s">
        <v>11</v>
      </c>
      <c r="AC58" s="1025"/>
      <c r="AD58" s="1026"/>
      <c r="AE58" s="1030" t="s">
        <v>558</v>
      </c>
      <c r="AF58" s="1030"/>
      <c r="AG58" s="1030"/>
      <c r="AH58" s="1030"/>
      <c r="AI58" s="1030" t="s">
        <v>555</v>
      </c>
      <c r="AJ58" s="1030"/>
      <c r="AK58" s="1030"/>
      <c r="AL58" s="1030"/>
      <c r="AM58" s="1030" t="s">
        <v>529</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8"/>
      <c r="AA65" s="829"/>
      <c r="AB65" s="1024" t="s">
        <v>11</v>
      </c>
      <c r="AC65" s="1025"/>
      <c r="AD65" s="1026"/>
      <c r="AE65" s="1030" t="s">
        <v>558</v>
      </c>
      <c r="AF65" s="1030"/>
      <c r="AG65" s="1030"/>
      <c r="AH65" s="1030"/>
      <c r="AI65" s="1030" t="s">
        <v>555</v>
      </c>
      <c r="AJ65" s="1030"/>
      <c r="AK65" s="1030"/>
      <c r="AL65" s="1030"/>
      <c r="AM65" s="1030" t="s">
        <v>529</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3"/>
      <c r="B16" s="1044"/>
      <c r="C16" s="1044"/>
      <c r="D16" s="1044"/>
      <c r="E16" s="1044"/>
      <c r="F16" s="1045"/>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3"/>
      <c r="B29" s="1044"/>
      <c r="C29" s="1044"/>
      <c r="D29" s="1044"/>
      <c r="E29" s="1044"/>
      <c r="F29" s="1045"/>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3"/>
      <c r="B42" s="1044"/>
      <c r="C42" s="1044"/>
      <c r="D42" s="1044"/>
      <c r="E42" s="1044"/>
      <c r="F42" s="1045"/>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3"/>
      <c r="B56" s="1044"/>
      <c r="C56" s="1044"/>
      <c r="D56" s="1044"/>
      <c r="E56" s="1044"/>
      <c r="F56" s="1045"/>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3"/>
      <c r="B69" s="1044"/>
      <c r="C69" s="1044"/>
      <c r="D69" s="1044"/>
      <c r="E69" s="1044"/>
      <c r="F69" s="1045"/>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3"/>
      <c r="B82" s="1044"/>
      <c r="C82" s="1044"/>
      <c r="D82" s="1044"/>
      <c r="E82" s="1044"/>
      <c r="F82" s="1045"/>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3"/>
      <c r="B95" s="1044"/>
      <c r="C95" s="1044"/>
      <c r="D95" s="1044"/>
      <c r="E95" s="1044"/>
      <c r="F95" s="1045"/>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3"/>
      <c r="B109" s="1044"/>
      <c r="C109" s="1044"/>
      <c r="D109" s="1044"/>
      <c r="E109" s="1044"/>
      <c r="F109" s="1045"/>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3"/>
      <c r="B122" s="1044"/>
      <c r="C122" s="1044"/>
      <c r="D122" s="1044"/>
      <c r="E122" s="1044"/>
      <c r="F122" s="1045"/>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3"/>
      <c r="B135" s="1044"/>
      <c r="C135" s="1044"/>
      <c r="D135" s="1044"/>
      <c r="E135" s="1044"/>
      <c r="F135" s="1045"/>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3"/>
      <c r="B148" s="1044"/>
      <c r="C148" s="1044"/>
      <c r="D148" s="1044"/>
      <c r="E148" s="1044"/>
      <c r="F148" s="1045"/>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3"/>
      <c r="B162" s="1044"/>
      <c r="C162" s="1044"/>
      <c r="D162" s="1044"/>
      <c r="E162" s="1044"/>
      <c r="F162" s="1045"/>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3"/>
      <c r="B175" s="1044"/>
      <c r="C175" s="1044"/>
      <c r="D175" s="1044"/>
      <c r="E175" s="1044"/>
      <c r="F175" s="1045"/>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3"/>
      <c r="B188" s="1044"/>
      <c r="C188" s="1044"/>
      <c r="D188" s="1044"/>
      <c r="E188" s="1044"/>
      <c r="F188" s="1045"/>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3"/>
      <c r="B201" s="1044"/>
      <c r="C201" s="1044"/>
      <c r="D201" s="1044"/>
      <c r="E201" s="1044"/>
      <c r="F201" s="1045"/>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3"/>
      <c r="B215" s="1044"/>
      <c r="C215" s="1044"/>
      <c r="D215" s="1044"/>
      <c r="E215" s="1044"/>
      <c r="F215" s="1045"/>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3"/>
      <c r="B228" s="1044"/>
      <c r="C228" s="1044"/>
      <c r="D228" s="1044"/>
      <c r="E228" s="1044"/>
      <c r="F228" s="1045"/>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3"/>
      <c r="B241" s="1044"/>
      <c r="C241" s="1044"/>
      <c r="D241" s="1044"/>
      <c r="E241" s="1044"/>
      <c r="F241" s="1045"/>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3"/>
      <c r="B254" s="1044"/>
      <c r="C254" s="1044"/>
      <c r="D254" s="1044"/>
      <c r="E254" s="1044"/>
      <c r="F254" s="1045"/>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2019-06-07T05:04:04Z</cp:lastPrinted>
  <dcterms:created xsi:type="dcterms:W3CDTF">2012-03-13T00:50:25Z</dcterms:created>
  <dcterms:modified xsi:type="dcterms:W3CDTF">2019-09-25T02:47:16Z</dcterms:modified>
</cp:coreProperties>
</file>