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<sst xmlns="http://schemas.openxmlformats.org/spreadsheetml/2006/main" count="2827" uniqueCount="621">
  <si>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</si>
  <si>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</si>
  <si>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</si>
  <si>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</si>
  <si>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</si>
  <si>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</si>
  <si>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</si>
  <si>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</si>
  <si>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</si>
  <si>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</si>
  <si>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</si>
  <si>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</si>
  <si>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</si>
  <si>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</si>
  <si>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</si>
  <si>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</si>
  <si>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</si>
  <si>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</si>
  <si>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</si>
  <si>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</si>
  <si>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</si>
  <si>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</si>
  <si>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</si>
  <si>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</si>
  <si>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</si>
  <si>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</si>
  <si>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</si>
  <si>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</si>
  <si>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</si>
  <si>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</si>
  <si>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</si>
  <si>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</si>
  <si>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</si>
  <si>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</si>
  <si>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</si>
  <si>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</si>
  <si>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</si>
  <si>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</si>
  <si>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</si>
  <si>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</si>
  <si>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</si>
  <si>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</si>
  <si>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</si>
  <si>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</si>
  <si>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</si>
  <si>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</si>
  <si>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</si>
  <si>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</si>
  <si>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</si>
  <si>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</si>
  <si>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</si>
  <si>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</si>
  <si>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</si>
  <si>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</si>
  <si>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</si>
  <si>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</si>
  <si>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</si>
  <si>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</si>
  <si>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</si>
  <si>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</si>
  <si>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</si>
  <si>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</si>
  <si>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</si>
  <si>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</si>
  <si>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</si>
  <si>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</si>
  <si>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</si>
  <si>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</si>
  <si>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</si>
  <si>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</si>
  <si>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</si>
  <si>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</si>
  <si>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</si>
  <si>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</si>
  <si>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</si>
  <si>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</si>
  <si>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</si>
  <si>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</si>
  <si>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</si>
  <si>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</si>
  <si>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</si>
  <si>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</si>
  <si>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</si>
  <si>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</si>
  <si>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</si>
  <si>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</si>
  <si>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</si>
  <si>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</si>
  <si>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</si>
  <si>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</si>
  <si>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</si>
  <si>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</si>
  <si>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</si>
  <si>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</si>
  <si>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</si>
  <si>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</si>
  <si>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</si>
  <si>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</si>
  <si>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</si>
  <si>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</si>
  <si>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</si>
  <si>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</si>
  <si>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</si>
  <si>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</si>
  <si>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</si>
  <si>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</si>
  <si>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</si>
  <si>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</si>
  <si>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</si>
  <si>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</si>
  <si>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</si>
  <si>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</si>
  <si>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</si>
  <si>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</si>
  <si>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</si>
  <si>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</si>
  <si>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</si>
  <si>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</si>
  <si>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</si>
  <si>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</si>
  <si>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</si>
  <si>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</si>
  <si>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</si>
  <si>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</si>
  <si>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</si>
  <si>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</si>
  <si>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</si>
  <si>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</si>
  <si>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</si>
  <si>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</si>
  <si>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</si>
  <si>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</si>
  <si>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</si>
  <si>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</si>
  <si>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</si>
  <si>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</si>
  <si>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</si>
  <si>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</si>
  <si>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</si>
  <si>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</si>
  <si>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</si>
  <si>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</si>
  <si>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</si>
  <si>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</si>
  <si>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</si>
  <si>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</si>
  <si>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</si>
  <si>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</si>
  <si>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</si>
  <si>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</si>
  <si>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</si>
  <si>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</si>
  <si>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</si>
  <si>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</si>
  <si>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</si>
  <si>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</si>
  <si>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</si>
  <si>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</si>
  <si>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</si>
  <si>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</si>
  <si>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</si>
  <si>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</si>
  <si>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</si>
  <si>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</si>
  <si>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</si>
  <si>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</si>
  <si>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</si>
  <si>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</si>
  <si>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</si>
  <si>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</si>
  <si>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</si>
  <si>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</si>
  <si>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</si>
  <si>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</si>
  <si>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</si>
  <si>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</si>
  <si>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</si>
  <si>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</si>
  <si>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</si>
  <si>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</si>
  <si>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</si>
  <si>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</si>
  <si>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</si>
  <si>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</si>
  <si>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</si>
  <si>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</si>
  <si>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</si>
  <si>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</si>
  <si>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</si>
  <si>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</si>
  <si>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</si>
  <si>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</si>
  <si>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</si>
  <si>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</si>
  <si>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</si>
  <si>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</si>
  <si>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</si>
  <si>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</si>
  <si>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</si>
  <si>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</si>
  <si>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</si>
  <si>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</si>
  <si>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</si>
  <si>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</si>
  <si>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</si>
  <si>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</si>
  <si>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</si>
  <si>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</si>
  <si>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</si>
  <si>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</si>
  <si>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</si>
  <si>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</si>
  <si>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</si>
  <si>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</si>
  <si>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</si>
  <si>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</si>
  <si>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</si>
  <si>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</si>
  <si>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</si>
  <si>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</si>
  <si>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</si>
  <si>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</si>
  <si>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</si>
  <si>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</si>
  <si>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</si>
  <si>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</si>
  <si>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</si>
  <si>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</si>
  <si>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</si>
  <si>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</si>
  <si>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</si>
  <si>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</si>
  <si>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</si>
  <si>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</si>
  <si>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</si>
  <si>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</si>
  <si>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</si>
  <si>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</si>
  <si>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</si>
  <si>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</si>
  <si>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</si>
  <si>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</si>
  <si>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</si>
  <si>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</si>
  <si>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</si>
  <si>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</si>
  <si>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</si>
  <si>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</si>
  <si>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</si>
  <si>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</si>
  <si>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</si>
  <si>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</si>
  <si>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</si>
  <si>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</si>
  <si>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</si>
  <si>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</si>
  <si>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</si>
  <si>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</si>
  <si>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</si>
  <si>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</si>
  <si>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</si>
  <si>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</si>
  <si>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</si>
  <si>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</si>
  <si>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</si>
  <si>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</si>
  <si>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</si>
  <si>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</si>
  <si>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</si>
  <si>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</si>
  <si>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</si>
  <si>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</si>
  <si>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</si>
  <si>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</si>
  <si>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</si>
  <si>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</si>
  <si>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</si>
  <si>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</si>
  <si>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</si>
  <si>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</si>
  <si>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</si>
  <si>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</si>
  <si>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</si>
  <si>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</si>
  <si>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</si>
  <si>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</si>
  <si>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</si>
  <si>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</si>
  <si>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</si>
  <si>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</si>
  <si>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</si>
  <si>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</si>
  <si>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</si>
  <si>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</si>
  <si>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</si>
  <si>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</si>
  <si>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</si>
  <si>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</si>
  <si>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</si>
  <si>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</si>
  <si>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</si>
  <si>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</si>
  <si>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</si>
  <si>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</si>
  <si>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</si>
  <si>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</si>
  <si>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</si>
  <si>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</si>
  <si>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</si>
  <si>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</si>
  <si>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</si>
  <si>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</si>
  <si>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</si>
  <si>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</si>
  <si>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</si>
  <si>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</si>
  <si>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</si>
  <si>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</si>
  <si>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</si>
  <si>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</si>
  <si>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</si>
  <si>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</si>
  <si>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</si>
  <si>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</si>
  <si>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</si>
  <si>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</si>
  <si>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</si>
  <si>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</si>
  <si>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</si>
  <si>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</si>
  <si>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</si>
  <si>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</si>
  <si>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</si>
  <si>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</si>
  <si>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</si>
  <si>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</si>
  <si>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</si>
  <si>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</si>
  <si>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</si>
  <si>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</si>
  <si>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</si>
  <si>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</si>
  <si>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</si>
  <si>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</si>
  <si>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</si>
  <si>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</si>
  <si>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</si>
  <si>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</si>
  <si>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</si>
  <si>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</si>
  <si>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</si>
  <si>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</si>
  <si>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</si>
  <si>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</si>
  <si>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</si>
  <si>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</si>
  <si>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</si>
  <si>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</si>
  <si>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</si>
  <si>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</si>
  <si>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</si>
  <si>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</si>
  <si>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</si>
  <si>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</si>
  <si>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</si>
  <si>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</si>
  <si>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</si>
  <si>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</si>
  <si>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</si>
  <si>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</si>
  <si>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</si>
  <si>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</si>
  <si>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</si>
  <si>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</si>
  <si>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</si>
  <si>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</si>
  <si>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</si>
  <si>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</si>
  <si>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</si>
  <si>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</si>
  <si>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</si>
  <si>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</si>
  <si>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</si>
  <si>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</si>
  <si>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</si>
  <si>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</si>
  <si>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</si>
  <si>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</si>
  <si>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</si>
  <si>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</si>
  <si>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</si>
  <si>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</si>
  <si>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</si>
  <si>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</si>
  <si>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</si>
  <si>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</si>
  <si>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</si>
  <si>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</si>
  <si>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</si>
  <si>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</si>
  <si>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</si>
  <si>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</si>
  <si>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</si>
  <si>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</si>
  <si>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</si>
  <si>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</si>
  <si>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</si>
  <si>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</si>
  <si>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</si>
  <si>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</si>
  <si>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</si>
  <si>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</si>
  <si>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</si>
  <si>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</si>
  <si>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</si>
  <si>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</si>
  <si>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</si>
  <si>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</si>
  <si>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</si>
  <si>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</si>
  <si>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</si>
  <si>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</si>
  <si>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</si>
  <si>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</si>
  <si>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</si>
  <si>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</si>
  <si>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</si>
  <si>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</si>
  <si>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</si>
  <si>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</si>
  <si>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</si>
  <si>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</si>
  <si>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</si>
  <si>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</si>
  <si>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</si>
  <si>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</si>
  <si>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</si>
  <si>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</si>
  <si>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</si>
  <si>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</si>
  <si>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</si>
  <si>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</si>
  <si>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</si>
  <si>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</si>
  <si>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</si>
  <si>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</si>
  <si>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</si>
  <si>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</si>
  <si>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</si>
  <si>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</si>
  <si>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</si>
  <si>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</si>
  <si>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</si>
  <si>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</si>
  <si>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</si>
  <si>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</si>
  <si>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</si>
  <si>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</si>
  <si>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</si>
  <si>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</si>
  <si>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</si>
  <si>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</si>
  <si>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</si>
  <si>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</si>
  <si>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</si>
  <si>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</si>
  <si>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</si>
  <si>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</si>
  <si>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</si>
  <si>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</si>
  <si>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</si>
  <si>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</si>
  <si>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</si>
  <si>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</si>
  <si>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</si>
  <si>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</si>
  <si>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</si>
  <si>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</si>
  <si>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</si>
  <si>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</si>
  <si>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</si>
  <si>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</si>
  <si>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</si>
  <si>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</si>
  <si>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</si>
  <si>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</si>
  <si>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</si>
  <si>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</si>
  <si>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</si>
  <si>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</si>
  <si>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</si>
  <si>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</si>
  <si>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</si>
  <si>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</si>
  <si>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</si>
  <si>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</si>
  <si>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</si>
  <si>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</si>
  <si>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</si>
  <si>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</si>
  <si>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</si>
  <si>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</si>
  <si>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</si>
  <si>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</si>
  <si>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</si>
  <si>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</si>
  <si>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</si>
  <si>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</si>
  <si>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</si>
  <si>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</si>
  <si>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</si>
  <si>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</si>
  <si>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</si>
  <si>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</si>
  <si>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</si>
  <si>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</si>
  <si>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</si>
  <si>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</si>
  <si>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</si>
  <si>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</si>
  <si>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</si>
  <si>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</si>
  <si>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</si>
  <si>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</si>
  <si>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</si>
  <si>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</si>
  <si>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</si>
  <si>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</si>
  <si>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</si>
  <si>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</si>
  <si>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</si>
  <si>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</si>
  <si>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</si>
  <si>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</si>
  <si>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</si>
  <si>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</si>
  <si>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</si>
  <si>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</si>
  <si>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</si>
  <si>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</si>
  <si>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</si>
  <si>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</si>
  <si>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</si>
  <si>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</si>
  <si>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</si>
  <si>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</si>
  <si>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</si>
  <si>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</si>
  <si>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</si>
  <si>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</si>
  <si>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</si>
  <si>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</si>
  <si>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</si>
  <si>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</si>
  <si>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</si>
  <si>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</si>
  <si>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</si>
  <si>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</si>
  <si>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</si>
  <si>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</si>
  <si>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</si>
  <si>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</si>
  <si>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</si>
  <si>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</si>
  <si>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</si>
  <si>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</si>
  <si>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</si>
  <si>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</si>
  <si>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</si>
  <si>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</si>
  <si>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</si>
  <si>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コロンボ計画拠出金</t>
    <rPh sb="4" eb="6">
      <t>ケイカク</t>
    </rPh>
    <rPh sb="6" eb="9">
      <t>キョシュツキン</t>
    </rPh>
    <phoneticPr fontId="5"/>
  </si>
  <si>
    <t>国際協力局</t>
    <rPh sb="0" eb="5">
      <t>コクサイキョウリョクキョク</t>
    </rPh>
    <phoneticPr fontId="5"/>
  </si>
  <si>
    <t>国別開発協力第一課</t>
    <phoneticPr fontId="5"/>
  </si>
  <si>
    <t>課長　岡野　結城子</t>
    <phoneticPr fontId="5"/>
  </si>
  <si>
    <t>○</t>
  </si>
  <si>
    <t>外務省設置法第４条第３項</t>
    <phoneticPr fontId="5"/>
  </si>
  <si>
    <t>コロンボ計画憲章第２章第１条</t>
    <phoneticPr fontId="5"/>
  </si>
  <si>
    <t>南南協力を積極的に推進するとともに麻薬対策をはじめとする地球規模課題の取組に向けた地域の連結性強化に取り組むコロンボ計画を通じ，ミンダナオを含むフィリピンにおける薬物使用障害患者の治療・社会復帰支援を行い，犯罪者の増加や薬物使用がテロ組織の資金減となることを抑制し，同国の治安改善を図る。</t>
    <phoneticPr fontId="5"/>
  </si>
  <si>
    <t>フィリピンにおける薬物使用障害患者の社会復帰と治療へのアクセスを向上するため，薬物使用患者の立ち寄り施設の支援，村落ベース治療キャンプの実施，治療従事者の能力強化を行う。</t>
    <phoneticPr fontId="5"/>
  </si>
  <si>
    <t>-</t>
    <phoneticPr fontId="5"/>
  </si>
  <si>
    <t>-</t>
    <phoneticPr fontId="5"/>
  </si>
  <si>
    <t>-</t>
    <phoneticPr fontId="5"/>
  </si>
  <si>
    <t>薬物使用患者の立ち寄り施設を６つの設立</t>
    <rPh sb="17" eb="19">
      <t>セツリツ</t>
    </rPh>
    <phoneticPr fontId="5"/>
  </si>
  <si>
    <t>薬物使用患者の立ち寄り施設設置数</t>
    <rPh sb="0" eb="2">
      <t>ヤクブツ</t>
    </rPh>
    <rPh sb="2" eb="4">
      <t>シヨウ</t>
    </rPh>
    <rPh sb="4" eb="6">
      <t>カンジャ</t>
    </rPh>
    <rPh sb="7" eb="8">
      <t>タ</t>
    </rPh>
    <rPh sb="9" eb="10">
      <t>ヨ</t>
    </rPh>
    <rPh sb="11" eb="13">
      <t>シセツ</t>
    </rPh>
    <rPh sb="13" eb="15">
      <t>セッチ</t>
    </rPh>
    <rPh sb="15" eb="16">
      <t>カズ</t>
    </rPh>
    <phoneticPr fontId="5"/>
  </si>
  <si>
    <t>コロンボ計画提出のプロポーザル及び第１～４四半期報告書</t>
    <phoneticPr fontId="5"/>
  </si>
  <si>
    <t>件</t>
    <rPh sb="0" eb="1">
      <t>ケン</t>
    </rPh>
    <phoneticPr fontId="5"/>
  </si>
  <si>
    <t>村落ベース治療キャンプ３０回の実施</t>
    <phoneticPr fontId="5"/>
  </si>
  <si>
    <t>村落ベース治療キャンプ実施件数</t>
    <phoneticPr fontId="5"/>
  </si>
  <si>
    <t>コロンボプラン事務局への聞き取り結果</t>
    <phoneticPr fontId="5"/>
  </si>
  <si>
    <t>-</t>
    <phoneticPr fontId="5"/>
  </si>
  <si>
    <t>-</t>
    <phoneticPr fontId="5"/>
  </si>
  <si>
    <t>薬物使用患者の立ち寄り施設で毎月100人に対する支援を１２ヶ月間提供(100人×6カ所×12ヶ月）</t>
    <phoneticPr fontId="5"/>
  </si>
  <si>
    <t>人</t>
    <rPh sb="0" eb="1">
      <t>ニン</t>
    </rPh>
    <phoneticPr fontId="5"/>
  </si>
  <si>
    <t>村落ベースキャンプで計900人に対して治療サービスを提供(30人×30回）</t>
    <phoneticPr fontId="5"/>
  </si>
  <si>
    <t>-</t>
    <phoneticPr fontId="5"/>
  </si>
  <si>
    <t>-</t>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</si>
  <si>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</si>
  <si>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</si>
  <si>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 xml:space="preserve">我が国はアジア地域に対し､総合的なテロ対策強化策を進めることを表明しており，本事業はアジアにおける人道・テロ対策・社会安定化支援を行うものであり，社会のニーズを反映している。
</t>
    <rPh sb="0" eb="1">
      <t>ワ</t>
    </rPh>
    <rPh sb="2" eb="3">
      <t>クニ</t>
    </rPh>
    <rPh sb="25" eb="26">
      <t>スス</t>
    </rPh>
    <rPh sb="31" eb="33">
      <t>ヒョウメイ</t>
    </rPh>
    <rPh sb="38" eb="39">
      <t>ホン</t>
    </rPh>
    <rPh sb="39" eb="41">
      <t>ジギョウ</t>
    </rPh>
    <rPh sb="65" eb="66">
      <t>オコナ</t>
    </rPh>
    <rPh sb="73" eb="75">
      <t>シャカイ</t>
    </rPh>
    <rPh sb="80" eb="82">
      <t>ハンエイ</t>
    </rPh>
    <phoneticPr fontId="5"/>
  </si>
  <si>
    <t>アジアにおける人道・テロ対策・社会安定化支援を行う事業であり，薬物障害患者支援の分野に知見があり，アジア地域で活動するコロンボ計画による実施が適当。</t>
    <rPh sb="25" eb="27">
      <t>ジギョウ</t>
    </rPh>
    <rPh sb="31" eb="33">
      <t>ヤクブツ</t>
    </rPh>
    <rPh sb="33" eb="35">
      <t>ショウガイ</t>
    </rPh>
    <rPh sb="35" eb="37">
      <t>カンジャ</t>
    </rPh>
    <rPh sb="37" eb="39">
      <t>シエン</t>
    </rPh>
    <rPh sb="40" eb="42">
      <t>ブンヤ</t>
    </rPh>
    <rPh sb="43" eb="45">
      <t>チケン</t>
    </rPh>
    <rPh sb="52" eb="54">
      <t>チイキ</t>
    </rPh>
    <rPh sb="55" eb="57">
      <t>カツドウ</t>
    </rPh>
    <rPh sb="63" eb="65">
      <t>ケイカク</t>
    </rPh>
    <rPh sb="68" eb="70">
      <t>ジッシ</t>
    </rPh>
    <rPh sb="71" eb="73">
      <t>テキトウ</t>
    </rPh>
    <phoneticPr fontId="5"/>
  </si>
  <si>
    <t>我が国はアジア地域に対し､総合的なテロ対策強化策を進めることを表明しており，本事業はアジアにおける人道・テロ対策・社会安定化支援を行うものであり，優先度の高い事業である。</t>
    <rPh sb="73" eb="76">
      <t>ユウセンド</t>
    </rPh>
    <rPh sb="77" eb="78">
      <t>タカ</t>
    </rPh>
    <rPh sb="79" eb="81">
      <t>ジギョウ</t>
    </rPh>
    <phoneticPr fontId="5"/>
  </si>
  <si>
    <t>‐</t>
  </si>
  <si>
    <t>単位当たりコストの縮減に努めている。</t>
    <rPh sb="12" eb="13">
      <t>ツト</t>
    </rPh>
    <phoneticPr fontId="5"/>
  </si>
  <si>
    <t>予算の使途は，真に必要な活動に限定している。</t>
    <phoneticPr fontId="5"/>
  </si>
  <si>
    <t>平成28年度末より開始しており，成果実績は今後評価する。</t>
    <rPh sb="0" eb="2">
      <t>ヘイセイ</t>
    </rPh>
    <rPh sb="4" eb="6">
      <t>ネンド</t>
    </rPh>
    <rPh sb="6" eb="7">
      <t>マツ</t>
    </rPh>
    <rPh sb="9" eb="11">
      <t>カイシ</t>
    </rPh>
    <rPh sb="16" eb="18">
      <t>セイカ</t>
    </rPh>
    <rPh sb="18" eb="20">
      <t>ジッセキ</t>
    </rPh>
    <rPh sb="21" eb="23">
      <t>コンゴ</t>
    </rPh>
    <rPh sb="23" eb="25">
      <t>ヒョウカ</t>
    </rPh>
    <phoneticPr fontId="5"/>
  </si>
  <si>
    <t>平成28年度末より開始しており，活動実績は今後評価する。</t>
    <rPh sb="16" eb="18">
      <t>カツドウ</t>
    </rPh>
    <phoneticPr fontId="5"/>
  </si>
  <si>
    <t>外務省</t>
  </si>
  <si>
    <t>在外公館を通して，事務局と頻繁な調整を行い，事業の進捗に応じて，フィリピンのニーズを踏まえた日本の意向をコロンボ計画の事業実施に反映させるよう可能な限り務めていく。</t>
    <rPh sb="0" eb="2">
      <t>ザイガイ</t>
    </rPh>
    <rPh sb="2" eb="4">
      <t>コウカン</t>
    </rPh>
    <rPh sb="42" eb="43">
      <t>フ</t>
    </rPh>
    <rPh sb="59" eb="61">
      <t>ジギョウ</t>
    </rPh>
    <rPh sb="61" eb="63">
      <t>ジッシ</t>
    </rPh>
    <rPh sb="76" eb="77">
      <t>ツト</t>
    </rPh>
    <phoneticPr fontId="5"/>
  </si>
  <si>
    <t>同上。</t>
    <rPh sb="0" eb="2">
      <t>ドウジョウ</t>
    </rPh>
    <phoneticPr fontId="5"/>
  </si>
  <si>
    <t>拠出金</t>
    <rPh sb="0" eb="3">
      <t>キョシュツキン</t>
    </rPh>
    <phoneticPr fontId="5"/>
  </si>
  <si>
    <t>薬物使用障害患者支援</t>
    <rPh sb="0" eb="2">
      <t>ヤクブツ</t>
    </rPh>
    <rPh sb="2" eb="4">
      <t>シヨウ</t>
    </rPh>
    <rPh sb="4" eb="6">
      <t>ショウガイ</t>
    </rPh>
    <rPh sb="6" eb="8">
      <t>カンジャ</t>
    </rPh>
    <rPh sb="8" eb="10">
      <t>シエン</t>
    </rPh>
    <phoneticPr fontId="5"/>
  </si>
  <si>
    <t>コロンボ計画</t>
    <rPh sb="4" eb="6">
      <t>ケイカク</t>
    </rPh>
    <phoneticPr fontId="5"/>
  </si>
  <si>
    <t>-</t>
    <phoneticPr fontId="5"/>
  </si>
  <si>
    <t>333</t>
    <phoneticPr fontId="5"/>
  </si>
  <si>
    <t>外部有識者の点検対象外である。</t>
    <phoneticPr fontId="5"/>
  </si>
  <si>
    <t>終了予定</t>
  </si>
  <si>
    <t>平成３０年度を以て事業終了。今後，国際機関側から新たに拠出の依頼があった場合には，国際機関評価を実施すると共に，これまでの事業レビュー結果を踏まえて，拠出の適否及び規模につき判断する。</t>
    <phoneticPr fontId="5"/>
  </si>
  <si>
    <t>所見を踏まえ，新たに拠出の依頼があった場合には，拠出の適否及び規模に関し，適切に判断するよう努める。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</si>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</sst>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71905</xdr:colOff>
      <xdr:row>741</xdr:row>
      <xdr:rowOff>0</xdr:rowOff>
    </xdr:from>
    <xdr:to>
      <xdr:col>28</xdr:col>
      <xdr:colOff>11358</xdr:colOff>
      <xdr:row>742</xdr:row>
      <xdr:rowOff>158978</xdr:rowOff>
    </xdr:to>
    <xdr:sp macro="" textlink="">
      <xdr:nvSpPr>
        <xdr:cNvPr id="3" name="正方形/長方形 2"/>
        <xdr:cNvSpPr/>
      </xdr:nvSpPr>
      <xdr:spPr>
        <a:xfrm>
          <a:off x="3472330" y="35404425"/>
          <a:ext cx="2139728" cy="51140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22412</xdr:colOff>
      <xdr:row>742</xdr:row>
      <xdr:rowOff>293446</xdr:rowOff>
    </xdr:from>
    <xdr:to>
      <xdr:col>28</xdr:col>
      <xdr:colOff>76912</xdr:colOff>
      <xdr:row>743</xdr:row>
      <xdr:rowOff>198423</xdr:rowOff>
    </xdr:to>
    <xdr:sp macro="" textlink="">
      <xdr:nvSpPr>
        <xdr:cNvPr id="4" name="大かっこ 3"/>
        <xdr:cNvSpPr/>
      </xdr:nvSpPr>
      <xdr:spPr>
        <a:xfrm>
          <a:off x="3422837" y="36050296"/>
          <a:ext cx="2254775" cy="2574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プロジェクトの承認</a:t>
          </a:r>
          <a:endParaRPr kumimoji="1" lang="en-US" altLang="ja-JP" sz="1100"/>
        </a:p>
      </xdr:txBody>
    </xdr:sp>
    <xdr:clientData/>
  </xdr:twoCellAnchor>
  <xdr:twoCellAnchor>
    <xdr:from>
      <xdr:col>18</xdr:col>
      <xdr:colOff>87758</xdr:colOff>
      <xdr:row>743</xdr:row>
      <xdr:rowOff>316084</xdr:rowOff>
    </xdr:from>
    <xdr:to>
      <xdr:col>18</xdr:col>
      <xdr:colOff>87759</xdr:colOff>
      <xdr:row>745</xdr:row>
      <xdr:rowOff>82774</xdr:rowOff>
    </xdr:to>
    <xdr:cxnSp macro="">
      <xdr:nvCxnSpPr>
        <xdr:cNvPr id="5" name="直線矢印コネクタ 4"/>
        <xdr:cNvCxnSpPr/>
      </xdr:nvCxnSpPr>
      <xdr:spPr>
        <a:xfrm rot="5400000">
          <a:off x="3452439" y="36661128"/>
          <a:ext cx="47154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28854</xdr:colOff>
      <xdr:row>744</xdr:row>
      <xdr:rowOff>50124</xdr:rowOff>
    </xdr:from>
    <xdr:ext cx="1176617" cy="275717"/>
    <xdr:sp macro="" textlink="">
      <xdr:nvSpPr>
        <xdr:cNvPr id="6" name="テキスト ボックス 5"/>
        <xdr:cNvSpPr txBox="1"/>
      </xdr:nvSpPr>
      <xdr:spPr>
        <a:xfrm>
          <a:off x="3429279" y="36511824"/>
          <a:ext cx="1176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①拠出</a:t>
          </a:r>
        </a:p>
      </xdr:txBody>
    </xdr:sp>
    <xdr:clientData/>
  </xdr:oneCellAnchor>
  <xdr:twoCellAnchor>
    <xdr:from>
      <xdr:col>26</xdr:col>
      <xdr:colOff>85543</xdr:colOff>
      <xdr:row>743</xdr:row>
      <xdr:rowOff>286782</xdr:rowOff>
    </xdr:from>
    <xdr:to>
      <xdr:col>26</xdr:col>
      <xdr:colOff>89467</xdr:colOff>
      <xdr:row>745</xdr:row>
      <xdr:rowOff>141076</xdr:rowOff>
    </xdr:to>
    <xdr:cxnSp macro="">
      <xdr:nvCxnSpPr>
        <xdr:cNvPr id="7" name="直線矢印コネクタ 6"/>
        <xdr:cNvCxnSpPr/>
      </xdr:nvCxnSpPr>
      <xdr:spPr>
        <a:xfrm flipV="1">
          <a:off x="5286193" y="36396057"/>
          <a:ext cx="3924" cy="559144"/>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94316</xdr:colOff>
      <xdr:row>745</xdr:row>
      <xdr:rowOff>325877</xdr:rowOff>
    </xdr:from>
    <xdr:to>
      <xdr:col>28</xdr:col>
      <xdr:colOff>52819</xdr:colOff>
      <xdr:row>748</xdr:row>
      <xdr:rowOff>291072</xdr:rowOff>
    </xdr:to>
    <xdr:sp macro="" textlink="">
      <xdr:nvSpPr>
        <xdr:cNvPr id="8" name="正方形/長方形 7"/>
        <xdr:cNvSpPr/>
      </xdr:nvSpPr>
      <xdr:spPr>
        <a:xfrm>
          <a:off x="3494741" y="37140002"/>
          <a:ext cx="2158778" cy="102247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17</xdr:col>
      <xdr:colOff>0</xdr:colOff>
      <xdr:row>749</xdr:row>
      <xdr:rowOff>209123</xdr:rowOff>
    </xdr:from>
    <xdr:to>
      <xdr:col>29</xdr:col>
      <xdr:colOff>92768</xdr:colOff>
      <xdr:row>751</xdr:row>
      <xdr:rowOff>54748</xdr:rowOff>
    </xdr:to>
    <xdr:sp macro="" textlink="">
      <xdr:nvSpPr>
        <xdr:cNvPr id="9" name="大かっこ 8"/>
        <xdr:cNvSpPr/>
      </xdr:nvSpPr>
      <xdr:spPr>
        <a:xfrm>
          <a:off x="3400425" y="38432948"/>
          <a:ext cx="2493068" cy="550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endParaRPr kumimoji="1" lang="en-US" altLang="ja-JP" sz="1100"/>
        </a:p>
      </xdr:txBody>
    </xdr:sp>
    <xdr:clientData/>
  </xdr:twoCellAnchor>
  <xdr:oneCellAnchor>
    <xdr:from>
      <xdr:col>26</xdr:col>
      <xdr:colOff>76297</xdr:colOff>
      <xdr:row>743</xdr:row>
      <xdr:rowOff>327989</xdr:rowOff>
    </xdr:from>
    <xdr:ext cx="1176617" cy="459100"/>
    <xdr:sp macro="" textlink="">
      <xdr:nvSpPr>
        <xdr:cNvPr id="10" name="テキスト ボックス 9"/>
        <xdr:cNvSpPr txBox="1"/>
      </xdr:nvSpPr>
      <xdr:spPr>
        <a:xfrm>
          <a:off x="5276947" y="36437264"/>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②進捗報告</a:t>
          </a:r>
          <a:endParaRPr kumimoji="1" lang="en-US" altLang="ja-JP" sz="1100"/>
        </a:p>
        <a:p>
          <a:pPr algn="ctr"/>
          <a:r>
            <a:rPr kumimoji="1" lang="ja-JP" altLang="en-US" sz="1100"/>
            <a:t>，会計報告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364</v>
      </c>
      <c r="AT2" s="220"/>
      <c r="AU2" s="220"/>
      <c r="AV2" s="52" t="str">
        <f>IF(AW2="", "", "-")</f>
        <v/>
      </c>
      <c r="AW2" s="397"/>
      <c r="AX2" s="397"/>
    </row>
    <row r="3" spans="1:50" ht="21" customHeight="1" thickBot="1">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607</v>
      </c>
      <c r="AK3" s="525"/>
      <c r="AL3" s="525"/>
      <c r="AM3" s="525"/>
      <c r="AN3" s="525"/>
      <c r="AO3" s="525"/>
      <c r="AP3" s="525"/>
      <c r="AQ3" s="525"/>
      <c r="AR3" s="525"/>
      <c r="AS3" s="525"/>
      <c r="AT3" s="525"/>
      <c r="AU3" s="525"/>
      <c r="AV3" s="525"/>
      <c r="AW3" s="525"/>
      <c r="AX3" s="24" t="s">
        <v>65</v>
      </c>
    </row>
    <row r="4" spans="1:50" ht="24.75" customHeight="1">
      <c r="A4" s="724" t="s">
        <v>25</v>
      </c>
      <c r="B4" s="725"/>
      <c r="C4" s="725"/>
      <c r="D4" s="725"/>
      <c r="E4" s="725"/>
      <c r="F4" s="725"/>
      <c r="G4" s="700" t="s">
        <v>571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58" t="s">
        <v>75</v>
      </c>
      <c r="H5" s="559"/>
      <c r="I5" s="559"/>
      <c r="J5" s="559"/>
      <c r="K5" s="559"/>
      <c r="L5" s="559"/>
      <c r="M5" s="560" t="s">
        <v>66</v>
      </c>
      <c r="N5" s="561"/>
      <c r="O5" s="561"/>
      <c r="P5" s="561"/>
      <c r="Q5" s="561"/>
      <c r="R5" s="562"/>
      <c r="S5" s="563" t="s">
        <v>79</v>
      </c>
      <c r="T5" s="559"/>
      <c r="U5" s="559"/>
      <c r="V5" s="559"/>
      <c r="W5" s="559"/>
      <c r="X5" s="564"/>
      <c r="Y5" s="716" t="s">
        <v>3</v>
      </c>
      <c r="Z5" s="717"/>
      <c r="AA5" s="717"/>
      <c r="AB5" s="717"/>
      <c r="AC5" s="717"/>
      <c r="AD5" s="718"/>
      <c r="AE5" s="719" t="s">
        <v>573</v>
      </c>
      <c r="AF5" s="719"/>
      <c r="AG5" s="719"/>
      <c r="AH5" s="719"/>
      <c r="AI5" s="719"/>
      <c r="AJ5" s="719"/>
      <c r="AK5" s="719"/>
      <c r="AL5" s="719"/>
      <c r="AM5" s="719"/>
      <c r="AN5" s="719"/>
      <c r="AO5" s="719"/>
      <c r="AP5" s="720"/>
      <c r="AQ5" s="721" t="s">
        <v>574</v>
      </c>
      <c r="AR5" s="722"/>
      <c r="AS5" s="722"/>
      <c r="AT5" s="722"/>
      <c r="AU5" s="722"/>
      <c r="AV5" s="722"/>
      <c r="AW5" s="722"/>
      <c r="AX5" s="723"/>
    </row>
    <row r="6" spans="1:50" ht="39" customHeight="1">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576</v>
      </c>
      <c r="H7" s="832"/>
      <c r="I7" s="832"/>
      <c r="J7" s="832"/>
      <c r="K7" s="832"/>
      <c r="L7" s="832"/>
      <c r="M7" s="832"/>
      <c r="N7" s="832"/>
      <c r="O7" s="832"/>
      <c r="P7" s="832"/>
      <c r="Q7" s="832"/>
      <c r="R7" s="832"/>
      <c r="S7" s="832"/>
      <c r="T7" s="832"/>
      <c r="U7" s="832"/>
      <c r="V7" s="832"/>
      <c r="W7" s="832"/>
      <c r="X7" s="833"/>
      <c r="Y7" s="395" t="s">
        <v>517</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8" t="s">
        <v>378</v>
      </c>
      <c r="B8" s="829"/>
      <c r="C8" s="829"/>
      <c r="D8" s="829"/>
      <c r="E8" s="829"/>
      <c r="F8" s="830"/>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経済協力</v>
      </c>
      <c r="AF8" s="224"/>
      <c r="AG8" s="224"/>
      <c r="AH8" s="224"/>
      <c r="AI8" s="224"/>
      <c r="AJ8" s="224"/>
      <c r="AK8" s="224"/>
      <c r="AL8" s="224"/>
      <c r="AM8" s="224"/>
      <c r="AN8" s="224"/>
      <c r="AO8" s="224"/>
      <c r="AP8" s="224"/>
      <c r="AQ8" s="224"/>
      <c r="AR8" s="224"/>
      <c r="AS8" s="224"/>
      <c r="AT8" s="224"/>
      <c r="AU8" s="224"/>
      <c r="AV8" s="224"/>
      <c r="AW8" s="224"/>
      <c r="AX8" s="740"/>
    </row>
    <row r="9" spans="1:50" ht="58.5" customHeight="1">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1" t="s">
        <v>30</v>
      </c>
      <c r="B10" s="742"/>
      <c r="C10" s="742"/>
      <c r="D10" s="742"/>
      <c r="E10" s="742"/>
      <c r="F10" s="742"/>
      <c r="G10" s="674" t="s">
        <v>579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9" t="s">
        <v>24</v>
      </c>
      <c r="B12" s="140"/>
      <c r="C12" s="140"/>
      <c r="D12" s="140"/>
      <c r="E12" s="140"/>
      <c r="F12" s="141"/>
      <c r="G12" s="680"/>
      <c r="H12" s="681"/>
      <c r="I12" s="681"/>
      <c r="J12" s="681"/>
      <c r="K12" s="681"/>
      <c r="L12" s="681"/>
      <c r="M12" s="681"/>
      <c r="N12" s="681"/>
      <c r="O12" s="681"/>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3"/>
    </row>
    <row r="13" spans="1:50" ht="21" customHeight="1">
      <c r="A13" s="142"/>
      <c r="B13" s="143"/>
      <c r="C13" s="143"/>
      <c r="D13" s="143"/>
      <c r="E13" s="143"/>
      <c r="F13" s="144"/>
      <c r="G13" s="744" t="s">
        <v>6</v>
      </c>
      <c r="H13" s="745"/>
      <c r="I13" s="635" t="s">
        <v>7</v>
      </c>
      <c r="J13" s="636"/>
      <c r="K13" s="636"/>
      <c r="L13" s="636"/>
      <c r="M13" s="636"/>
      <c r="N13" s="636"/>
      <c r="O13" s="637"/>
      <c r="P13" s="108" t="s">
        <v>580</v>
      </c>
      <c r="Q13" s="109"/>
      <c r="R13" s="109"/>
      <c r="S13" s="109"/>
      <c r="T13" s="109"/>
      <c r="U13" s="109"/>
      <c r="V13" s="110"/>
      <c r="W13" s="108" t="s">
        <v>581</v>
      </c>
      <c r="X13" s="109"/>
      <c r="Y13" s="109"/>
      <c r="Z13" s="109"/>
      <c r="AA13" s="109"/>
      <c r="AB13" s="109"/>
      <c r="AC13" s="110"/>
      <c r="AD13" s="108" t="s">
        <v>580</v>
      </c>
      <c r="AE13" s="109"/>
      <c r="AF13" s="109"/>
      <c r="AG13" s="109"/>
      <c r="AH13" s="109"/>
      <c r="AI13" s="109"/>
      <c r="AJ13" s="110"/>
      <c r="AK13" s="108" t="s">
        <v>580</v>
      </c>
      <c r="AL13" s="109"/>
      <c r="AM13" s="109"/>
      <c r="AN13" s="109"/>
      <c r="AO13" s="109"/>
      <c r="AP13" s="109"/>
      <c r="AQ13" s="110"/>
      <c r="AR13" s="105" t="s">
        <v>580</v>
      </c>
      <c r="AS13" s="106"/>
      <c r="AT13" s="106"/>
      <c r="AU13" s="106"/>
      <c r="AV13" s="106"/>
      <c r="AW13" s="106"/>
      <c r="AX13" s="394"/>
    </row>
    <row r="14" spans="1:50" ht="21" customHeight="1">
      <c r="A14" s="142"/>
      <c r="B14" s="143"/>
      <c r="C14" s="143"/>
      <c r="D14" s="143"/>
      <c r="E14" s="143"/>
      <c r="F14" s="144"/>
      <c r="G14" s="746"/>
      <c r="H14" s="747"/>
      <c r="I14" s="575" t="s">
        <v>8</v>
      </c>
      <c r="J14" s="629"/>
      <c r="K14" s="629"/>
      <c r="L14" s="629"/>
      <c r="M14" s="629"/>
      <c r="N14" s="629"/>
      <c r="O14" s="630"/>
      <c r="P14" s="108">
        <v>99</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4"/>
      <c r="AS14" s="664"/>
      <c r="AT14" s="664"/>
      <c r="AU14" s="664"/>
      <c r="AV14" s="664"/>
      <c r="AW14" s="664"/>
      <c r="AX14" s="665"/>
    </row>
    <row r="15" spans="1:50" ht="21" customHeight="1">
      <c r="A15" s="142"/>
      <c r="B15" s="143"/>
      <c r="C15" s="143"/>
      <c r="D15" s="143"/>
      <c r="E15" s="143"/>
      <c r="F15" s="144"/>
      <c r="G15" s="746"/>
      <c r="H15" s="747"/>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6"/>
      <c r="H16" s="747"/>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77"/>
      <c r="AS16" s="678"/>
      <c r="AT16" s="678"/>
      <c r="AU16" s="678"/>
      <c r="AV16" s="678"/>
      <c r="AW16" s="678"/>
      <c r="AX16" s="679"/>
    </row>
    <row r="17" spans="1:50" ht="24.75" customHeight="1">
      <c r="A17" s="142"/>
      <c r="B17" s="143"/>
      <c r="C17" s="143"/>
      <c r="D17" s="143"/>
      <c r="E17" s="143"/>
      <c r="F17" s="144"/>
      <c r="G17" s="746"/>
      <c r="H17" s="747"/>
      <c r="I17" s="575" t="s">
        <v>50</v>
      </c>
      <c r="J17" s="629"/>
      <c r="K17" s="629"/>
      <c r="L17" s="629"/>
      <c r="M17" s="629"/>
      <c r="N17" s="629"/>
      <c r="O17" s="630"/>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8"/>
      <c r="H18" s="749"/>
      <c r="I18" s="736" t="s">
        <v>20</v>
      </c>
      <c r="J18" s="737"/>
      <c r="K18" s="737"/>
      <c r="L18" s="737"/>
      <c r="M18" s="737"/>
      <c r="N18" s="737"/>
      <c r="O18" s="738"/>
      <c r="P18" s="114">
        <f>SUM(P13:V17)</f>
        <v>99</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99</v>
      </c>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8" t="s">
        <v>478</v>
      </c>
      <c r="H21" s="929"/>
      <c r="I21" s="929"/>
      <c r="J21" s="929"/>
      <c r="K21" s="929"/>
      <c r="L21" s="929"/>
      <c r="M21" s="929"/>
      <c r="N21" s="929"/>
      <c r="O21" s="929"/>
      <c r="P21" s="539">
        <f>IF(P19=0, "-", SUM(P19)/SUM(P13,P14))</f>
        <v>1</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c r="H23" s="187"/>
      <c r="I23" s="187"/>
      <c r="J23" s="187"/>
      <c r="K23" s="187"/>
      <c r="L23" s="187"/>
      <c r="M23" s="187"/>
      <c r="N23" s="187"/>
      <c r="O23" s="188"/>
      <c r="P23" s="105" t="s">
        <v>582</v>
      </c>
      <c r="Q23" s="106"/>
      <c r="R23" s="106"/>
      <c r="S23" s="106"/>
      <c r="T23" s="106"/>
      <c r="U23" s="106"/>
      <c r="V23" s="107"/>
      <c r="W23" s="105" t="s">
        <v>580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586</v>
      </c>
      <c r="AC32" s="551"/>
      <c r="AD32" s="551"/>
      <c r="AE32" s="364" t="s">
        <v>580</v>
      </c>
      <c r="AF32" s="365"/>
      <c r="AG32" s="365"/>
      <c r="AH32" s="365"/>
      <c r="AI32" s="364">
        <v>5</v>
      </c>
      <c r="AJ32" s="365"/>
      <c r="AK32" s="365"/>
      <c r="AL32" s="365"/>
      <c r="AM32" s="364" t="s">
        <v>580</v>
      </c>
      <c r="AN32" s="365"/>
      <c r="AO32" s="365"/>
      <c r="AP32" s="365"/>
      <c r="AQ32" s="111" t="s">
        <v>580</v>
      </c>
      <c r="AR32" s="112"/>
      <c r="AS32" s="112"/>
      <c r="AT32" s="113"/>
      <c r="AU32" s="365">
        <v>6</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t="s">
        <v>580</v>
      </c>
      <c r="AF33" s="365"/>
      <c r="AG33" s="365"/>
      <c r="AH33" s="365"/>
      <c r="AI33" s="364">
        <v>6</v>
      </c>
      <c r="AJ33" s="365"/>
      <c r="AK33" s="365"/>
      <c r="AL33" s="365"/>
      <c r="AM33" s="364" t="s">
        <v>580</v>
      </c>
      <c r="AN33" s="365"/>
      <c r="AO33" s="365"/>
      <c r="AP33" s="365"/>
      <c r="AQ33" s="111" t="s">
        <v>580</v>
      </c>
      <c r="AR33" s="112"/>
      <c r="AS33" s="112"/>
      <c r="AT33" s="113"/>
      <c r="AU33" s="365">
        <v>6</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580</v>
      </c>
      <c r="AF34" s="365"/>
      <c r="AG34" s="365"/>
      <c r="AH34" s="365"/>
      <c r="AI34" s="364">
        <v>83</v>
      </c>
      <c r="AJ34" s="365"/>
      <c r="AK34" s="365"/>
      <c r="AL34" s="365"/>
      <c r="AM34" s="364" t="s">
        <v>580</v>
      </c>
      <c r="AN34" s="365"/>
      <c r="AO34" s="365"/>
      <c r="AP34" s="365"/>
      <c r="AQ34" s="111" t="s">
        <v>580</v>
      </c>
      <c r="AR34" s="112"/>
      <c r="AS34" s="112"/>
      <c r="AT34" s="113"/>
      <c r="AU34" s="365">
        <v>100</v>
      </c>
      <c r="AV34" s="365"/>
      <c r="AW34" s="365"/>
      <c r="AX34" s="367"/>
    </row>
    <row r="35" spans="1:50" ht="23.25" customHeight="1">
      <c r="A35" s="899" t="s">
        <v>506</v>
      </c>
      <c r="B35" s="900"/>
      <c r="C35" s="900"/>
      <c r="D35" s="900"/>
      <c r="E35" s="900"/>
      <c r="F35" s="901"/>
      <c r="G35" s="905" t="s">
        <v>585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customHeight="1">
      <c r="A39" s="515"/>
      <c r="B39" s="513"/>
      <c r="C39" s="513"/>
      <c r="D39" s="513"/>
      <c r="E39" s="513"/>
      <c r="F39" s="514"/>
      <c r="G39" s="540" t="s">
        <v>587</v>
      </c>
      <c r="H39" s="541"/>
      <c r="I39" s="541"/>
      <c r="J39" s="541"/>
      <c r="K39" s="541"/>
      <c r="L39" s="541"/>
      <c r="M39" s="541"/>
      <c r="N39" s="541"/>
      <c r="O39" s="542"/>
      <c r="P39" s="161" t="s">
        <v>588</v>
      </c>
      <c r="Q39" s="161"/>
      <c r="R39" s="161"/>
      <c r="S39" s="161"/>
      <c r="T39" s="161"/>
      <c r="U39" s="161"/>
      <c r="V39" s="161"/>
      <c r="W39" s="161"/>
      <c r="X39" s="231"/>
      <c r="Y39" s="338" t="s">
        <v>12</v>
      </c>
      <c r="Z39" s="549"/>
      <c r="AA39" s="550"/>
      <c r="AB39" s="551"/>
      <c r="AC39" s="551"/>
      <c r="AD39" s="551"/>
      <c r="AE39" s="364" t="s">
        <v>590</v>
      </c>
      <c r="AF39" s="365"/>
      <c r="AG39" s="365"/>
      <c r="AH39" s="365"/>
      <c r="AI39" s="364">
        <v>2</v>
      </c>
      <c r="AJ39" s="365"/>
      <c r="AK39" s="365"/>
      <c r="AL39" s="365"/>
      <c r="AM39" s="364" t="s">
        <v>619</v>
      </c>
      <c r="AN39" s="365"/>
      <c r="AO39" s="365"/>
      <c r="AP39" s="365"/>
      <c r="AQ39" s="111" t="s">
        <v>580</v>
      </c>
      <c r="AR39" s="112"/>
      <c r="AS39" s="112"/>
      <c r="AT39" s="113"/>
      <c r="AU39" s="365" t="s">
        <v>580</v>
      </c>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t="s">
        <v>580</v>
      </c>
      <c r="AF40" s="365"/>
      <c r="AG40" s="365"/>
      <c r="AH40" s="365"/>
      <c r="AI40" s="364">
        <v>10</v>
      </c>
      <c r="AJ40" s="365"/>
      <c r="AK40" s="365"/>
      <c r="AL40" s="365"/>
      <c r="AM40" s="364" t="s">
        <v>591</v>
      </c>
      <c r="AN40" s="365"/>
      <c r="AO40" s="365"/>
      <c r="AP40" s="365"/>
      <c r="AQ40" s="111" t="s">
        <v>580</v>
      </c>
      <c r="AR40" s="112"/>
      <c r="AS40" s="112"/>
      <c r="AT40" s="113"/>
      <c r="AU40" s="365">
        <v>20</v>
      </c>
      <c r="AV40" s="365"/>
      <c r="AW40" s="365"/>
      <c r="AX40" s="367"/>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582</v>
      </c>
      <c r="AF41" s="365"/>
      <c r="AG41" s="365"/>
      <c r="AH41" s="365"/>
      <c r="AI41" s="364">
        <v>20</v>
      </c>
      <c r="AJ41" s="365"/>
      <c r="AK41" s="365"/>
      <c r="AL41" s="365"/>
      <c r="AM41" s="364" t="s">
        <v>580</v>
      </c>
      <c r="AN41" s="365"/>
      <c r="AO41" s="365"/>
      <c r="AP41" s="365"/>
      <c r="AQ41" s="111" t="s">
        <v>580</v>
      </c>
      <c r="AR41" s="112"/>
      <c r="AS41" s="112"/>
      <c r="AT41" s="113"/>
      <c r="AU41" s="365" t="s">
        <v>580</v>
      </c>
      <c r="AV41" s="365"/>
      <c r="AW41" s="365"/>
      <c r="AX41" s="367"/>
    </row>
    <row r="42" spans="1:50" ht="23.25" customHeight="1">
      <c r="A42" s="899" t="s">
        <v>506</v>
      </c>
      <c r="B42" s="900"/>
      <c r="C42" s="900"/>
      <c r="D42" s="900"/>
      <c r="E42" s="900"/>
      <c r="F42" s="901"/>
      <c r="G42" s="905" t="s">
        <v>589</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537</v>
      </c>
      <c r="AF65" s="369"/>
      <c r="AG65" s="369"/>
      <c r="AH65" s="370"/>
      <c r="AI65" s="368" t="s">
        <v>534</v>
      </c>
      <c r="AJ65" s="369"/>
      <c r="AK65" s="369"/>
      <c r="AL65" s="370"/>
      <c r="AM65" s="375" t="s">
        <v>529</v>
      </c>
      <c r="AN65" s="375"/>
      <c r="AO65" s="375"/>
      <c r="AP65" s="368"/>
      <c r="AQ65" s="869" t="s">
        <v>354</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3" t="s">
        <v>509</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c r="A80" s="519"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c r="A81" s="520"/>
      <c r="B81" s="851"/>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7" t="s">
        <v>62</v>
      </c>
      <c r="Z87" s="758"/>
      <c r="AA87" s="75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7" t="s">
        <v>62</v>
      </c>
      <c r="Z92" s="758"/>
      <c r="AA92" s="75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537</v>
      </c>
      <c r="AF100" s="826"/>
      <c r="AG100" s="826"/>
      <c r="AH100" s="827"/>
      <c r="AI100" s="825" t="s">
        <v>534</v>
      </c>
      <c r="AJ100" s="826"/>
      <c r="AK100" s="826"/>
      <c r="AL100" s="827"/>
      <c r="AM100" s="825" t="s">
        <v>530</v>
      </c>
      <c r="AN100" s="826"/>
      <c r="AO100" s="826"/>
      <c r="AP100" s="827"/>
      <c r="AQ100" s="930" t="s">
        <v>523</v>
      </c>
      <c r="AR100" s="931"/>
      <c r="AS100" s="931"/>
      <c r="AT100" s="932"/>
      <c r="AU100" s="930" t="s">
        <v>520</v>
      </c>
      <c r="AV100" s="931"/>
      <c r="AW100" s="931"/>
      <c r="AX100" s="933"/>
    </row>
    <row r="101" spans="1:60" ht="23.25" customHeight="1">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1" t="s">
        <v>593</v>
      </c>
      <c r="AC101" s="551"/>
      <c r="AD101" s="551"/>
      <c r="AE101" s="364" t="s">
        <v>580</v>
      </c>
      <c r="AF101" s="365"/>
      <c r="AG101" s="365"/>
      <c r="AH101" s="366"/>
      <c r="AI101" s="364">
        <v>3103</v>
      </c>
      <c r="AJ101" s="365"/>
      <c r="AK101" s="365"/>
      <c r="AL101" s="366"/>
      <c r="AM101" s="364" t="s">
        <v>613</v>
      </c>
      <c r="AN101" s="365"/>
      <c r="AO101" s="365"/>
      <c r="AP101" s="366"/>
      <c r="AQ101" s="364" t="s">
        <v>580</v>
      </c>
      <c r="AR101" s="365"/>
      <c r="AS101" s="365"/>
      <c r="AT101" s="366"/>
      <c r="AU101" s="364" t="s">
        <v>580</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593</v>
      </c>
      <c r="AC102" s="551"/>
      <c r="AD102" s="551"/>
      <c r="AE102" s="358" t="s">
        <v>580</v>
      </c>
      <c r="AF102" s="358"/>
      <c r="AG102" s="358"/>
      <c r="AH102" s="358"/>
      <c r="AI102" s="358">
        <v>3600</v>
      </c>
      <c r="AJ102" s="358"/>
      <c r="AK102" s="358"/>
      <c r="AL102" s="358"/>
      <c r="AM102" s="358" t="s">
        <v>613</v>
      </c>
      <c r="AN102" s="358"/>
      <c r="AO102" s="358"/>
      <c r="AP102" s="358"/>
      <c r="AQ102" s="816" t="s">
        <v>580</v>
      </c>
      <c r="AR102" s="817"/>
      <c r="AS102" s="817"/>
      <c r="AT102" s="818"/>
      <c r="AU102" s="816" t="s">
        <v>580</v>
      </c>
      <c r="AV102" s="817"/>
      <c r="AW102" s="817"/>
      <c r="AX102" s="818"/>
    </row>
    <row r="103" spans="1:60" ht="31.5" customHeight="1">
      <c r="A103" s="488" t="s">
        <v>475</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customHeight="1">
      <c r="A104" s="491"/>
      <c r="B104" s="492"/>
      <c r="C104" s="492"/>
      <c r="D104" s="492"/>
      <c r="E104" s="492"/>
      <c r="F104" s="493"/>
      <c r="G104" s="161" t="s">
        <v>594</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593</v>
      </c>
      <c r="AC104" s="472"/>
      <c r="AD104" s="473"/>
      <c r="AE104" s="364" t="s">
        <v>580</v>
      </c>
      <c r="AF104" s="365"/>
      <c r="AG104" s="365"/>
      <c r="AH104" s="366"/>
      <c r="AI104" s="364">
        <v>46</v>
      </c>
      <c r="AJ104" s="365"/>
      <c r="AK104" s="365"/>
      <c r="AL104" s="366"/>
      <c r="AM104" s="364" t="s">
        <v>620</v>
      </c>
      <c r="AN104" s="365"/>
      <c r="AO104" s="365"/>
      <c r="AP104" s="366"/>
      <c r="AQ104" s="364" t="s">
        <v>580</v>
      </c>
      <c r="AR104" s="365"/>
      <c r="AS104" s="365"/>
      <c r="AT104" s="366"/>
      <c r="AU104" s="364" t="s">
        <v>596</v>
      </c>
      <c r="AV104" s="365"/>
      <c r="AW104" s="365"/>
      <c r="AX104" s="366"/>
    </row>
    <row r="105" spans="1:60" ht="23.25" customHeight="1" thickBo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593</v>
      </c>
      <c r="AC105" s="407"/>
      <c r="AD105" s="408"/>
      <c r="AE105" s="358" t="s">
        <v>595</v>
      </c>
      <c r="AF105" s="358"/>
      <c r="AG105" s="358"/>
      <c r="AH105" s="358"/>
      <c r="AI105" s="358">
        <v>300</v>
      </c>
      <c r="AJ105" s="358"/>
      <c r="AK105" s="358"/>
      <c r="AL105" s="358"/>
      <c r="AM105" s="358">
        <v>600</v>
      </c>
      <c r="AN105" s="358"/>
      <c r="AO105" s="358"/>
      <c r="AP105" s="358"/>
      <c r="AQ105" s="364" t="s">
        <v>580</v>
      </c>
      <c r="AR105" s="365"/>
      <c r="AS105" s="365"/>
      <c r="AT105" s="366"/>
      <c r="AU105" s="816" t="s">
        <v>580</v>
      </c>
      <c r="AV105" s="817"/>
      <c r="AW105" s="817"/>
      <c r="AX105" s="818"/>
    </row>
    <row r="106" spans="1:60" ht="31.5" hidden="1" customHeight="1">
      <c r="A106" s="488" t="s">
        <v>475</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c r="A109" s="488" t="s">
        <v>475</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c r="A112" s="488" t="s">
        <v>475</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5" t="s">
        <v>567</v>
      </c>
      <c r="B130" s="993"/>
      <c r="C130" s="992" t="s">
        <v>358</v>
      </c>
      <c r="D130" s="993"/>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thickBot="1">
      <c r="A131" s="996"/>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6"/>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6"/>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96"/>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6"/>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6"/>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6"/>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6"/>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6"/>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6"/>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6"/>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6"/>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75" customHeight="1">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575</v>
      </c>
      <c r="AE702" s="898"/>
      <c r="AF702" s="898"/>
      <c r="AG702" s="887" t="s">
        <v>599</v>
      </c>
      <c r="AH702" s="888"/>
      <c r="AI702" s="888"/>
      <c r="AJ702" s="888"/>
      <c r="AK702" s="888"/>
      <c r="AL702" s="888"/>
      <c r="AM702" s="888"/>
      <c r="AN702" s="888"/>
      <c r="AO702" s="888"/>
      <c r="AP702" s="888"/>
      <c r="AQ702" s="888"/>
      <c r="AR702" s="888"/>
      <c r="AS702" s="888"/>
      <c r="AT702" s="888"/>
      <c r="AU702" s="888"/>
      <c r="AV702" s="888"/>
      <c r="AW702" s="888"/>
      <c r="AX702" s="889"/>
    </row>
    <row r="703" spans="1:50" ht="51.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6" t="s">
        <v>600</v>
      </c>
      <c r="AH703" s="667"/>
      <c r="AI703" s="667"/>
      <c r="AJ703" s="667"/>
      <c r="AK703" s="667"/>
      <c r="AL703" s="667"/>
      <c r="AM703" s="667"/>
      <c r="AN703" s="667"/>
      <c r="AO703" s="667"/>
      <c r="AP703" s="667"/>
      <c r="AQ703" s="667"/>
      <c r="AR703" s="667"/>
      <c r="AS703" s="667"/>
      <c r="AT703" s="667"/>
      <c r="AU703" s="667"/>
      <c r="AV703" s="667"/>
      <c r="AW703" s="667"/>
      <c r="AX703" s="668"/>
    </row>
    <row r="704" spans="1:50" ht="51.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602</v>
      </c>
      <c r="AE705" s="735"/>
      <c r="AF705" s="735"/>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7"/>
      <c r="B706" s="772"/>
      <c r="C706" s="614"/>
      <c r="D706" s="615"/>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7"/>
      <c r="B707" s="772"/>
      <c r="C707" s="616"/>
      <c r="D707" s="617"/>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602</v>
      </c>
      <c r="AE708" s="670"/>
      <c r="AF708" s="670"/>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6" t="s">
        <v>603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602</v>
      </c>
      <c r="AE710" s="155"/>
      <c r="AF710" s="155"/>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6" t="s">
        <v>604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4" t="s">
        <v>602</v>
      </c>
      <c r="AE712" s="655"/>
      <c r="AF712" s="655"/>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602</v>
      </c>
      <c r="AE714" s="592"/>
      <c r="AF714" s="593"/>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1"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575</v>
      </c>
      <c r="AE715" s="670"/>
      <c r="AF715" s="779"/>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602</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602</v>
      </c>
      <c r="AE717" s="155"/>
      <c r="AF717" s="155"/>
      <c r="AG717" s="666" t="s">
        <v>606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602</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t="s">
        <v>602</v>
      </c>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9" t="s">
        <v>608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3"/>
      <c r="B727" s="624"/>
      <c r="C727" s="697" t="s">
        <v>57</v>
      </c>
      <c r="D727" s="698"/>
      <c r="E727" s="698"/>
      <c r="F727" s="699"/>
      <c r="G727" s="797" t="s">
        <v>609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t="s">
        <v>615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616</v>
      </c>
      <c r="B731" s="619"/>
      <c r="C731" s="619"/>
      <c r="D731" s="619"/>
      <c r="E731" s="620"/>
      <c r="F731" s="682" t="s">
        <v>617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1" t="s">
        <v>508</v>
      </c>
      <c r="B733" s="752"/>
      <c r="C733" s="752"/>
      <c r="D733" s="752"/>
      <c r="E733" s="753"/>
      <c r="F733" s="768" t="s">
        <v>618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t="s">
        <v>614</v>
      </c>
      <c r="AS738" s="103"/>
      <c r="AT738" s="103"/>
      <c r="AU738" s="103"/>
      <c r="AV738" s="103"/>
      <c r="AW738" s="103"/>
      <c r="AX738" s="104"/>
    </row>
    <row r="739" spans="1:52" ht="24.75" customHeight="1" thickBot="1">
      <c r="A739" s="126" t="s">
        <v>531</v>
      </c>
      <c r="B739" s="127"/>
      <c r="C739" s="127"/>
      <c r="D739" s="128"/>
      <c r="E739" s="129" t="s">
        <v>607</v>
      </c>
      <c r="F739" s="117"/>
      <c r="G739" s="117"/>
      <c r="H739" s="93" t="str">
        <f>IF(E739="", "", "(")</f>
        <v>(</v>
      </c>
      <c r="I739" s="117"/>
      <c r="J739" s="117"/>
      <c r="K739" s="93" t="str">
        <f>IF(OR(I739="　", I739=""), "", "-")</f>
        <v/>
      </c>
      <c r="L739" s="118">
        <v>344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512</v>
      </c>
      <c r="B779" s="763"/>
      <c r="C779" s="763"/>
      <c r="D779" s="763"/>
      <c r="E779" s="763"/>
      <c r="F779" s="764"/>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5"/>
      <c r="C781" s="765"/>
      <c r="D781" s="765"/>
      <c r="E781" s="765"/>
      <c r="F781" s="766"/>
      <c r="G781" s="449" t="s">
        <v>610</v>
      </c>
      <c r="H781" s="450"/>
      <c r="I781" s="450"/>
      <c r="J781" s="450"/>
      <c r="K781" s="451"/>
      <c r="L781" s="452" t="s">
        <v>611</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612</v>
      </c>
      <c r="D837" s="418"/>
      <c r="E837" s="418"/>
      <c r="F837" s="418"/>
      <c r="G837" s="418"/>
      <c r="H837" s="418"/>
      <c r="I837" s="418"/>
      <c r="J837" s="419"/>
      <c r="K837" s="420"/>
      <c r="L837" s="420"/>
      <c r="M837" s="420"/>
      <c r="N837" s="420"/>
      <c r="O837" s="420"/>
      <c r="P837" s="425" t="s">
        <v>611</v>
      </c>
      <c r="Q837" s="317"/>
      <c r="R837" s="317"/>
      <c r="S837" s="317"/>
      <c r="T837" s="317"/>
      <c r="U837" s="317"/>
      <c r="V837" s="317"/>
      <c r="W837" s="317"/>
      <c r="X837" s="317"/>
      <c r="Y837" s="318">
        <v>0</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453</v>
      </c>
      <c r="AQ1101" s="427"/>
      <c r="AR1101" s="427"/>
      <c r="AS1101" s="427"/>
      <c r="AT1101" s="427"/>
      <c r="AU1101" s="427"/>
      <c r="AV1101" s="427"/>
      <c r="AW1101" s="427"/>
      <c r="AX1101" s="427"/>
    </row>
    <row r="1102" spans="1:50" ht="30" hidden="1" customHeight="1">
      <c r="A1102" s="404">
        <v>1</v>
      </c>
      <c r="B1102" s="404">
        <v>1</v>
      </c>
      <c r="C1102" s="895"/>
      <c r="D1102" s="895"/>
      <c r="E1102" s="894"/>
      <c r="F1102" s="894"/>
      <c r="G1102" s="894"/>
      <c r="H1102" s="894"/>
      <c r="I1102" s="89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cfRule type="expression" dxfId="2783" priority="13681">
      <formula>IF(RIGHT(TEXT(Y783,"0.#"),1)=".",FALSE,TRUE)</formula>
    </cfRule>
    <cfRule type="expression" dxfId="2782" priority="13682">
      <formula>IF(RIGHT(TEXT(Y783,"0.#"),1)=".",TRUE,FALSE)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4" max="49" man="1"/>
    <brk id="72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6"/>
      <c r="Z2" s="412"/>
      <c r="AA2" s="413"/>
      <c r="AB2" s="1010" t="s">
        <v>11</v>
      </c>
      <c r="AC2" s="1011"/>
      <c r="AD2" s="1012"/>
      <c r="AE2" s="998" t="s">
        <v>558</v>
      </c>
      <c r="AF2" s="998"/>
      <c r="AG2" s="998"/>
      <c r="AH2" s="998"/>
      <c r="AI2" s="998" t="s">
        <v>555</v>
      </c>
      <c r="AJ2" s="998"/>
      <c r="AK2" s="998"/>
      <c r="AL2" s="998"/>
      <c r="AM2" s="998" t="s">
        <v>529</v>
      </c>
      <c r="AN2" s="998"/>
      <c r="AO2" s="998"/>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2" t="s">
        <v>473</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6"/>
      <c r="Z9" s="412"/>
      <c r="AA9" s="413"/>
      <c r="AB9" s="1010" t="s">
        <v>11</v>
      </c>
      <c r="AC9" s="1011"/>
      <c r="AD9" s="1012"/>
      <c r="AE9" s="998" t="s">
        <v>559</v>
      </c>
      <c r="AF9" s="998"/>
      <c r="AG9" s="998"/>
      <c r="AH9" s="998"/>
      <c r="AI9" s="998" t="s">
        <v>555</v>
      </c>
      <c r="AJ9" s="998"/>
      <c r="AK9" s="998"/>
      <c r="AL9" s="998"/>
      <c r="AM9" s="998" t="s">
        <v>529</v>
      </c>
      <c r="AN9" s="998"/>
      <c r="AO9" s="998"/>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2" t="s">
        <v>473</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6"/>
      <c r="Z16" s="412"/>
      <c r="AA16" s="413"/>
      <c r="AB16" s="1010" t="s">
        <v>11</v>
      </c>
      <c r="AC16" s="1011"/>
      <c r="AD16" s="1012"/>
      <c r="AE16" s="998" t="s">
        <v>558</v>
      </c>
      <c r="AF16" s="998"/>
      <c r="AG16" s="998"/>
      <c r="AH16" s="998"/>
      <c r="AI16" s="998" t="s">
        <v>556</v>
      </c>
      <c r="AJ16" s="998"/>
      <c r="AK16" s="998"/>
      <c r="AL16" s="998"/>
      <c r="AM16" s="998" t="s">
        <v>529</v>
      </c>
      <c r="AN16" s="998"/>
      <c r="AO16" s="998"/>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2" t="s">
        <v>473</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6"/>
      <c r="Z23" s="412"/>
      <c r="AA23" s="413"/>
      <c r="AB23" s="1010" t="s">
        <v>11</v>
      </c>
      <c r="AC23" s="1011"/>
      <c r="AD23" s="1012"/>
      <c r="AE23" s="998" t="s">
        <v>560</v>
      </c>
      <c r="AF23" s="998"/>
      <c r="AG23" s="998"/>
      <c r="AH23" s="998"/>
      <c r="AI23" s="998" t="s">
        <v>555</v>
      </c>
      <c r="AJ23" s="998"/>
      <c r="AK23" s="998"/>
      <c r="AL23" s="998"/>
      <c r="AM23" s="998" t="s">
        <v>529</v>
      </c>
      <c r="AN23" s="998"/>
      <c r="AO23" s="998"/>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2" t="s">
        <v>473</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6"/>
      <c r="Z30" s="412"/>
      <c r="AA30" s="413"/>
      <c r="AB30" s="1010" t="s">
        <v>11</v>
      </c>
      <c r="AC30" s="1011"/>
      <c r="AD30" s="1012"/>
      <c r="AE30" s="998" t="s">
        <v>558</v>
      </c>
      <c r="AF30" s="998"/>
      <c r="AG30" s="998"/>
      <c r="AH30" s="998"/>
      <c r="AI30" s="998" t="s">
        <v>555</v>
      </c>
      <c r="AJ30" s="998"/>
      <c r="AK30" s="998"/>
      <c r="AL30" s="998"/>
      <c r="AM30" s="998" t="s">
        <v>553</v>
      </c>
      <c r="AN30" s="998"/>
      <c r="AO30" s="998"/>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2" t="s">
        <v>473</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6"/>
      <c r="Z37" s="412"/>
      <c r="AA37" s="413"/>
      <c r="AB37" s="1010" t="s">
        <v>11</v>
      </c>
      <c r="AC37" s="1011"/>
      <c r="AD37" s="1012"/>
      <c r="AE37" s="998" t="s">
        <v>560</v>
      </c>
      <c r="AF37" s="998"/>
      <c r="AG37" s="998"/>
      <c r="AH37" s="998"/>
      <c r="AI37" s="998" t="s">
        <v>557</v>
      </c>
      <c r="AJ37" s="998"/>
      <c r="AK37" s="998"/>
      <c r="AL37" s="998"/>
      <c r="AM37" s="998" t="s">
        <v>554</v>
      </c>
      <c r="AN37" s="998"/>
      <c r="AO37" s="998"/>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2" t="s">
        <v>473</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6"/>
      <c r="Z44" s="412"/>
      <c r="AA44" s="413"/>
      <c r="AB44" s="1010" t="s">
        <v>11</v>
      </c>
      <c r="AC44" s="1011"/>
      <c r="AD44" s="1012"/>
      <c r="AE44" s="998" t="s">
        <v>558</v>
      </c>
      <c r="AF44" s="998"/>
      <c r="AG44" s="998"/>
      <c r="AH44" s="998"/>
      <c r="AI44" s="998" t="s">
        <v>555</v>
      </c>
      <c r="AJ44" s="998"/>
      <c r="AK44" s="998"/>
      <c r="AL44" s="998"/>
      <c r="AM44" s="998" t="s">
        <v>529</v>
      </c>
      <c r="AN44" s="998"/>
      <c r="AO44" s="998"/>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2" t="s">
        <v>473</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6"/>
      <c r="Z51" s="412"/>
      <c r="AA51" s="413"/>
      <c r="AB51" s="458" t="s">
        <v>11</v>
      </c>
      <c r="AC51" s="1011"/>
      <c r="AD51" s="1012"/>
      <c r="AE51" s="998" t="s">
        <v>558</v>
      </c>
      <c r="AF51" s="998"/>
      <c r="AG51" s="998"/>
      <c r="AH51" s="998"/>
      <c r="AI51" s="998" t="s">
        <v>555</v>
      </c>
      <c r="AJ51" s="998"/>
      <c r="AK51" s="998"/>
      <c r="AL51" s="998"/>
      <c r="AM51" s="998" t="s">
        <v>529</v>
      </c>
      <c r="AN51" s="998"/>
      <c r="AO51" s="998"/>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2" t="s">
        <v>473</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6"/>
      <c r="Z58" s="412"/>
      <c r="AA58" s="413"/>
      <c r="AB58" s="1010" t="s">
        <v>11</v>
      </c>
      <c r="AC58" s="1011"/>
      <c r="AD58" s="1012"/>
      <c r="AE58" s="998" t="s">
        <v>558</v>
      </c>
      <c r="AF58" s="998"/>
      <c r="AG58" s="998"/>
      <c r="AH58" s="998"/>
      <c r="AI58" s="998" t="s">
        <v>555</v>
      </c>
      <c r="AJ58" s="998"/>
      <c r="AK58" s="998"/>
      <c r="AL58" s="998"/>
      <c r="AM58" s="998" t="s">
        <v>529</v>
      </c>
      <c r="AN58" s="998"/>
      <c r="AO58" s="998"/>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2" t="s">
        <v>473</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6"/>
      <c r="Z65" s="412"/>
      <c r="AA65" s="413"/>
      <c r="AB65" s="1010" t="s">
        <v>11</v>
      </c>
      <c r="AC65" s="1011"/>
      <c r="AD65" s="1012"/>
      <c r="AE65" s="998" t="s">
        <v>558</v>
      </c>
      <c r="AF65" s="998"/>
      <c r="AG65" s="998"/>
      <c r="AH65" s="998"/>
      <c r="AI65" s="998" t="s">
        <v>555</v>
      </c>
      <c r="AJ65" s="998"/>
      <c r="AK65" s="998"/>
      <c r="AL65" s="998"/>
      <c r="AM65" s="998" t="s">
        <v>529</v>
      </c>
      <c r="AN65" s="998"/>
      <c r="AO65" s="998"/>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2019-09-12T04:53:12Z</cp:lastPrinted>
  <dcterms:created xsi:type="dcterms:W3CDTF">2012-03-13T00:50:25Z</dcterms:created>
  <dcterms:modified xsi:type="dcterms:W3CDTF">2020-11-27T06:36:09Z</dcterms:modified>
</cp:coreProperties>
</file>