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0130B723_D804_40B3_BEB0_8915F2667F64_.wvu.Cols" localSheetId="1" hidden="1">入力規則等!$C:$D,入力規則等!$H:$I,入力規則等!$M:$N,入力規則等!$R:$S</definedName>
    <definedName name="Z_0130B723_D804_40B3_BEB0_8915F2667F64_.wvu.FilterData" localSheetId="4" hidden="1">別紙3!$AP$1:$AP$1320</definedName>
    <definedName name="Z_0130B723_D804_40B3_BEB0_8915F2667F64_.wvu.PrintArea" localSheetId="0" hidden="1">行政事業レビューシート!$A$1:$AX$1098</definedName>
    <definedName name="Z_0130B723_D804_40B3_BEB0_8915F2667F64_.wvu.Rows" localSheetId="0" hidden="1">行政事業レビューシート!$28:$28,行政事業レビューシート!$44:$99,行政事業レビューシート!$103:$114,行政事業レビューシート!$118:$129,行政事業レビューシート!$136:$186,行政事業レビューシート!$190:$699,行政事業レビューシート!$722:$725,行政事業レビューシート!$741:$741,行政事業レビューシート!$758:$778,行政事業レビューシート!$783:$790,行政事業レビューシート!$792:$830,行政事業レビューシート!$838:$1097,行政事業レビューシート!$1099:$1131</definedName>
    <definedName name="Z_A050EE74_9966_4BA7_8BCE_F1422DF91427_.wvu.Cols" localSheetId="1" hidden="1">入力規則等!$C:$D,入力規則等!$H:$I,入力規則等!$M:$N,入力規則等!$R:$S</definedName>
    <definedName name="Z_A050EE74_9966_4BA7_8BCE_F1422DF91427_.wvu.FilterData" localSheetId="4" hidden="1">別紙3!$AP$1:$AP$1320</definedName>
    <definedName name="Z_A050EE74_9966_4BA7_8BCE_F1422DF91427_.wvu.PrintArea" localSheetId="0" hidden="1">行政事業レビューシート!$A$1:$AX$1098</definedName>
    <definedName name="Z_A050EE74_9966_4BA7_8BCE_F1422DF91427_.wvu.Rows" localSheetId="0" hidden="1">行政事業レビューシート!$28:$28,行政事業レビューシート!$44:$99,行政事業レビューシート!$103:$114,行政事業レビューシート!$118:$129,行政事業レビューシート!$136:$186,行政事業レビューシート!$190:$699,行政事業レビューシート!$722:$725,行政事業レビューシート!$741:$741,行政事業レビューシート!$758:$778,行政事業レビューシート!$783:$790,行政事業レビューシート!$792:$830,行政事業レビューシート!$838:$1097,行政事業レビューシート!$1099:$1131</definedName>
  </definedNames>
  <calcPr calcId="162913"/>
  <customWorkbookViews>
    <customWorkbookView name="情報通信課 - 個人用ビュー" guid="{0130B723-D804-40B3-BEB0-8915F2667F64}" mergeInterval="0" personalView="1" xWindow="336" yWindow="33" windowWidth="1569" windowHeight="935" activeSheetId="1"/>
    <customWorkbookView name="作成者 - 個人用ビュー" guid="{A050EE74-9966-4BA7-8BCE-F1422DF91427}" mergeInterval="0" personalView="1" xWindow="3" yWindow="81" windowWidth="1145" windowHeight="951" activeSheetId="1" showComments="commIndAndComment"/>
  </customWorkbookViews>
</workbook>
</file>

<file path=xl/calcChain.xml><?xml version="1.0" encoding="utf-8"?>
<calcChain xmlns="http://schemas.openxmlformats.org/spreadsheetml/2006/main">
  <c r="AM41" i="1" l="1"/>
  <c r="AI41" i="1"/>
  <c r="AE41" i="1"/>
  <c r="AM34" i="1"/>
  <c r="AI34" i="1"/>
  <c r="AE34" i="1"/>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G8" i="1" l="1"/>
</calcChain>
</file>

<file path=xl/sharedStrings.xml><?xml version="1.0" encoding="utf-8"?>
<sst xmlns="http://schemas.openxmlformats.org/spreadsheetml/2006/main" count="2849" uniqueCount="632">
  <si>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</si>
  <si>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</si>
  <si>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</si>
  <si>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</si>
  <si>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</si>
  <si>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</si>
  <si>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</si>
  <si>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</si>
  <si>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</si>
  <si>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</si>
  <si>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</si>
  <si>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</si>
  <si>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</si>
  <si>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</si>
  <si>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</si>
  <si>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</si>
  <si>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</si>
  <si>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</si>
  <si>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</si>
  <si>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</si>
  <si>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</si>
  <si>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</si>
  <si>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</si>
  <si>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</si>
  <si>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</si>
  <si>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</si>
  <si>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</si>
  <si>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</si>
  <si>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</si>
  <si>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</si>
  <si>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</si>
  <si>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</si>
  <si>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</si>
  <si>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</si>
  <si>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</si>
  <si>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</si>
  <si>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</si>
  <si>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</si>
  <si>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</si>
  <si>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</si>
  <si>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</si>
  <si>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</si>
  <si>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</si>
  <si>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</si>
  <si>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</si>
  <si>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</si>
  <si>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</si>
  <si>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</si>
  <si>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</si>
  <si>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</si>
  <si>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</si>
  <si>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</si>
  <si>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</si>
  <si>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</si>
  <si>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</si>
  <si>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</si>
  <si>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</si>
  <si>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</si>
  <si>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</si>
  <si>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</si>
  <si>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</si>
  <si>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</si>
  <si>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</si>
  <si>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</si>
  <si>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</si>
  <si>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</si>
  <si>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</si>
  <si>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</si>
  <si>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</si>
  <si>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</si>
  <si>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</si>
  <si>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</si>
  <si>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</si>
  <si>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</si>
  <si>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</si>
  <si>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</si>
  <si>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</si>
  <si>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</si>
  <si>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</si>
  <si>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</si>
  <si>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</si>
  <si>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</si>
  <si>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</si>
  <si>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</si>
  <si>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</si>
  <si>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</si>
  <si>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</si>
  <si>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</si>
  <si>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</si>
  <si>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</si>
  <si>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</si>
  <si>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</si>
  <si>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</si>
  <si>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</si>
  <si>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</si>
  <si>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</si>
  <si>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</si>
  <si>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</si>
  <si>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</si>
  <si>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</si>
  <si>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</si>
  <si>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</si>
  <si>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</si>
  <si>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</si>
  <si>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</si>
  <si>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</si>
  <si>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</si>
  <si>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</si>
  <si>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</si>
  <si>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</si>
  <si>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</si>
  <si>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</si>
  <si>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</si>
  <si>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</si>
  <si>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</si>
  <si>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</si>
  <si>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</si>
  <si>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</si>
  <si>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</si>
  <si>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</si>
  <si>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</si>
  <si>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</si>
  <si>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</si>
  <si>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</si>
  <si>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</si>
  <si>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</si>
  <si>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</si>
  <si>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</si>
  <si>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</si>
  <si>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</si>
  <si>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</si>
  <si>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</si>
  <si>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</si>
  <si>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</si>
  <si>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</si>
  <si>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</si>
  <si>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</si>
  <si>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</si>
  <si>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</si>
  <si>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</si>
  <si>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</si>
  <si>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</si>
  <si>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</si>
  <si>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</si>
  <si>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</si>
  <si>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</si>
  <si>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</si>
  <si>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</si>
  <si>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</si>
  <si>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</si>
  <si>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</si>
  <si>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</si>
  <si>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</si>
  <si>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</si>
  <si>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</si>
  <si>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</si>
  <si>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</si>
  <si>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</si>
  <si>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</si>
  <si>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</si>
  <si>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</si>
  <si>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</si>
  <si>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</si>
  <si>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</si>
  <si>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</si>
  <si>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</si>
  <si>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</si>
  <si>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</si>
  <si>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</si>
  <si>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</si>
  <si>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</si>
  <si>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</si>
  <si>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</si>
  <si>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</si>
  <si>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</si>
  <si>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</si>
  <si>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</si>
  <si>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</si>
  <si>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</si>
  <si>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</si>
  <si>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</si>
  <si>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</si>
  <si>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</si>
  <si>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</si>
  <si>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</si>
  <si>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</si>
  <si>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</si>
  <si>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</si>
  <si>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</si>
  <si>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</si>
  <si>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</si>
  <si>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</si>
  <si>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</si>
  <si>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</si>
  <si>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</si>
  <si>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</si>
  <si>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</si>
  <si>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</si>
  <si>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</si>
  <si>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</si>
  <si>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</si>
  <si>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</si>
  <si>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</si>
  <si>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</si>
  <si>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</si>
  <si>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</si>
  <si>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</si>
  <si>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</si>
  <si>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</si>
  <si>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</si>
  <si>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</si>
  <si>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</si>
  <si>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</si>
  <si>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</si>
  <si>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</si>
  <si>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</si>
  <si>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</si>
  <si>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</si>
  <si>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</si>
  <si>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</si>
  <si>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</si>
  <si>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</si>
  <si>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</si>
  <si>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</si>
  <si>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</si>
  <si>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</si>
  <si>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</si>
  <si>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</si>
  <si>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</si>
  <si>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</si>
  <si>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</si>
  <si>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</si>
  <si>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</si>
  <si>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</si>
  <si>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</si>
  <si>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</si>
  <si>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</si>
  <si>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</si>
  <si>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</si>
  <si>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</si>
  <si>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</si>
  <si>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</si>
  <si>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</si>
  <si>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</si>
  <si>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</si>
  <si>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</si>
  <si>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</si>
  <si>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</si>
  <si>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</si>
  <si>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</si>
  <si>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</si>
  <si>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</si>
  <si>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</si>
  <si>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</si>
  <si>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</si>
  <si>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</si>
  <si>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</si>
  <si>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</si>
  <si>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</si>
  <si>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</si>
  <si>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</si>
  <si>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</si>
  <si>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</si>
  <si>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</si>
  <si>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</si>
  <si>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</si>
  <si>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</si>
  <si>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</si>
  <si>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</si>
  <si>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</si>
  <si>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</si>
  <si>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</si>
  <si>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</si>
  <si>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</si>
  <si>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</si>
  <si>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</si>
  <si>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</si>
  <si>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</si>
  <si>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</si>
  <si>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</si>
  <si>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</si>
  <si>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</si>
  <si>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</si>
  <si>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</si>
  <si>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</si>
  <si>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</si>
  <si>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</si>
  <si>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</si>
  <si>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</si>
  <si>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</si>
  <si>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</si>
  <si>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</si>
  <si>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</si>
  <si>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</si>
  <si>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</si>
  <si>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</si>
  <si>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</si>
  <si>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</si>
  <si>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</si>
  <si>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</si>
  <si>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</si>
  <si>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</si>
  <si>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</si>
  <si>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</si>
  <si>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</si>
  <si>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</si>
  <si>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</si>
  <si>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</si>
  <si>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</si>
  <si>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</si>
  <si>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</si>
  <si>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</si>
  <si>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</si>
  <si>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</si>
  <si>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</si>
  <si>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</si>
  <si>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</si>
  <si>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</si>
  <si>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</si>
  <si>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</si>
  <si>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</si>
  <si>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</si>
  <si>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</si>
  <si>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</si>
  <si>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</si>
  <si>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</si>
  <si>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</si>
  <si>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</si>
  <si>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</si>
  <si>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</si>
  <si>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</si>
  <si>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</si>
  <si>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</si>
  <si>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</si>
  <si>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</si>
  <si>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</si>
  <si>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</si>
  <si>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</si>
  <si>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</si>
  <si>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</si>
  <si>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</si>
  <si>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</si>
  <si>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</si>
  <si>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</si>
  <si>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</si>
  <si>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</si>
  <si>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</si>
  <si>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</si>
  <si>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</si>
  <si>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</si>
  <si>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</si>
  <si>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</si>
  <si>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</si>
  <si>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</si>
  <si>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</si>
  <si>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</si>
  <si>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</si>
  <si>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</si>
  <si>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</si>
  <si>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</si>
  <si>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</si>
  <si>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</si>
  <si>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</si>
  <si>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</si>
  <si>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</si>
  <si>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</si>
  <si>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</si>
  <si>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</si>
  <si>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</si>
  <si>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</si>
  <si>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</si>
  <si>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</si>
  <si>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</si>
  <si>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</si>
  <si>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</si>
  <si>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</si>
  <si>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</si>
  <si>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</si>
  <si>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</si>
  <si>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</si>
  <si>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</si>
  <si>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</si>
  <si>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</si>
  <si>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</si>
  <si>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</si>
  <si>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</si>
  <si>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</si>
  <si>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</si>
  <si>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</si>
  <si>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</si>
  <si>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</si>
  <si>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</si>
  <si>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</si>
  <si>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</si>
  <si>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</si>
  <si>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</si>
  <si>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</si>
  <si>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</si>
  <si>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</si>
  <si>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</si>
  <si>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</si>
  <si>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</si>
  <si>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</si>
  <si>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</si>
  <si>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</si>
  <si>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</si>
  <si>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</si>
  <si>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</si>
  <si>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</si>
  <si>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</si>
  <si>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</si>
  <si>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</si>
  <si>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</si>
  <si>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</si>
  <si>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</si>
  <si>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</si>
  <si>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</si>
  <si>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</si>
  <si>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</si>
  <si>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</si>
  <si>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</si>
  <si>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</si>
  <si>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</si>
  <si>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</si>
  <si>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</si>
  <si>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</si>
  <si>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</si>
  <si>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</si>
  <si>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</si>
  <si>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</si>
  <si>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</si>
  <si>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</si>
  <si>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</si>
  <si>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</si>
  <si>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</si>
  <si>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</si>
  <si>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</si>
  <si>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</si>
  <si>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</si>
  <si>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</si>
  <si>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</si>
  <si>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</si>
  <si>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</si>
  <si>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</si>
  <si>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</si>
  <si>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</si>
  <si>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</si>
  <si>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</si>
  <si>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</si>
  <si>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</si>
  <si>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</si>
  <si>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</si>
  <si>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</si>
  <si>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</si>
  <si>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</si>
  <si>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</si>
  <si>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</si>
  <si>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</si>
  <si>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</si>
  <si>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</si>
  <si>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</si>
  <si>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</si>
  <si>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</si>
  <si>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</si>
  <si>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</si>
  <si>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</si>
  <si>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</si>
  <si>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</si>
  <si>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</si>
  <si>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</si>
  <si>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</si>
  <si>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</si>
  <si>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</si>
  <si>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</si>
  <si>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</si>
  <si>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</si>
  <si>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</si>
  <si>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</si>
  <si>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</si>
  <si>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</si>
  <si>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</si>
  <si>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</si>
  <si>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</si>
  <si>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</si>
  <si>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</si>
  <si>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</si>
  <si>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</si>
  <si>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</si>
  <si>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</si>
  <si>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</si>
  <si>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</si>
  <si>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</si>
  <si>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</si>
  <si>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</si>
  <si>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</si>
  <si>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</si>
  <si>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</si>
  <si>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</si>
  <si>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</si>
  <si>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</si>
  <si>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</si>
  <si>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</si>
  <si>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</si>
  <si>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</si>
  <si>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</si>
  <si>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</si>
  <si>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</si>
  <si>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</si>
  <si>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</si>
  <si>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</si>
  <si>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</si>
  <si>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</si>
  <si>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</si>
  <si>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</si>
  <si>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</si>
  <si>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</si>
  <si>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</si>
  <si>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</si>
  <si>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</si>
  <si>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</si>
  <si>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</si>
  <si>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</si>
  <si>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</si>
  <si>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</si>
  <si>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</si>
  <si>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</si>
  <si>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</si>
  <si>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</si>
  <si>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</si>
  <si>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</si>
  <si>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</si>
  <si>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</si>
  <si>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</si>
  <si>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</si>
  <si>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</si>
  <si>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</si>
  <si>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</si>
  <si>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</si>
  <si>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</si>
  <si>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</si>
  <si>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</si>
  <si>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</si>
  <si>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</si>
  <si>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</si>
  <si>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</si>
  <si>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</si>
  <si>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</si>
  <si>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</si>
  <si>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</si>
  <si>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</si>
  <si>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</si>
  <si>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</si>
  <si>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</si>
  <si>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</si>
  <si>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</si>
  <si>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</si>
  <si>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</si>
  <si>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</si>
  <si>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</si>
  <si>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</si>
  <si>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</si>
  <si>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</si>
  <si>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</si>
  <si>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</si>
  <si>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</si>
  <si>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</si>
  <si>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</si>
  <si>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</si>
  <si>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</si>
  <si>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</si>
  <si>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</si>
  <si>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経済協力開発機構・開発センター分担金</t>
    <rPh sb="0" eb="8">
      <t>ケイザイキョウリョクカイハツキコウ</t>
    </rPh>
    <rPh sb="9" eb="11">
      <t>カイハツ</t>
    </rPh>
    <rPh sb="15" eb="18">
      <t>ブンタンキン</t>
    </rPh>
    <phoneticPr fontId="5"/>
  </si>
  <si>
    <t>国際協力局</t>
    <rPh sb="0" eb="5">
      <t>コクサイキョウリョクキョク</t>
    </rPh>
    <phoneticPr fontId="5"/>
  </si>
  <si>
    <t>開発協力企画室</t>
    <rPh sb="0" eb="7">
      <t>カイハツキョウリョクキカクシツ</t>
    </rPh>
    <phoneticPr fontId="5"/>
  </si>
  <si>
    <t>室長　板垣克巳</t>
    <rPh sb="0" eb="2">
      <t>シツチョウ</t>
    </rPh>
    <rPh sb="3" eb="5">
      <t>イタガキ</t>
    </rPh>
    <rPh sb="5" eb="6">
      <t>カツ</t>
    </rPh>
    <phoneticPr fontId="5"/>
  </si>
  <si>
    <t>外務省設置法第4条第3項</t>
    <rPh sb="0" eb="3">
      <t>ガイムショウ</t>
    </rPh>
    <rPh sb="3" eb="6">
      <t>セッチホウ</t>
    </rPh>
    <rPh sb="6" eb="7">
      <t>ダイ</t>
    </rPh>
    <rPh sb="8" eb="9">
      <t>ジョウ</t>
    </rPh>
    <rPh sb="9" eb="10">
      <t>ダイ</t>
    </rPh>
    <rPh sb="11" eb="12">
      <t>コウ</t>
    </rPh>
    <phoneticPr fontId="5"/>
  </si>
  <si>
    <t>経済協力開発機構条約第20条第2項</t>
    <rPh sb="0" eb="8">
      <t>ケイザイキョウリョクカイハツキコウ</t>
    </rPh>
    <rPh sb="8" eb="10">
      <t>ジョウヤク</t>
    </rPh>
    <rPh sb="10" eb="11">
      <t>ダイ</t>
    </rPh>
    <rPh sb="13" eb="14">
      <t>ジョウ</t>
    </rPh>
    <rPh sb="14" eb="15">
      <t>ダイ</t>
    </rPh>
    <rPh sb="16" eb="17">
      <t>コウ</t>
    </rPh>
    <phoneticPr fontId="5"/>
  </si>
  <si>
    <t>OECD開発センターは，開発途上国の開発問題に関する調査・研究や，OECD加盟国が持つ開発関連の知識・経験をOECD非加盟途上国に普及・活用すること，ならびにニーズに適応した有効な援助を行う上で必要な情報をOECD加盟国に提供すること等を目的としている。本事業は，同センターに加盟し，理事会やハイレベル会合等の重要会議への出席を通じて，同センターの予算や事業内容等の意思決定に関与し，我が国のプレゼンスの強化を果たすことを目的とする。</t>
    <rPh sb="142" eb="145">
      <t>リジカイ</t>
    </rPh>
    <phoneticPr fontId="5"/>
  </si>
  <si>
    <t>-</t>
  </si>
  <si>
    <t>-</t>
    <phoneticPr fontId="5"/>
  </si>
  <si>
    <t>政府開発援助
国際機関分担金</t>
    <rPh sb="0" eb="2">
      <t>セイフ</t>
    </rPh>
    <rPh sb="2" eb="4">
      <t>カイハツ</t>
    </rPh>
    <rPh sb="4" eb="6">
      <t>エンジョ</t>
    </rPh>
    <rPh sb="7" eb="9">
      <t>コクサイ</t>
    </rPh>
    <rPh sb="9" eb="11">
      <t>キカン</t>
    </rPh>
    <rPh sb="11" eb="14">
      <t>ブンタンキン</t>
    </rPh>
    <phoneticPr fontId="5"/>
  </si>
  <si>
    <t>-</t>
    <phoneticPr fontId="5"/>
  </si>
  <si>
    <t>OECD STAFF PROFILE STATISTICS 2018 (C(2019)23)</t>
    <phoneticPr fontId="5"/>
  </si>
  <si>
    <t>開発センター幹部職員数に占める日本人幹部職員数の割合</t>
    <rPh sb="6" eb="8">
      <t>カンブ</t>
    </rPh>
    <rPh sb="18" eb="20">
      <t>カンブ</t>
    </rPh>
    <phoneticPr fontId="5"/>
  </si>
  <si>
    <t>開発センターが開催した各種会議開催数（ワークショップ等を含む）（暦年）</t>
    <phoneticPr fontId="5"/>
  </si>
  <si>
    <t>日本の分担金額／各種会議開催数　　　　　　　</t>
    <phoneticPr fontId="5"/>
  </si>
  <si>
    <t>回</t>
    <rPh sb="0" eb="1">
      <t>カイ</t>
    </rPh>
    <phoneticPr fontId="5"/>
  </si>
  <si>
    <t>百万円</t>
    <rPh sb="0" eb="3">
      <t>ヒャクマンエン</t>
    </rPh>
    <phoneticPr fontId="5"/>
  </si>
  <si>
    <t>140百万円/144回</t>
    <rPh sb="3" eb="6">
      <t>ヒャクマンエン</t>
    </rPh>
    <rPh sb="10" eb="11">
      <t>カイ</t>
    </rPh>
    <phoneticPr fontId="5"/>
  </si>
  <si>
    <t>136百万円/100回</t>
    <rPh sb="3" eb="6">
      <t>ヒャクマンエン</t>
    </rPh>
    <rPh sb="10" eb="11">
      <t>カイ</t>
    </rPh>
    <phoneticPr fontId="5"/>
  </si>
  <si>
    <t>128百万円/95回</t>
    <rPh sb="3" eb="6">
      <t>ヒャクマンエン</t>
    </rPh>
    <rPh sb="9" eb="10">
      <t>カイ</t>
    </rPh>
    <phoneticPr fontId="5"/>
  </si>
  <si>
    <t>基本目標Ⅶ　分担金・拠出金：国際機関等を通じて我が国の国際貢献を拡充し，日本にとって望ましい国際環境を確保すること</t>
    <phoneticPr fontId="5"/>
  </si>
  <si>
    <t>施策Ⅶ-3　国際機関を通じた地球規模の諸問題に係る国際貢献</t>
    <phoneticPr fontId="5"/>
  </si>
  <si>
    <t>○</t>
  </si>
  <si>
    <t>無</t>
  </si>
  <si>
    <t>‐</t>
  </si>
  <si>
    <t>事業に適切な国際機関への拠出である。</t>
    <phoneticPr fontId="5"/>
  </si>
  <si>
    <t>新28-0013</t>
    <rPh sb="0" eb="1">
      <t>シン</t>
    </rPh>
    <phoneticPr fontId="5"/>
  </si>
  <si>
    <t>0330</t>
    <phoneticPr fontId="5"/>
  </si>
  <si>
    <t>分担金</t>
    <rPh sb="0" eb="3">
      <t>ブンタンキン</t>
    </rPh>
    <phoneticPr fontId="5"/>
  </si>
  <si>
    <t>事業費，事務的経費</t>
    <rPh sb="0" eb="3">
      <t>ジギョウヒ</t>
    </rPh>
    <rPh sb="4" eb="7">
      <t>ジムテキ</t>
    </rPh>
    <rPh sb="7" eb="9">
      <t>ケイヒ</t>
    </rPh>
    <phoneticPr fontId="5"/>
  </si>
  <si>
    <t>OECD開発センター</t>
    <rPh sb="4" eb="6">
      <t>カイハツ</t>
    </rPh>
    <phoneticPr fontId="5"/>
  </si>
  <si>
    <t>事業費，事務局経費</t>
    <rPh sb="0" eb="3">
      <t>ジギョウヒ</t>
    </rPh>
    <rPh sb="4" eb="7">
      <t>ジムキョク</t>
    </rPh>
    <rPh sb="7" eb="9">
      <t>ケイヒ</t>
    </rPh>
    <phoneticPr fontId="5"/>
  </si>
  <si>
    <t>その他</t>
    <rPh sb="2" eb="3">
      <t>タ</t>
    </rPh>
    <phoneticPr fontId="5"/>
  </si>
  <si>
    <t>-</t>
    <phoneticPr fontId="5"/>
  </si>
  <si>
    <t>開発センター幹部職員数に占める日本人幹部職員数の割合を日本の分担率以上とする</t>
    <rPh sb="6" eb="8">
      <t>カンブ</t>
    </rPh>
    <rPh sb="18" eb="20">
      <t>カンブ</t>
    </rPh>
    <rPh sb="27" eb="29">
      <t>ニホン</t>
    </rPh>
    <phoneticPr fontId="5"/>
  </si>
  <si>
    <t>開発センター職員数（専門職以上）に占める日本人職員数（専門職以上）の割合を日本の分担率以上とする</t>
    <rPh sb="0" eb="2">
      <t>カイハツ</t>
    </rPh>
    <rPh sb="6" eb="8">
      <t>ショクイン</t>
    </rPh>
    <rPh sb="8" eb="9">
      <t>スウ</t>
    </rPh>
    <rPh sb="10" eb="12">
      <t>センモン</t>
    </rPh>
    <rPh sb="12" eb="13">
      <t>ショク</t>
    </rPh>
    <rPh sb="13" eb="15">
      <t>イジョウ</t>
    </rPh>
    <rPh sb="17" eb="18">
      <t>シ</t>
    </rPh>
    <rPh sb="20" eb="23">
      <t>ニホンジン</t>
    </rPh>
    <rPh sb="23" eb="25">
      <t>ショクイン</t>
    </rPh>
    <rPh sb="25" eb="26">
      <t>スウ</t>
    </rPh>
    <rPh sb="34" eb="36">
      <t>ワリアイ</t>
    </rPh>
    <rPh sb="37" eb="39">
      <t>ニホン</t>
    </rPh>
    <rPh sb="40" eb="42">
      <t>ブンタン</t>
    </rPh>
    <rPh sb="42" eb="43">
      <t>リツ</t>
    </rPh>
    <rPh sb="43" eb="45">
      <t>イジョウ</t>
    </rPh>
    <phoneticPr fontId="5"/>
  </si>
  <si>
    <t>開発センター職員数（専門職以上）に占める日本人職員数（専門職以上）の割合</t>
    <rPh sb="0" eb="2">
      <t>カイハツ</t>
    </rPh>
    <rPh sb="6" eb="8">
      <t>ショクイン</t>
    </rPh>
    <rPh sb="8" eb="9">
      <t>スウ</t>
    </rPh>
    <rPh sb="10" eb="12">
      <t>センモン</t>
    </rPh>
    <rPh sb="12" eb="13">
      <t>ショク</t>
    </rPh>
    <rPh sb="13" eb="15">
      <t>イジョウ</t>
    </rPh>
    <rPh sb="17" eb="18">
      <t>シ</t>
    </rPh>
    <rPh sb="20" eb="23">
      <t>ニホンジン</t>
    </rPh>
    <rPh sb="23" eb="25">
      <t>ショクイン</t>
    </rPh>
    <rPh sb="25" eb="26">
      <t>スウ</t>
    </rPh>
    <rPh sb="34" eb="36">
      <t>ワリアイ</t>
    </rPh>
    <phoneticPr fontId="5"/>
  </si>
  <si>
    <t>我が国による開発協力が効果的に実施され，国際社会で適切に評価されることへの国民の関心は高く，開発協力の主体・手法が多様化する中，我が国の立場を反映させた開発協力の国際潮流を形成していく必要がある。</t>
    <phoneticPr fontId="5"/>
  </si>
  <si>
    <t>日本人職員の増加が実現されるなど，成果目標は着実に達成されている。</t>
    <phoneticPr fontId="5"/>
  </si>
  <si>
    <t>年間100回程度の会合を開催しており，見込みに見合った活動を行っている。</t>
    <rPh sb="19" eb="21">
      <t>ミコ</t>
    </rPh>
    <rPh sb="23" eb="25">
      <t>ミア</t>
    </rPh>
    <rPh sb="27" eb="29">
      <t>カツドウ</t>
    </rPh>
    <rPh sb="30" eb="31">
      <t>オコナ</t>
    </rPh>
    <phoneticPr fontId="5"/>
  </si>
  <si>
    <t>開発センターは近年メンバー国数が着実に増加しており，開発協力分野における国際的な影響力を増していることに鑑みると，事業の高い有効性が認められる。また，国費投入の必要性，事業の効率性も高い水準で担保されている。</t>
    <rPh sb="16" eb="18">
      <t>チャクジツ</t>
    </rPh>
    <rPh sb="19" eb="21">
      <t>ゾウカ</t>
    </rPh>
    <rPh sb="36" eb="39">
      <t>コクサイテキ</t>
    </rPh>
    <phoneticPr fontId="5"/>
  </si>
  <si>
    <t>-</t>
    <phoneticPr fontId="5"/>
  </si>
  <si>
    <t>引き続きメンバー国として同センターの事業内容を精査し，適正な予算の編成・執行を行うべく尽力する。</t>
    <phoneticPr fontId="5"/>
  </si>
  <si>
    <t>OECD開発センターは途上国との政策対話や途上国への政策提言を主たる事業としており，我が国の立場を反映させた開発協力の国際潮流を形成する上で効果的な媒体となっている。</t>
    <rPh sb="11" eb="14">
      <t>トジョウコク</t>
    </rPh>
    <rPh sb="21" eb="24">
      <t>トジョウコク</t>
    </rPh>
    <rPh sb="31" eb="32">
      <t>シュ</t>
    </rPh>
    <rPh sb="34" eb="36">
      <t>ジギョウ</t>
    </rPh>
    <rPh sb="68" eb="69">
      <t>ウエ</t>
    </rPh>
    <rPh sb="70" eb="73">
      <t>コウカテキ</t>
    </rPh>
    <rPh sb="74" eb="76">
      <t>バイタイ</t>
    </rPh>
    <phoneticPr fontId="5"/>
  </si>
  <si>
    <t>OECD開発センターに加盟することにより，理事会等を通じて同センターの意思決定に関与することが可能となる。</t>
    <rPh sb="21" eb="24">
      <t>リジカイ</t>
    </rPh>
    <phoneticPr fontId="5"/>
  </si>
  <si>
    <t>メンバー国の合意により採択された二か年作業予算計画（PWB）に基づいて事業が実施されており，定期的に事業実施報告や内部監査等が行われている。</t>
    <rPh sb="4" eb="5">
      <t>コク</t>
    </rPh>
    <rPh sb="6" eb="8">
      <t>ゴウイ</t>
    </rPh>
    <rPh sb="11" eb="13">
      <t>サイタク</t>
    </rPh>
    <rPh sb="46" eb="49">
      <t>テイキテキ</t>
    </rPh>
    <rPh sb="50" eb="52">
      <t>ジギョウ</t>
    </rPh>
    <rPh sb="52" eb="54">
      <t>ジッシ</t>
    </rPh>
    <phoneticPr fontId="5"/>
  </si>
  <si>
    <t>OECD開発センターは，組織・行財政改革に積極的に取り組んでおり，適切なガバナンスの下で事業を行っている。</t>
    <rPh sb="33" eb="35">
      <t>テキセツ</t>
    </rPh>
    <rPh sb="42" eb="43">
      <t>モト</t>
    </rPh>
    <rPh sb="44" eb="46">
      <t>ジギョウ</t>
    </rPh>
    <rPh sb="47" eb="48">
      <t>オコナ</t>
    </rPh>
    <phoneticPr fontId="5"/>
  </si>
  <si>
    <t>OECD開発センターは途上国との政策対話や途上国への政策提言を主たる事業としており，我が国の立場を反映させた開発協力の国際潮流を形成する上で効果的な媒体となっている。</t>
    <phoneticPr fontId="5"/>
  </si>
  <si>
    <t>OECD開発センターの成果物はG20など種々の国際会議で配布されており，今後の開発協力に係る議論に有効に活用されている。</t>
    <rPh sb="28" eb="30">
      <t>ハイフ</t>
    </rPh>
    <rPh sb="46" eb="48">
      <t>ギロン</t>
    </rPh>
    <phoneticPr fontId="5"/>
  </si>
  <si>
    <t>国際機関への分担金拠出であり，国が行う必要がある。</t>
    <rPh sb="6" eb="9">
      <t>ブンタンキン</t>
    </rPh>
    <phoneticPr fontId="5"/>
  </si>
  <si>
    <t>OECD日本政府代表部調べ</t>
    <rPh sb="4" eb="6">
      <t>ニホン</t>
    </rPh>
    <rPh sb="6" eb="8">
      <t>セイフ</t>
    </rPh>
    <rPh sb="8" eb="10">
      <t>ダイヒョウ</t>
    </rPh>
    <rPh sb="10" eb="11">
      <t>ブ</t>
    </rPh>
    <rPh sb="11" eb="12">
      <t>シラ</t>
    </rPh>
    <phoneticPr fontId="5"/>
  </si>
  <si>
    <t>143百万円/104回</t>
    <rPh sb="3" eb="6">
      <t>ヒャクマンエン</t>
    </rPh>
    <rPh sb="10" eb="11">
      <t>カイ</t>
    </rPh>
    <phoneticPr fontId="5"/>
  </si>
  <si>
    <t>-</t>
    <phoneticPr fontId="5"/>
  </si>
  <si>
    <t>-</t>
    <phoneticPr fontId="5"/>
  </si>
  <si>
    <t>本分担金は，OECD開発センターの運営経費及び各種事業経費に充てられる。本分担を通じ，先進国，新興国，及び途上国を包摂する主要な政策対話のプラットフォームである開発センターと連携し，運営委員会やハイレベル会合等の重要会議への出席を通じて同センターの予算や事業内容等の意思決定に関与し，日本のプレゼンスの強化を果たすとともに，セミナーの開催や各種政策文書へのインプットを通じ，質の高いインフラ等の日本が重視する政策の国際社会への更なる浸透に寄与する。</t>
    <phoneticPr fontId="5"/>
  </si>
  <si>
    <t>OECD開発センターは，57カ国（OECD加盟国27カ国，OECD非加盟国30カ国）が参加。開発問題に関する調査・研究とともに，OECD開発戦略の実施，多面的国別レビュー，地域別経済アウトルック，テーマ別ラウンドテーブル（天然資源依拠経済，グローバル・バリュー・チェーン等）を通じた知識・経験の共有，政策対話・政策提言のほか，統計・指標策定などの活動を実施している。</t>
    <phoneticPr fontId="5"/>
  </si>
  <si>
    <t>我が国の分担金額は，2016年のOECD理事会決定に基づき，フルメンバーシップとなってから2年目（2018年）までの軽減措置を選択しており，加盟時の最大拠出国である独と同額の拠出で済んでいた経緯がある。しかし，2019年以降は当該軽減措置がなくなり，純粋に課税所得に則って分担金額が積算されるため，平成31年度より必要予算額が増大している。</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</si>
  <si>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</si>
  <si>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</si>
  <si>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OECD開発センターの予算は，①全加盟国が拠出義務を負う分担金，②プロジェクトに任意に拠出できる任意拠出金等により賄われている。本分担金は①に該当し，プロジェクトに個別に拠出する任意拠出金とは異なる。</t>
    <phoneticPr fontId="5"/>
  </si>
  <si>
    <t>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</si>
</sst>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47625</xdr:colOff>
      <xdr:row>742</xdr:row>
      <xdr:rowOff>333375</xdr:rowOff>
    </xdr:from>
    <xdr:to>
      <xdr:col>34</xdr:col>
      <xdr:colOff>127186</xdr:colOff>
      <xdr:row>744</xdr:row>
      <xdr:rowOff>312084</xdr:rowOff>
    </xdr:to>
    <xdr:sp macro="" textlink="">
      <xdr:nvSpPr>
        <xdr:cNvPr id="3" name="正方形/長方形 2"/>
        <xdr:cNvSpPr/>
      </xdr:nvSpPr>
      <xdr:spPr>
        <a:xfrm>
          <a:off x="3848100" y="38747700"/>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143</a:t>
          </a:r>
          <a:r>
            <a:rPr kumimoji="1" lang="ja-JP" altLang="en-US" sz="1100"/>
            <a:t>百万円</a:t>
          </a:r>
        </a:p>
      </xdr:txBody>
    </xdr:sp>
    <xdr:clientData/>
  </xdr:twoCellAnchor>
  <xdr:twoCellAnchor>
    <xdr:from>
      <xdr:col>27</xdr:col>
      <xdr:colOff>70596</xdr:colOff>
      <xdr:row>744</xdr:row>
      <xdr:rowOff>323289</xdr:rowOff>
    </xdr:from>
    <xdr:to>
      <xdr:col>27</xdr:col>
      <xdr:colOff>81802</xdr:colOff>
      <xdr:row>748</xdr:row>
      <xdr:rowOff>258296</xdr:rowOff>
    </xdr:to>
    <xdr:cxnSp macro="">
      <xdr:nvCxnSpPr>
        <xdr:cNvPr id="4" name="直線矢印コネクタ 3"/>
        <xdr:cNvCxnSpPr/>
      </xdr:nvCxnSpPr>
      <xdr:spPr>
        <a:xfrm>
          <a:off x="5271246" y="39442464"/>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748</xdr:row>
      <xdr:rowOff>314324</xdr:rowOff>
    </xdr:from>
    <xdr:to>
      <xdr:col>30</xdr:col>
      <xdr:colOff>85724</xdr:colOff>
      <xdr:row>749</xdr:row>
      <xdr:rowOff>286870</xdr:rowOff>
    </xdr:to>
    <xdr:sp macro="" textlink="">
      <xdr:nvSpPr>
        <xdr:cNvPr id="5" name="正方形/長方形 4"/>
        <xdr:cNvSpPr/>
      </xdr:nvSpPr>
      <xdr:spPr>
        <a:xfrm>
          <a:off x="4648200" y="40843199"/>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20</xdr:col>
      <xdr:colOff>70036</xdr:colOff>
      <xdr:row>749</xdr:row>
      <xdr:rowOff>320488</xdr:rowOff>
    </xdr:from>
    <xdr:to>
      <xdr:col>34</xdr:col>
      <xdr:colOff>82362</xdr:colOff>
      <xdr:row>752</xdr:row>
      <xdr:rowOff>271743</xdr:rowOff>
    </xdr:to>
    <xdr:sp macro="" textlink="">
      <xdr:nvSpPr>
        <xdr:cNvPr id="6" name="正方形/長方形 5"/>
        <xdr:cNvSpPr/>
      </xdr:nvSpPr>
      <xdr:spPr>
        <a:xfrm>
          <a:off x="3870511" y="41201788"/>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143</a:t>
          </a:r>
          <a:r>
            <a:rPr kumimoji="1" lang="ja-JP" altLang="en-US" sz="1100"/>
            <a:t>百万円</a:t>
          </a:r>
        </a:p>
      </xdr:txBody>
    </xdr:sp>
    <xdr:clientData/>
  </xdr:twoCellAnchor>
  <xdr:twoCellAnchor>
    <xdr:from>
      <xdr:col>21</xdr:col>
      <xdr:colOff>138953</xdr:colOff>
      <xdr:row>753</xdr:row>
      <xdr:rowOff>277906</xdr:rowOff>
    </xdr:from>
    <xdr:to>
      <xdr:col>33</xdr:col>
      <xdr:colOff>24653</xdr:colOff>
      <xdr:row>756</xdr:row>
      <xdr:rowOff>135032</xdr:rowOff>
    </xdr:to>
    <xdr:sp macro="" textlink="">
      <xdr:nvSpPr>
        <xdr:cNvPr id="7" name="正方形/長方形 6"/>
        <xdr:cNvSpPr/>
      </xdr:nvSpPr>
      <xdr:spPr>
        <a:xfrm>
          <a:off x="4139453" y="42568906"/>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21</xdr:col>
      <xdr:colOff>94127</xdr:colOff>
      <xdr:row>754</xdr:row>
      <xdr:rowOff>48746</xdr:rowOff>
    </xdr:from>
    <xdr:to>
      <xdr:col>21</xdr:col>
      <xdr:colOff>167278</xdr:colOff>
      <xdr:row>756</xdr:row>
      <xdr:rowOff>27456</xdr:rowOff>
    </xdr:to>
    <xdr:sp macro="" textlink="">
      <xdr:nvSpPr>
        <xdr:cNvPr id="8" name="左大かっこ 7"/>
        <xdr:cNvSpPr/>
      </xdr:nvSpPr>
      <xdr:spPr>
        <a:xfrm>
          <a:off x="4094627" y="42692171"/>
          <a:ext cx="73151" cy="6835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2240</xdr:colOff>
      <xdr:row>754</xdr:row>
      <xdr:rowOff>37540</xdr:rowOff>
    </xdr:from>
    <xdr:to>
      <xdr:col>33</xdr:col>
      <xdr:colOff>47959</xdr:colOff>
      <xdr:row>756</xdr:row>
      <xdr:rowOff>5044</xdr:rowOff>
    </xdr:to>
    <xdr:sp macro="" textlink="">
      <xdr:nvSpPr>
        <xdr:cNvPr id="9" name="右大かっこ 8"/>
        <xdr:cNvSpPr/>
      </xdr:nvSpPr>
      <xdr:spPr>
        <a:xfrm>
          <a:off x="6403040" y="42680965"/>
          <a:ext cx="45719" cy="67235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169768</xdr:colOff>
      <xdr:row>746</xdr:row>
      <xdr:rowOff>207869</xdr:rowOff>
    </xdr:from>
    <xdr:to>
      <xdr:col>26</xdr:col>
      <xdr:colOff>131668</xdr:colOff>
      <xdr:row>747</xdr:row>
      <xdr:rowOff>180415</xdr:rowOff>
    </xdr:to>
    <xdr:sp macro="" textlink="">
      <xdr:nvSpPr>
        <xdr:cNvPr id="10" name="正方形/長方形 9"/>
        <xdr:cNvSpPr/>
      </xdr:nvSpPr>
      <xdr:spPr>
        <a:xfrm>
          <a:off x="4370293" y="40031894"/>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514C7F1-0581-4CB9-88CF-58BE8EF98319}" diskRevisions="1" revisionId="22" version="7">
  <header guid="{A1937C30-DE16-4282-83D4-46173D24EEA3}" dateTime="2019-08-19T11:08:10" maxSheetId="6" userName="作成者" r:id="rId2" minRId="1" maxRId="2">
    <sheetIdMap count="5">
      <sheetId val="1"/>
      <sheetId val="2"/>
      <sheetId val="3"/>
      <sheetId val="4"/>
      <sheetId val="5"/>
    </sheetIdMap>
  </header>
  <header guid="{4188F786-1705-4775-9C17-A2E039C7CA4D}" dateTime="2019-08-19T11:51:46" maxSheetId="6" userName="作成者" r:id="rId3" minRId="3">
    <sheetIdMap count="5">
      <sheetId val="1"/>
      <sheetId val="2"/>
      <sheetId val="3"/>
      <sheetId val="4"/>
      <sheetId val="5"/>
    </sheetIdMap>
  </header>
  <header guid="{140F15F6-D30C-4AD2-8852-75EF0357CD5D}" dateTime="2019-08-19T11:53:54" maxSheetId="6" userName="作成者" r:id="rId4" minRId="4">
    <sheetIdMap count="5">
      <sheetId val="1"/>
      <sheetId val="2"/>
      <sheetId val="3"/>
      <sheetId val="4"/>
      <sheetId val="5"/>
    </sheetIdMap>
  </header>
  <header guid="{D9BC41EC-407B-41A5-BB00-69ED8EBEBA39}" dateTime="2019-08-27T14:42:05" maxSheetId="6" userName="情報通信課" r:id="rId5" minRId="5" maxRId="7">
    <sheetIdMap count="5">
      <sheetId val="1"/>
      <sheetId val="2"/>
      <sheetId val="3"/>
      <sheetId val="4"/>
      <sheetId val="5"/>
    </sheetIdMap>
  </header>
  <header guid="{0A958A17-A686-4716-BB05-5B1300BD714F}" dateTime="2019-08-29T10:33:36" maxSheetId="6" userName="作成者" r:id="rId6" minRId="12" maxRId="14">
    <sheetIdMap count="5">
      <sheetId val="1"/>
      <sheetId val="2"/>
      <sheetId val="3"/>
      <sheetId val="4"/>
      <sheetId val="5"/>
    </sheetIdMap>
  </header>
  <header guid="{A514C7F1-0581-4CB9-88CF-58BE8EF98319}" dateTime="2019-09-25T11:44:56" maxSheetId="6" userName="情報通信課" r:id="rId7">
    <sheetIdMap count="5">
      <sheetId val="1"/>
      <sheetId val="2"/>
      <sheetId val="3"/>
      <sheetId val="4"/>
      <sheetId val="5"/>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E188" t="inlineStr">
      <is>
        <t>開発途上国の開発問題に関する調査・研究や，OECD加盟国が持つ開発関連の知識・経験をOECD非加盟途上国に普及・活用すること等を通じて，開発途上国の抱える諸問題の解決に資する。</t>
        <phoneticPr fontId="0"/>
      </is>
    </oc>
    <nc r="E188" t="inlineStr">
      <is>
        <t>本分担金は，OECD開発センターの運営経費及び各種事業経費に充てられる。本分担を通じ，先進国，新興国，及び途上国を包摂する主要な政策対話のプラットフォームである開発センターと連携し，運営委員会やハイレベル会合等の重要会議への出席を通じて同センターの予算や事業内容等の意思決定に関与し，日本のプレゼンスの強化を果たすとともに，セミナーの開催や各種政策文書へのインプットを通じ，質の高いインフラ等の日本が重視する政策の国際社会への更なる浸透に寄与する。</t>
        <phoneticPr fontId="0"/>
      </is>
    </nc>
  </rcc>
  <rcc rId="2" sId="1">
    <oc r="G10" t="inlineStr">
      <is>
        <t>OECD開発センターは，54カ国（OECD加盟国27カ国，OECD非加盟国27カ国）が参加。開発問題に関する調査・研究とともに，OECD開発戦略の実施，多面的国別レビュー，地域別経済アウトルック，テーマ別ラウンドテーブル（天然資源依拠経済，グローバル・バリュー・チェーン等）を通じた知識・経験の共有，政策対話・政策提言のほか，統計・指標策定などの活動を実施している。</t>
        <phoneticPr fontId="0"/>
      </is>
    </oc>
    <nc r="G10" t="inlineStr">
      <is>
        <t>OECD開発センターは，57カ国（OECD加盟国27カ国，OECD非加盟国30カ国）が参加。開発問題に関する調査・研究とともに，OECD開発戦略の実施，多面的国別レビュー，地域別経済アウトルック，テーマ別ラウンドテーブル（天然資源依拠経済，グローバル・バリュー・チェーン等）を通じた知識・経験の共有，政策対話・政策提言のほか，統計・指標策定などの活動を実施している。</t>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numFmtId="4">
    <nc r="W23">
      <v>139</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nc r="AD23" t="inlineStr">
      <is>
        <t>我が国の分担金額は，2016年のOECD理事会決定に基づき，フルメンバーシップとなってから2年目（2018年）までの軽減措置を選択しており，加盟時の最大拠出国である独と同額の拠出で済んでいた経緯がある。しかし，2019年以降は当該軽減措置がなくなり，純粋に課税所得に則って分担金額が積算されるため，平成31年度より必要予算額が増大している。</t>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nc r="A729" t="inlineStr">
      <is>
        <t>外部有識者の点検対象外である。</t>
        <phoneticPr fontId="0"/>
      </is>
    </nc>
  </rcc>
  <rcc rId="6" sId="1">
    <nc r="A731" t="inlineStr">
      <is>
        <t>現状通り</t>
        <rPh sb="0" eb="2">
          <t>ゲンジョウ</t>
        </rPh>
        <rPh sb="2" eb="3">
          <t>ドオ</t>
        </rPh>
        <phoneticPr fontId="0"/>
      </is>
    </nc>
  </rcc>
  <rcc rId="7" sId="1">
    <nc r="F731" t="inlineStr">
      <is>
        <t>拠出先の国際機関に対する国際機関評価を実施しており，その結果（総合評価B+）も踏まえつつ，拠出金が効果的に活用されるよう，引き続き適正な執行管理に努める。</t>
        <phoneticPr fontId="0"/>
      </is>
    </nc>
  </rcc>
  <rdn rId="0" localSheetId="1" customView="1" name="Z_0130B723_D804_40B3_BEB0_8915F2667F64_.wvu.PrintArea" hidden="1" oldHidden="1">
    <formula>行政事業レビューシート!$A$1:$AX$1098</formula>
  </rdn>
  <rdn rId="0" localSheetId="1" customView="1" name="Z_0130B723_D804_40B3_BEB0_8915F2667F64_.wvu.Rows" hidden="1" oldHidden="1">
    <formula>行政事業レビューシート!$28:$28,行政事業レビューシート!$44:$99,行政事業レビューシート!$103:$114,行政事業レビューシート!$118:$129,行政事業レビューシート!$136:$186,行政事業レビューシート!$190:$699,行政事業レビューシート!$722:$725,行政事業レビューシート!$741:$741,行政事業レビューシート!$758:$778,行政事業レビューシート!$783:$790,行政事業レビューシート!$792:$830,行政事業レビューシート!$838:$1097,行政事業レビューシート!$1099:$1131</formula>
  </rdn>
  <rdn rId="0" localSheetId="2" customView="1" name="Z_0130B723_D804_40B3_BEB0_8915F2667F64_.wvu.Cols" hidden="1" oldHidden="1">
    <formula>入力規則等!$C:$D,入力規則等!$H:$I,入力規則等!$M:$N,入力規則等!$R:$S</formula>
  </rdn>
  <rdn rId="0" localSheetId="5" customView="1" name="Z_0130B723_D804_40B3_BEB0_8915F2667F64_.wvu.FilterData" hidden="1" oldHidden="1">
    <formula>別紙3!$AP$1:$AP$1320</formula>
  </rdn>
  <rcv guid="{0130B723-D804-40B3-BEB0-8915F2667F6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nc r="A733" t="inlineStr">
      <is>
        <t>現状通り</t>
        <rPh sb="0" eb="2">
          <t>ゲンジョウ</t>
        </rPh>
        <rPh sb="2" eb="3">
          <t>ドオ</t>
        </rPh>
        <phoneticPr fontId="0"/>
      </is>
    </nc>
  </rcc>
  <rcc rId="13" sId="1">
    <nc r="F733" t="inlineStr">
      <is>
        <t>引き続き適正な執行管理に努める。</t>
        <phoneticPr fontId="0"/>
      </is>
    </nc>
  </rcc>
  <rcc rId="14" sId="1">
    <nc r="A735" t="inlineStr">
      <is>
        <t>OECD開発センターの予算は，①全加盟国が拠出義務を負う分担金，②プロジェクトに任意に拠出できる任意拠出金等により賄われている。本分担金は①に該当し，プロジェクトに個別に拠出する任意拠出金とは異なる。</t>
        <phoneticPr fontId="0"/>
      </is>
    </nc>
  </rcc>
  <rcv guid="{A050EE74-9966-4BA7-8BCE-F1422DF91427}" action="delete"/>
  <rdn rId="0" localSheetId="1" customView="1" name="Z_A050EE74_9966_4BA7_8BCE_F1422DF91427_.wvu.PrintArea" hidden="1" oldHidden="1">
    <formula>行政事業レビューシート!$A$1:$AX$1098</formula>
    <oldFormula>行政事業レビューシート!$A$1:$AX$1098</oldFormula>
  </rdn>
  <rdn rId="0" localSheetId="1" customView="1" name="Z_A050EE74_9966_4BA7_8BCE_F1422DF91427_.wvu.Rows" hidden="1" oldHidden="1">
    <formula>行政事業レビューシート!$28:$28,行政事業レビューシート!$44:$99,行政事業レビューシート!$103:$114,行政事業レビューシート!$118:$129,行政事業レビューシート!$136:$186,行政事業レビューシート!$190:$699,行政事業レビューシート!$722:$725,行政事業レビューシート!$741:$741,行政事業レビューシート!$758:$778,行政事業レビューシート!$783:$790,行政事業レビューシート!$792:$830,行政事業レビューシート!$838:$1097,行政事業レビューシート!$1099:$1131</formula>
    <oldFormula>行政事業レビューシート!$28:$28,行政事業レビューシート!$44:$99,行政事業レビューシート!$103:$114,行政事業レビューシート!$118:$129,行政事業レビューシート!$136:$186,行政事業レビューシート!$190:$699,行政事業レビューシート!$722:$725,行政事業レビューシート!$741:$741,行政事業レビューシート!$758:$778,行政事業レビューシート!$783:$790,行政事業レビューシート!$792:$830,行政事業レビューシート!$838:$1097,行政事業レビューシート!$1099:$1131</oldFormula>
  </rdn>
  <rdn rId="0" localSheetId="2" customView="1" name="Z_A050EE74_9966_4BA7_8BCE_F1422DF91427_.wvu.Cols" hidden="1" oldHidden="1">
    <formula>入力規則等!$C:$D,入力規則等!$H:$I,入力規則等!$M:$N,入力規則等!$R:$S</formula>
    <oldFormula>入力規則等!$C:$D,入力規則等!$H:$I,入力規則等!$M:$N,入力規則等!$R:$S</oldFormula>
  </rdn>
  <rdn rId="0" localSheetId="5" customView="1" name="Z_A050EE74_9966_4BA7_8BCE_F1422DF91427_.wvu.FilterData" hidden="1" oldHidden="1">
    <formula>別紙3!$AP$1:$AP$1320</formula>
    <oldFormula>別紙3!$AP$1:$AP$1320</oldFormula>
  </rdn>
  <rcv guid="{A050EE74-9966-4BA7-8BCE-F1422DF91427}"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130B723-D804-40B3-BEB0-8915F2667F64}" action="delete"/>
  <rdn rId="0" localSheetId="1" customView="1" name="Z_0130B723_D804_40B3_BEB0_8915F2667F64_.wvu.PrintArea" hidden="1" oldHidden="1">
    <formula>行政事業レビューシート!$A$1:$AX$1098</formula>
    <oldFormula>行政事業レビューシート!$A$1:$AX$1098</oldFormula>
  </rdn>
  <rdn rId="0" localSheetId="1" customView="1" name="Z_0130B723_D804_40B3_BEB0_8915F2667F64_.wvu.Rows" hidden="1" oldHidden="1">
    <formula>行政事業レビューシート!$28:$28,行政事業レビューシート!$44:$99,行政事業レビューシート!$103:$114,行政事業レビューシート!$118:$129,行政事業レビューシート!$136:$186,行政事業レビューシート!$190:$699,行政事業レビューシート!$722:$725,行政事業レビューシート!$741:$741,行政事業レビューシート!$758:$778,行政事業レビューシート!$783:$790,行政事業レビューシート!$792:$830,行政事業レビューシート!$838:$1097,行政事業レビューシート!$1099:$1131</formula>
    <oldFormula>行政事業レビューシート!$28:$28,行政事業レビューシート!$44:$99,行政事業レビューシート!$103:$114,行政事業レビューシート!$118:$129,行政事業レビューシート!$136:$186,行政事業レビューシート!$190:$699,行政事業レビューシート!$722:$725,行政事業レビューシート!$741:$741,行政事業レビューシート!$758:$778,行政事業レビューシート!$783:$790,行政事業レビューシート!$792:$830,行政事業レビューシート!$838:$1097,行政事業レビューシート!$1099:$1131</oldFormula>
  </rdn>
  <rdn rId="0" localSheetId="2" customView="1" name="Z_0130B723_D804_40B3_BEB0_8915F2667F64_.wvu.Cols" hidden="1" oldHidden="1">
    <formula>入力規則等!$C:$D,入力規則等!$H:$I,入力規則等!$M:$N,入力規則等!$R:$S</formula>
    <oldFormula>入力規則等!$C:$D,入力規則等!$H:$I,入力規則等!$M:$N,入力規則等!$R:$S</oldFormula>
  </rdn>
  <rdn rId="0" localSheetId="5" customView="1" name="Z_0130B723_D804_40B3_BEB0_8915F2667F64_.wvu.FilterData" hidden="1" oldHidden="1">
    <formula>別紙3!$AP$1:$AP$1320</formula>
    <oldFormula>別紙3!$AP$1:$AP$1320</oldFormula>
  </rdn>
  <rcv guid="{0130B723-D804-40B3-BEB0-8915F2667F6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1937C30-DE16-4282-83D4-46173D24EEA3}" name="作成者" id="-404257909" dateTime="2019-08-19T11:00:40"/>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361</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140</v>
      </c>
      <c r="Q13" s="658"/>
      <c r="R13" s="658"/>
      <c r="S13" s="658"/>
      <c r="T13" s="658"/>
      <c r="U13" s="658"/>
      <c r="V13" s="659"/>
      <c r="W13" s="657">
        <v>128</v>
      </c>
      <c r="X13" s="658"/>
      <c r="Y13" s="658"/>
      <c r="Z13" s="658"/>
      <c r="AA13" s="658"/>
      <c r="AB13" s="658"/>
      <c r="AC13" s="659"/>
      <c r="AD13" s="657">
        <v>143</v>
      </c>
      <c r="AE13" s="658"/>
      <c r="AF13" s="658"/>
      <c r="AG13" s="658"/>
      <c r="AH13" s="658"/>
      <c r="AI13" s="658"/>
      <c r="AJ13" s="659"/>
      <c r="AK13" s="657">
        <v>136</v>
      </c>
      <c r="AL13" s="658"/>
      <c r="AM13" s="658"/>
      <c r="AN13" s="658"/>
      <c r="AO13" s="658"/>
      <c r="AP13" s="658"/>
      <c r="AQ13" s="659"/>
      <c r="AR13" s="919">
        <v>139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t="s">
        <v>623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140</v>
      </c>
      <c r="Q18" s="879"/>
      <c r="R18" s="879"/>
      <c r="S18" s="879"/>
      <c r="T18" s="879"/>
      <c r="U18" s="879"/>
      <c r="V18" s="880"/>
      <c r="W18" s="878">
        <f>SUM(W13:AC17)</f>
        <v>128</v>
      </c>
      <c r="X18" s="879"/>
      <c r="Y18" s="879"/>
      <c r="Z18" s="879"/>
      <c r="AA18" s="879"/>
      <c r="AB18" s="879"/>
      <c r="AC18" s="880"/>
      <c r="AD18" s="878">
        <f>SUM(AD13:AJ17)</f>
        <v>143</v>
      </c>
      <c r="AE18" s="879"/>
      <c r="AF18" s="879"/>
      <c r="AG18" s="879"/>
      <c r="AH18" s="879"/>
      <c r="AI18" s="879"/>
      <c r="AJ18" s="880"/>
      <c r="AK18" s="878">
        <f>SUM(AK13:AQ17)</f>
        <v>136</v>
      </c>
      <c r="AL18" s="879"/>
      <c r="AM18" s="879"/>
      <c r="AN18" s="879"/>
      <c r="AO18" s="879"/>
      <c r="AP18" s="879"/>
      <c r="AQ18" s="880"/>
      <c r="AR18" s="878">
        <f>SUM(AR13:AX17)</f>
        <v>139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140</v>
      </c>
      <c r="Q19" s="658"/>
      <c r="R19" s="658"/>
      <c r="S19" s="658"/>
      <c r="T19" s="658"/>
      <c r="U19" s="658"/>
      <c r="V19" s="659"/>
      <c r="W19" s="657">
        <v>128</v>
      </c>
      <c r="X19" s="658"/>
      <c r="Y19" s="658"/>
      <c r="Z19" s="658"/>
      <c r="AA19" s="658"/>
      <c r="AB19" s="658"/>
      <c r="AC19" s="659"/>
      <c r="AD19" s="657">
        <v>143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136</v>
      </c>
      <c r="Q23" s="920"/>
      <c r="R23" s="920"/>
      <c r="S23" s="920"/>
      <c r="T23" s="920"/>
      <c r="U23" s="920"/>
      <c r="V23" s="937"/>
      <c r="W23" s="919">
        <v>139</v>
      </c>
      <c r="X23" s="920"/>
      <c r="Y23" s="920"/>
      <c r="Z23" s="920"/>
      <c r="AA23" s="920"/>
      <c r="AB23" s="920"/>
      <c r="AC23" s="937"/>
      <c r="AD23" s="974" t="s">
        <v>627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604</v>
      </c>
      <c r="H24" s="956"/>
      <c r="I24" s="956"/>
      <c r="J24" s="956"/>
      <c r="K24" s="956"/>
      <c r="L24" s="956"/>
      <c r="M24" s="956"/>
      <c r="N24" s="956"/>
      <c r="O24" s="957"/>
      <c r="P24" s="657" t="s">
        <v>604</v>
      </c>
      <c r="Q24" s="658"/>
      <c r="R24" s="658"/>
      <c r="S24" s="658"/>
      <c r="T24" s="658"/>
      <c r="U24" s="658"/>
      <c r="V24" s="659"/>
      <c r="W24" s="657" t="s">
        <v>604</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604</v>
      </c>
      <c r="H25" s="956"/>
      <c r="I25" s="956"/>
      <c r="J25" s="956"/>
      <c r="K25" s="956"/>
      <c r="L25" s="956"/>
      <c r="M25" s="956"/>
      <c r="N25" s="956"/>
      <c r="O25" s="957"/>
      <c r="P25" s="657" t="s">
        <v>604</v>
      </c>
      <c r="Q25" s="658"/>
      <c r="R25" s="658"/>
      <c r="S25" s="658"/>
      <c r="T25" s="658"/>
      <c r="U25" s="658"/>
      <c r="V25" s="659"/>
      <c r="W25" s="657" t="s">
        <v>604</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604</v>
      </c>
      <c r="H26" s="956"/>
      <c r="I26" s="956"/>
      <c r="J26" s="956"/>
      <c r="K26" s="956"/>
      <c r="L26" s="956"/>
      <c r="M26" s="956"/>
      <c r="N26" s="956"/>
      <c r="O26" s="957"/>
      <c r="P26" s="657" t="s">
        <v>604</v>
      </c>
      <c r="Q26" s="658"/>
      <c r="R26" s="658"/>
      <c r="S26" s="658"/>
      <c r="T26" s="658"/>
      <c r="U26" s="658"/>
      <c r="V26" s="659"/>
      <c r="W26" s="657" t="s">
        <v>604</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604</v>
      </c>
      <c r="H27" s="956"/>
      <c r="I27" s="956"/>
      <c r="J27" s="956"/>
      <c r="K27" s="956"/>
      <c r="L27" s="956"/>
      <c r="M27" s="956"/>
      <c r="N27" s="956"/>
      <c r="O27" s="957"/>
      <c r="P27" s="657" t="s">
        <v>604</v>
      </c>
      <c r="Q27" s="658"/>
      <c r="R27" s="658"/>
      <c r="S27" s="658"/>
      <c r="T27" s="658"/>
      <c r="U27" s="658"/>
      <c r="V27" s="659"/>
      <c r="W27" s="657" t="s">
        <v>604</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933">
        <f>AK13</f>
        <v>136</v>
      </c>
      <c r="Q29" s="934"/>
      <c r="R29" s="934"/>
      <c r="S29" s="934"/>
      <c r="T29" s="934"/>
      <c r="U29" s="934"/>
      <c r="V29" s="935"/>
      <c r="W29" s="933">
        <f>AR13</f>
        <v>139</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581</v>
      </c>
      <c r="AV31" s="199"/>
      <c r="AW31" s="398" t="s">
        <v>300</v>
      </c>
      <c r="AX31" s="399"/>
    </row>
    <row r="32" spans="1:50" ht="23.25" customHeight="1" x14ac:dyDescent="0.15">
      <c r="A32" s="403"/>
      <c r="B32" s="401"/>
      <c r="C32" s="401"/>
      <c r="D32" s="401"/>
      <c r="E32" s="401"/>
      <c r="F32" s="402"/>
      <c r="G32" s="564" t="s">
        <v>606</v>
      </c>
      <c r="H32" s="565"/>
      <c r="I32" s="565"/>
      <c r="J32" s="565"/>
      <c r="K32" s="565"/>
      <c r="L32" s="565"/>
      <c r="M32" s="565"/>
      <c r="N32" s="565"/>
      <c r="O32" s="566"/>
      <c r="P32" s="105" t="s">
        <v>607</v>
      </c>
      <c r="Q32" s="105"/>
      <c r="R32" s="105"/>
      <c r="S32" s="105"/>
      <c r="T32" s="105"/>
      <c r="U32" s="105"/>
      <c r="V32" s="105"/>
      <c r="W32" s="105"/>
      <c r="X32" s="106"/>
      <c r="Y32" s="471" t="s">
        <v>12</v>
      </c>
      <c r="Z32" s="531"/>
      <c r="AA32" s="532"/>
      <c r="AB32" s="461" t="s">
        <v>14</v>
      </c>
      <c r="AC32" s="461"/>
      <c r="AD32" s="461"/>
      <c r="AE32" s="218">
        <v>6.5</v>
      </c>
      <c r="AF32" s="219"/>
      <c r="AG32" s="219"/>
      <c r="AH32" s="219"/>
      <c r="AI32" s="218">
        <v>6.5</v>
      </c>
      <c r="AJ32" s="219"/>
      <c r="AK32" s="219"/>
      <c r="AL32" s="219"/>
      <c r="AM32" s="218">
        <v>8.6999999999999993</v>
      </c>
      <c r="AN32" s="219"/>
      <c r="AO32" s="219"/>
      <c r="AP32" s="219"/>
      <c r="AQ32" s="340" t="s">
        <v>579</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9</v>
      </c>
      <c r="AF33" s="219"/>
      <c r="AG33" s="219"/>
      <c r="AH33" s="219"/>
      <c r="AI33" s="218">
        <v>9</v>
      </c>
      <c r="AJ33" s="219"/>
      <c r="AK33" s="219"/>
      <c r="AL33" s="219"/>
      <c r="AM33" s="218">
        <v>9</v>
      </c>
      <c r="AN33" s="219"/>
      <c r="AO33" s="219"/>
      <c r="AP33" s="219"/>
      <c r="AQ33" s="340">
        <v>10</v>
      </c>
      <c r="AR33" s="207"/>
      <c r="AS33" s="207"/>
      <c r="AT33" s="341"/>
      <c r="AU33" s="219" t="s">
        <v>624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AE32*100/AE33</f>
        <v>72.222222222222229</v>
      </c>
      <c r="AF34" s="219"/>
      <c r="AG34" s="219"/>
      <c r="AH34" s="219"/>
      <c r="AI34" s="218">
        <f t="shared" ref="AI34" si="4">AI32*100/AI33</f>
        <v>72.222222222222229</v>
      </c>
      <c r="AJ34" s="219"/>
      <c r="AK34" s="219"/>
      <c r="AL34" s="219"/>
      <c r="AM34" s="218">
        <f t="shared" ref="AM34" si="5">AM32*100/AM33</f>
        <v>96.666666666666657</v>
      </c>
      <c r="AN34" s="219"/>
      <c r="AO34" s="219"/>
      <c r="AP34" s="219"/>
      <c r="AQ34" s="340" t="s">
        <v>579</v>
      </c>
      <c r="AR34" s="207"/>
      <c r="AS34" s="207"/>
      <c r="AT34" s="341"/>
      <c r="AU34" s="219" t="s">
        <v>579</v>
      </c>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34</v>
      </c>
      <c r="AR38" s="200"/>
      <c r="AS38" s="133" t="s">
        <v>355</v>
      </c>
      <c r="AT38" s="134"/>
      <c r="AU38" s="199" t="s">
        <v>579</v>
      </c>
      <c r="AV38" s="199"/>
      <c r="AW38" s="398" t="s">
        <v>300</v>
      </c>
      <c r="AX38" s="399"/>
    </row>
    <row r="39" spans="1:50" ht="23.25" customHeight="1" x14ac:dyDescent="0.15">
      <c r="A39" s="403"/>
      <c r="B39" s="401"/>
      <c r="C39" s="401"/>
      <c r="D39" s="401"/>
      <c r="E39" s="401"/>
      <c r="F39" s="402"/>
      <c r="G39" s="564" t="s">
        <v>605</v>
      </c>
      <c r="H39" s="565"/>
      <c r="I39" s="565"/>
      <c r="J39" s="565"/>
      <c r="K39" s="565"/>
      <c r="L39" s="565"/>
      <c r="M39" s="565"/>
      <c r="N39" s="565"/>
      <c r="O39" s="566"/>
      <c r="P39" s="105" t="s">
        <v>583</v>
      </c>
      <c r="Q39" s="105"/>
      <c r="R39" s="105"/>
      <c r="S39" s="105"/>
      <c r="T39" s="105"/>
      <c r="U39" s="105"/>
      <c r="V39" s="105"/>
      <c r="W39" s="105"/>
      <c r="X39" s="106"/>
      <c r="Y39" s="471" t="s">
        <v>12</v>
      </c>
      <c r="Z39" s="531"/>
      <c r="AA39" s="532"/>
      <c r="AB39" s="461" t="s">
        <v>14</v>
      </c>
      <c r="AC39" s="461"/>
      <c r="AD39" s="461"/>
      <c r="AE39" s="218">
        <v>25</v>
      </c>
      <c r="AF39" s="219"/>
      <c r="AG39" s="219"/>
      <c r="AH39" s="219"/>
      <c r="AI39" s="218">
        <v>25</v>
      </c>
      <c r="AJ39" s="219"/>
      <c r="AK39" s="219"/>
      <c r="AL39" s="219"/>
      <c r="AM39" s="218">
        <v>25</v>
      </c>
      <c r="AN39" s="219"/>
      <c r="AO39" s="219"/>
      <c r="AP39" s="219"/>
      <c r="AQ39" s="340" t="s">
        <v>579</v>
      </c>
      <c r="AR39" s="207"/>
      <c r="AS39" s="207"/>
      <c r="AT39" s="341"/>
      <c r="AU39" s="219" t="s">
        <v>579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14</v>
      </c>
      <c r="AC40" s="523"/>
      <c r="AD40" s="523"/>
      <c r="AE40" s="218">
        <v>15.1</v>
      </c>
      <c r="AF40" s="219"/>
      <c r="AG40" s="219"/>
      <c r="AH40" s="219"/>
      <c r="AI40" s="218">
        <v>15.1</v>
      </c>
      <c r="AJ40" s="219"/>
      <c r="AK40" s="219"/>
      <c r="AL40" s="219"/>
      <c r="AM40" s="218">
        <v>15.1</v>
      </c>
      <c r="AN40" s="219"/>
      <c r="AO40" s="219"/>
      <c r="AP40" s="219"/>
      <c r="AQ40" s="340">
        <v>15.1</v>
      </c>
      <c r="AR40" s="207"/>
      <c r="AS40" s="207"/>
      <c r="AT40" s="341"/>
      <c r="AU40" s="219" t="s">
        <v>623</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AE39*100/AE40</f>
        <v>165.56291390728478</v>
      </c>
      <c r="AF41" s="219"/>
      <c r="AG41" s="219"/>
      <c r="AH41" s="219"/>
      <c r="AI41" s="218">
        <f t="shared" ref="AI41" si="6">AI39*100/AI40</f>
        <v>165.56291390728478</v>
      </c>
      <c r="AJ41" s="219"/>
      <c r="AK41" s="219"/>
      <c r="AL41" s="219"/>
      <c r="AM41" s="218">
        <f t="shared" ref="AM41" si="7">AM39*100/AM40</f>
        <v>165.56291390728478</v>
      </c>
      <c r="AN41" s="219"/>
      <c r="AO41" s="219"/>
      <c r="AP41" s="219"/>
      <c r="AQ41" s="340" t="s">
        <v>579</v>
      </c>
      <c r="AR41" s="207"/>
      <c r="AS41" s="207"/>
      <c r="AT41" s="341"/>
      <c r="AU41" s="219" t="s">
        <v>579</v>
      </c>
      <c r="AV41" s="219"/>
      <c r="AW41" s="219"/>
      <c r="AX41" s="221"/>
    </row>
    <row r="42" spans="1:50" ht="23.25" customHeight="1" x14ac:dyDescent="0.15">
      <c r="A42" s="226" t="s">
        <v>506</v>
      </c>
      <c r="B42" s="227"/>
      <c r="C42" s="227"/>
      <c r="D42" s="227"/>
      <c r="E42" s="227"/>
      <c r="F42" s="228"/>
      <c r="G42" s="232" t="s">
        <v>621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144</v>
      </c>
      <c r="AF101" s="219"/>
      <c r="AG101" s="219"/>
      <c r="AH101" s="220"/>
      <c r="AI101" s="218">
        <v>95</v>
      </c>
      <c r="AJ101" s="219"/>
      <c r="AK101" s="219"/>
      <c r="AL101" s="220"/>
      <c r="AM101" s="218">
        <v>104</v>
      </c>
      <c r="AN101" s="219"/>
      <c r="AO101" s="219"/>
      <c r="AP101" s="220"/>
      <c r="AQ101" s="218" t="s">
        <v>579</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100</v>
      </c>
      <c r="AF102" s="418"/>
      <c r="AG102" s="418"/>
      <c r="AH102" s="418"/>
      <c r="AI102" s="418">
        <v>150</v>
      </c>
      <c r="AJ102" s="418"/>
      <c r="AK102" s="418"/>
      <c r="AL102" s="418"/>
      <c r="AM102" s="418">
        <v>100</v>
      </c>
      <c r="AN102" s="418"/>
      <c r="AO102" s="418"/>
      <c r="AP102" s="418"/>
      <c r="AQ102" s="273">
        <v>100</v>
      </c>
      <c r="AR102" s="274"/>
      <c r="AS102" s="274"/>
      <c r="AT102" s="319"/>
      <c r="AU102" s="273">
        <v>100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1</v>
      </c>
      <c r="AF116" s="418"/>
      <c r="AG116" s="418"/>
      <c r="AH116" s="418"/>
      <c r="AI116" s="418">
        <v>1.3</v>
      </c>
      <c r="AJ116" s="418"/>
      <c r="AK116" s="418"/>
      <c r="AL116" s="418"/>
      <c r="AM116" s="418">
        <v>1.4</v>
      </c>
      <c r="AN116" s="418"/>
      <c r="AO116" s="418"/>
      <c r="AP116" s="418"/>
      <c r="AQ116" s="218">
        <v>1.4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588</v>
      </c>
      <c r="AF117" s="551"/>
      <c r="AG117" s="551"/>
      <c r="AH117" s="551"/>
      <c r="AI117" s="551" t="s">
        <v>590</v>
      </c>
      <c r="AJ117" s="551"/>
      <c r="AK117" s="551"/>
      <c r="AL117" s="551"/>
      <c r="AM117" s="551" t="s">
        <v>622</v>
      </c>
      <c r="AN117" s="551"/>
      <c r="AO117" s="551"/>
      <c r="AP117" s="551"/>
      <c r="AQ117" s="551" t="s">
        <v>589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6.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593</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593</v>
      </c>
      <c r="AE703" s="329"/>
      <c r="AF703" s="329"/>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593</v>
      </c>
      <c r="AE704" s="783"/>
      <c r="AF704" s="783"/>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593</v>
      </c>
      <c r="AE705" s="715"/>
      <c r="AF705" s="715"/>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t="s">
        <v>615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595</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0.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593</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593</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3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593</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49.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38.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593</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593</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8">IF(OR(G722="　", G722=""), "", "-")</f>
        <v/>
      </c>
      <c r="J722" s="291"/>
      <c r="K722" s="291"/>
      <c r="L722" s="83" t="str">
        <f t="shared" ref="L722:L725" si="9">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8"/>
        <v/>
      </c>
      <c r="J723" s="291"/>
      <c r="K723" s="291"/>
      <c r="L723" s="83" t="str">
        <f t="shared" si="9"/>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8"/>
        <v/>
      </c>
      <c r="J724" s="291"/>
      <c r="K724" s="291"/>
      <c r="L724" s="83" t="str">
        <f t="shared" si="9"/>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8"/>
        <v/>
      </c>
      <c r="J725" s="292"/>
      <c r="K725" s="292"/>
      <c r="L725" s="85" t="str">
        <f t="shared" si="9"/>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6.5" customHeight="1" thickBot="1" x14ac:dyDescent="0.2">
      <c r="A729" s="634" t="s">
        <v>628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4.25" customHeight="1" thickBot="1" x14ac:dyDescent="0.2">
      <c r="A731" s="799" t="s">
        <v>257</v>
      </c>
      <c r="B731" s="800"/>
      <c r="C731" s="800"/>
      <c r="D731" s="800"/>
      <c r="E731" s="801"/>
      <c r="F731" s="729"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1" customHeight="1" thickBot="1" x14ac:dyDescent="0.2">
      <c r="A733" s="673" t="s">
        <v>257</v>
      </c>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7.25" customHeight="1" thickBot="1" x14ac:dyDescent="0.2">
      <c r="A735" s="790" t="s">
        <v>630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612</v>
      </c>
      <c r="F737" s="990"/>
      <c r="G737" s="990"/>
      <c r="H737" s="990"/>
      <c r="I737" s="990"/>
      <c r="J737" s="990"/>
      <c r="K737" s="990"/>
      <c r="L737" s="990"/>
      <c r="M737" s="990"/>
      <c r="N737" s="365" t="s">
        <v>543</v>
      </c>
      <c r="O737" s="365"/>
      <c r="P737" s="365"/>
      <c r="Q737" s="365"/>
      <c r="R737" s="990" t="s">
        <v>612</v>
      </c>
      <c r="S737" s="990"/>
      <c r="T737" s="990"/>
      <c r="U737" s="990"/>
      <c r="V737" s="990"/>
      <c r="W737" s="990"/>
      <c r="X737" s="990"/>
      <c r="Y737" s="990"/>
      <c r="Z737" s="990"/>
      <c r="AA737" s="365" t="s">
        <v>542</v>
      </c>
      <c r="AB737" s="365"/>
      <c r="AC737" s="365"/>
      <c r="AD737" s="365"/>
      <c r="AE737" s="990" t="s">
        <v>612</v>
      </c>
      <c r="AF737" s="990"/>
      <c r="AG737" s="990"/>
      <c r="AH737" s="990"/>
      <c r="AI737" s="990"/>
      <c r="AJ737" s="990"/>
      <c r="AK737" s="990"/>
      <c r="AL737" s="990"/>
      <c r="AM737" s="990"/>
      <c r="AN737" s="365" t="s">
        <v>541</v>
      </c>
      <c r="AO737" s="365"/>
      <c r="AP737" s="365"/>
      <c r="AQ737" s="365"/>
      <c r="AR737" s="982" t="s">
        <v>612</v>
      </c>
      <c r="AS737" s="983"/>
      <c r="AT737" s="983"/>
      <c r="AU737" s="983"/>
      <c r="AV737" s="983"/>
      <c r="AW737" s="983"/>
      <c r="AX737" s="984"/>
      <c r="AY737" s="89"/>
      <c r="AZ737" s="89"/>
    </row>
    <row r="738" spans="1:52" ht="24.75" customHeight="1" x14ac:dyDescent="0.15">
      <c r="A738" s="991" t="s">
        <v>540</v>
      </c>
      <c r="B738" s="210"/>
      <c r="C738" s="210"/>
      <c r="D738" s="211"/>
      <c r="E738" s="990" t="s">
        <v>612</v>
      </c>
      <c r="F738" s="990"/>
      <c r="G738" s="990"/>
      <c r="H738" s="990"/>
      <c r="I738" s="990"/>
      <c r="J738" s="990"/>
      <c r="K738" s="990"/>
      <c r="L738" s="990"/>
      <c r="M738" s="990"/>
      <c r="N738" s="365" t="s">
        <v>539</v>
      </c>
      <c r="O738" s="365"/>
      <c r="P738" s="365"/>
      <c r="Q738" s="365"/>
      <c r="R738" s="990" t="s">
        <v>612</v>
      </c>
      <c r="S738" s="990"/>
      <c r="T738" s="990"/>
      <c r="U738" s="990"/>
      <c r="V738" s="990"/>
      <c r="W738" s="990"/>
      <c r="X738" s="990"/>
      <c r="Y738" s="990"/>
      <c r="Z738" s="990"/>
      <c r="AA738" s="365" t="s">
        <v>538</v>
      </c>
      <c r="AB738" s="365"/>
      <c r="AC738" s="365"/>
      <c r="AD738" s="365"/>
      <c r="AE738" s="990" t="s">
        <v>597</v>
      </c>
      <c r="AF738" s="990"/>
      <c r="AG738" s="990"/>
      <c r="AH738" s="990"/>
      <c r="AI738" s="990"/>
      <c r="AJ738" s="990"/>
      <c r="AK738" s="990"/>
      <c r="AL738" s="990"/>
      <c r="AM738" s="990"/>
      <c r="AN738" s="365" t="s">
        <v>534</v>
      </c>
      <c r="AO738" s="365"/>
      <c r="AP738" s="365"/>
      <c r="AQ738" s="365"/>
      <c r="AR738" s="982" t="s">
        <v>598</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341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 customHeight="1" x14ac:dyDescent="0.15">
      <c r="A781" s="631"/>
      <c r="B781" s="632"/>
      <c r="C781" s="632"/>
      <c r="D781" s="632"/>
      <c r="E781" s="632"/>
      <c r="F781" s="633"/>
      <c r="G781" s="670" t="s">
        <v>599</v>
      </c>
      <c r="H781" s="671"/>
      <c r="I781" s="671"/>
      <c r="J781" s="671"/>
      <c r="K781" s="672"/>
      <c r="L781" s="664" t="s">
        <v>600</v>
      </c>
      <c r="M781" s="665"/>
      <c r="N781" s="665"/>
      <c r="O781" s="665"/>
      <c r="P781" s="665"/>
      <c r="Q781" s="665"/>
      <c r="R781" s="665"/>
      <c r="S781" s="665"/>
      <c r="T781" s="665"/>
      <c r="U781" s="665"/>
      <c r="V781" s="665"/>
      <c r="W781" s="665"/>
      <c r="X781" s="666"/>
      <c r="Y781" s="388">
        <v>143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601</v>
      </c>
      <c r="D837" s="347"/>
      <c r="E837" s="347"/>
      <c r="F837" s="347"/>
      <c r="G837" s="347"/>
      <c r="H837" s="347"/>
      <c r="I837" s="347"/>
      <c r="J837" s="348" t="s">
        <v>579</v>
      </c>
      <c r="K837" s="349"/>
      <c r="L837" s="349"/>
      <c r="M837" s="349"/>
      <c r="N837" s="349"/>
      <c r="O837" s="349"/>
      <c r="P837" s="362" t="s">
        <v>602</v>
      </c>
      <c r="Q837" s="350"/>
      <c r="R837" s="350"/>
      <c r="S837" s="350"/>
      <c r="T837" s="350"/>
      <c r="U837" s="350"/>
      <c r="V837" s="350"/>
      <c r="W837" s="350"/>
      <c r="X837" s="350"/>
      <c r="Y837" s="351">
        <v>143</v>
      </c>
      <c r="Z837" s="352"/>
      <c r="AA837" s="352"/>
      <c r="AB837" s="353"/>
      <c r="AC837" s="363" t="s">
        <v>603</v>
      </c>
      <c r="AD837" s="371"/>
      <c r="AE837" s="371"/>
      <c r="AF837" s="371"/>
      <c r="AG837" s="371"/>
      <c r="AH837" s="372" t="s">
        <v>579</v>
      </c>
      <c r="AI837" s="373"/>
      <c r="AJ837" s="373"/>
      <c r="AK837" s="373"/>
      <c r="AL837" s="357" t="s">
        <v>579</v>
      </c>
      <c r="AM837" s="358"/>
      <c r="AN837" s="358"/>
      <c r="AO837" s="359"/>
      <c r="AP837" s="360" t="s">
        <v>579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0130B723-D804-40B3-BEB0-8915F2667F64}" scale="90" showPageBreaks="1" fitToPage="1" printArea="1" hiddenRows="1" view="pageBreakPreview">
      <rowBreaks count="3" manualBreakCount="3">
        <brk id="43" max="49" man="1"/>
        <brk id="718" max="49" man="1"/>
        <brk id="778" max="49" man="1"/>
      </rowBreaks>
      <colBreaks count="1" manualBreakCount="1">
        <brk id="6" max="1097"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A050EE74-9966-4BA7-8BCE-F1422DF91427}" scale="90" showPageBreaks="1" fitToPage="1" printArea="1" hiddenRows="1" view="pageBreakPreview" topLeftCell="A727">
      <selection activeCell="F733" sqref="F733:AX733"/>
      <rowBreaks count="3" manualBreakCount="3">
        <brk id="43" max="49" man="1"/>
        <brk id="718" max="49" man="1"/>
        <brk id="778" max="49" man="1"/>
      </rowBreaks>
      <colBreaks count="1" manualBreakCount="1">
        <brk id="6" max="1097" man="1"/>
      </col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W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5:V15">
    <cfRule type="expression" dxfId="707" priority="7">
      <formula>IF(RIGHT(TEXT(P15,"0.#"),1)=".",FALSE,TRUE)</formula>
    </cfRule>
    <cfRule type="expression" dxfId="706" priority="8">
      <formula>IF(RIGHT(TEXT(P15,"0.#"),1)=".",TRUE,FALSE)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3"/>
  <headerFooter differentFirst="1" alignWithMargins="0"/>
  <rowBreaks count="3" manualBreakCount="3">
    <brk id="43" max="49" man="1"/>
    <brk id="718" max="49" man="1"/>
    <brk id="778" max="49" man="1"/>
  </rowBreaks>
  <colBreaks count="1" manualBreakCount="1">
    <brk id="6" max="1097" man="1"/>
  </col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0130B723-D804-40B3-BEB0-8915F2667F64}" scale="115" hiddenColumns="1">
      <pageMargins left="0.7" right="0.7" top="0.75" bottom="0.75" header="0.3" footer="0.3"/>
      <pageSetup paperSize="9" orientation="portrait" r:id="rId1"/>
    </customSheetView>
    <customSheetView guid="{A050EE74-9966-4BA7-8BCE-F1422DF91427}" scale="115" hiddenColumns="1" topLeftCell="AF1">
      <selection activeCell="B17" sqref="B17"/>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customSheetViews>
    <customSheetView guid="{0130B723-D804-40B3-BEB0-8915F2667F64}" scale="55" showPageBreak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A050EE74-9966-4BA7-8BCE-F1422DF91427}"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0130B723-D804-40B3-BEB0-8915F2667F64}"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A050EE74-9966-4BA7-8BCE-F1422DF91427}"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0130B723-D804-40B3-BEB0-8915F2667F64}" scale="56" showPageBreaks="1" view="pageBreakPreview">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A050EE74-9966-4BA7-8BCE-F1422DF91427}"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2019-06-05T05:54:47Z</cp:lastPrinted>
  <dcterms:created xsi:type="dcterms:W3CDTF">2012-03-13T00:50:25Z</dcterms:created>
  <dcterms:modified xsi:type="dcterms:W3CDTF">2019-09-25T02:44:56Z</dcterms:modified>
</cp:coreProperties>
</file>