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<sst xmlns="http://schemas.openxmlformats.org/spreadsheetml/2006/main" count="2795" uniqueCount="632">
  <si>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</si>
  <si>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</si>
  <si>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</si>
  <si>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</si>
  <si>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</si>
  <si>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</si>
  <si>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</si>
  <si>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</si>
  <si>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</si>
  <si>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</si>
  <si>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</si>
  <si>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</si>
  <si>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</si>
  <si>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</si>
  <si>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</si>
  <si>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</si>
  <si>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</si>
  <si>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</si>
  <si>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</si>
  <si>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</si>
  <si>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</si>
  <si>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</si>
  <si>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</si>
  <si>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</si>
  <si>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</si>
  <si>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</si>
  <si>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</si>
  <si>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</si>
  <si>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</si>
  <si>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</si>
  <si>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</si>
  <si>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</si>
  <si>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</si>
  <si>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</si>
  <si>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</si>
  <si>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</si>
  <si>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</si>
  <si>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</si>
  <si>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</si>
  <si>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</si>
  <si>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</si>
  <si>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</si>
  <si>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</si>
  <si>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</si>
  <si>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</si>
  <si>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</si>
  <si>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</si>
  <si>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</si>
  <si>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</si>
  <si>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</si>
  <si>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</si>
  <si>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</si>
  <si>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</si>
  <si>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</si>
  <si>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</si>
  <si>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</si>
  <si>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</si>
  <si>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</si>
  <si>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</si>
  <si>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</si>
  <si>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</si>
  <si>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</si>
  <si>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</si>
  <si>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</si>
  <si>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</si>
  <si>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</si>
  <si>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</si>
  <si>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</si>
  <si>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</si>
  <si>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</si>
  <si>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</si>
  <si>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</si>
  <si>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</si>
  <si>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</si>
  <si>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</si>
  <si>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</si>
  <si>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</si>
  <si>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</si>
  <si>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</si>
  <si>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</si>
  <si>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</si>
  <si>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</si>
  <si>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</si>
  <si>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</si>
  <si>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</si>
  <si>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</si>
  <si>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</si>
  <si>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</si>
  <si>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</si>
  <si>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</si>
  <si>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</si>
  <si>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</si>
  <si>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</si>
  <si>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</si>
  <si>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</si>
  <si>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</si>
  <si>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</si>
  <si>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</si>
  <si>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</si>
  <si>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</si>
  <si>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</si>
  <si>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</si>
  <si>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</si>
  <si>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</si>
  <si>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</si>
  <si>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</si>
  <si>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</si>
  <si>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</si>
  <si>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</si>
  <si>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</si>
  <si>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</si>
  <si>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</si>
  <si>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</si>
  <si>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</si>
  <si>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</si>
  <si>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</si>
  <si>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</si>
  <si>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</si>
  <si>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</si>
  <si>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</si>
  <si>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</si>
  <si>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</si>
  <si>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</si>
  <si>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</si>
  <si>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</si>
  <si>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</si>
  <si>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</si>
  <si>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</si>
  <si>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</si>
  <si>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</si>
  <si>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</si>
  <si>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</si>
  <si>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</si>
  <si>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</si>
  <si>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</si>
  <si>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</si>
  <si>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</si>
  <si>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</si>
  <si>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</si>
  <si>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</si>
  <si>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</si>
  <si>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</si>
  <si>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</si>
  <si>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</si>
  <si>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</si>
  <si>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</si>
  <si>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</si>
  <si>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</si>
  <si>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</si>
  <si>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</si>
  <si>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</si>
  <si>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</si>
  <si>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</si>
  <si>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</si>
  <si>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</si>
  <si>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</si>
  <si>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</si>
  <si>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</si>
  <si>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</si>
  <si>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</si>
  <si>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</si>
  <si>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</si>
  <si>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</si>
  <si>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</si>
  <si>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</si>
  <si>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</si>
  <si>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</si>
  <si>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</si>
  <si>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</si>
  <si>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</si>
  <si>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</si>
  <si>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</si>
  <si>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</si>
  <si>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</si>
  <si>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</si>
  <si>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</si>
  <si>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</si>
  <si>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</si>
  <si>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</si>
  <si>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</si>
  <si>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</si>
  <si>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</si>
  <si>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</si>
  <si>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</si>
  <si>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</si>
  <si>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</si>
  <si>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</si>
  <si>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</si>
  <si>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</si>
  <si>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</si>
  <si>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</si>
  <si>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</si>
  <si>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</si>
  <si>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</si>
  <si>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</si>
  <si>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</si>
  <si>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</si>
  <si>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</si>
  <si>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</si>
  <si>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</si>
  <si>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</si>
  <si>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</si>
  <si>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</si>
  <si>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</si>
  <si>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</si>
  <si>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</si>
  <si>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</si>
  <si>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</si>
  <si>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</si>
  <si>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</si>
  <si>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</si>
  <si>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</si>
  <si>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</si>
  <si>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</si>
  <si>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</si>
  <si>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</si>
  <si>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</si>
  <si>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</si>
  <si>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</si>
  <si>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</si>
  <si>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</si>
  <si>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</si>
  <si>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</si>
  <si>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</si>
  <si>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</si>
  <si>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</si>
  <si>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</si>
  <si>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</si>
  <si>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</si>
  <si>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</si>
  <si>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</si>
  <si>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</si>
  <si>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</si>
  <si>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</si>
  <si>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</si>
  <si>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</si>
  <si>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</si>
  <si>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</si>
  <si>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</si>
  <si>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</si>
  <si>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</si>
  <si>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</si>
  <si>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</si>
  <si>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</si>
  <si>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</si>
  <si>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</si>
  <si>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</si>
  <si>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</si>
  <si>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</si>
  <si>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</si>
  <si>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</si>
  <si>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</si>
  <si>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</si>
  <si>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</si>
  <si>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</si>
  <si>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</si>
  <si>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</si>
  <si>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</si>
  <si>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</si>
  <si>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</si>
  <si>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</si>
  <si>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</si>
  <si>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</si>
  <si>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</si>
  <si>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</si>
  <si>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</si>
  <si>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</si>
  <si>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</si>
  <si>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</si>
  <si>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</si>
  <si>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</si>
  <si>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</si>
  <si>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</si>
  <si>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</si>
  <si>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</si>
  <si>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</si>
  <si>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</si>
  <si>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</si>
  <si>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</si>
  <si>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</si>
  <si>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</si>
  <si>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</si>
  <si>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</si>
  <si>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</si>
  <si>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</si>
  <si>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</si>
  <si>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</si>
  <si>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</si>
  <si>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</si>
  <si>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</si>
  <si>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</si>
  <si>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</si>
  <si>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</si>
  <si>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</si>
  <si>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</si>
  <si>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</si>
  <si>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</si>
  <si>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</si>
  <si>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</si>
  <si>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</si>
  <si>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</si>
  <si>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</si>
  <si>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</si>
  <si>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</si>
  <si>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</si>
  <si>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</si>
  <si>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</si>
  <si>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</si>
  <si>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</si>
  <si>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</si>
  <si>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</si>
  <si>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</si>
  <si>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</si>
  <si>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</si>
  <si>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</si>
  <si>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</si>
  <si>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</si>
  <si>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</si>
  <si>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</si>
  <si>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</si>
  <si>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</si>
  <si>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</si>
  <si>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</si>
  <si>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</si>
  <si>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</si>
  <si>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</si>
  <si>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</si>
  <si>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</si>
  <si>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</si>
  <si>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</si>
  <si>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</si>
  <si>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</si>
  <si>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</si>
  <si>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</si>
  <si>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</si>
  <si>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</si>
  <si>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</si>
  <si>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</si>
  <si>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</si>
  <si>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</si>
  <si>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</si>
  <si>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</si>
  <si>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</si>
  <si>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</si>
  <si>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</si>
  <si>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</si>
  <si>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</si>
  <si>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</si>
  <si>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</si>
  <si>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</si>
  <si>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</si>
  <si>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</si>
  <si>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</si>
  <si>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</si>
  <si>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</si>
  <si>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</si>
  <si>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</si>
  <si>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</si>
  <si>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</si>
  <si>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</si>
  <si>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</si>
  <si>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</si>
  <si>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</si>
  <si>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</si>
  <si>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</si>
  <si>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</si>
  <si>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</si>
  <si>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</si>
  <si>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</si>
  <si>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</si>
  <si>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</si>
  <si>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</si>
  <si>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</si>
  <si>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</si>
  <si>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</si>
  <si>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</si>
  <si>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</si>
  <si>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</si>
  <si>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</si>
  <si>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</si>
  <si>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</si>
  <si>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</si>
  <si>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</si>
  <si>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</si>
  <si>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</si>
  <si>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</si>
  <si>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</si>
  <si>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</si>
  <si>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</si>
  <si>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</si>
  <si>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</si>
  <si>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</si>
  <si>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</si>
  <si>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</si>
  <si>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</si>
  <si>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</si>
  <si>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</si>
  <si>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</si>
  <si>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</si>
  <si>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</si>
  <si>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</si>
  <si>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</si>
  <si>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</si>
  <si>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</si>
  <si>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</si>
  <si>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</si>
  <si>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</si>
  <si>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</si>
  <si>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</si>
  <si>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</si>
  <si>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</si>
  <si>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</si>
  <si>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</si>
  <si>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</si>
  <si>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</si>
  <si>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</si>
  <si>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</si>
  <si>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</si>
  <si>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</si>
  <si>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</si>
  <si>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</si>
  <si>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</si>
  <si>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</si>
  <si>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</si>
  <si>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</si>
  <si>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</si>
  <si>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</si>
  <si>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</si>
  <si>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</si>
  <si>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</si>
  <si>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</si>
  <si>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</si>
  <si>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</si>
  <si>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</si>
  <si>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</si>
  <si>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</si>
  <si>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</si>
  <si>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</si>
  <si>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</si>
  <si>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</si>
  <si>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</si>
  <si>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</si>
  <si>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</si>
  <si>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</si>
  <si>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</si>
  <si>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</si>
  <si>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</si>
  <si>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</si>
  <si>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</si>
  <si>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</si>
  <si>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</si>
  <si>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</si>
  <si>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</si>
  <si>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</si>
  <si>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</si>
  <si>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</si>
  <si>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</si>
  <si>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</si>
  <si>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</si>
  <si>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</si>
  <si>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</si>
  <si>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</si>
  <si>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</si>
  <si>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</si>
  <si>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</si>
  <si>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</si>
  <si>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</si>
  <si>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</si>
  <si>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</si>
  <si>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</si>
  <si>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</si>
  <si>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</si>
  <si>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</si>
  <si>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</si>
  <si>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</si>
  <si>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</si>
  <si>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</si>
  <si>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</si>
  <si>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</si>
  <si>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</si>
  <si>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</si>
  <si>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</si>
  <si>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</si>
  <si>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</si>
  <si>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</si>
  <si>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</si>
  <si>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</si>
  <si>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</si>
  <si>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</si>
  <si>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</si>
  <si>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</si>
  <si>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</si>
  <si>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</si>
  <si>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</si>
  <si>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</si>
  <si>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</si>
  <si>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</si>
  <si>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</si>
  <si>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</si>
  <si>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</si>
  <si>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</si>
  <si>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</si>
  <si>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</si>
  <si>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</si>
  <si>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</si>
  <si>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</si>
  <si>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</si>
  <si>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</si>
  <si>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</si>
  <si>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</si>
  <si>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</si>
  <si>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</si>
  <si>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</si>
  <si>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</si>
  <si>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</si>
  <si>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</si>
  <si>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</si>
  <si>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</si>
  <si>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</si>
  <si>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</si>
  <si>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</si>
  <si>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</si>
  <si>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</si>
  <si>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</si>
  <si>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</si>
  <si>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</si>
  <si>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</si>
  <si>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</si>
  <si>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</si>
  <si>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</si>
  <si>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</si>
  <si>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</si>
  <si>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</si>
  <si>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</si>
  <si>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</si>
  <si>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</si>
  <si>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</si>
  <si>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</si>
  <si>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</si>
  <si>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</si>
  <si>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</si>
  <si>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</si>
  <si>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</si>
  <si>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</si>
  <si>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</si>
  <si>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</si>
  <si>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</si>
  <si>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</si>
  <si>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</si>
  <si>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</si>
  <si>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</si>
  <si>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</si>
  <si>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</si>
  <si>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</si>
  <si>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</si>
  <si>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</si>
  <si>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</si>
  <si>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</si>
  <si>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</si>
  <si>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</si>
  <si>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</si>
  <si>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</si>
  <si>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</si>
  <si>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</si>
  <si>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</si>
  <si>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</si>
  <si>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</si>
  <si>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</si>
  <si>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</si>
  <si>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</si>
  <si>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国際開発教育・研究機関拠出金（任意拠出金）</t>
    <phoneticPr fontId="5"/>
  </si>
  <si>
    <t>国際協力局</t>
    <rPh sb="0" eb="5">
      <t>コクサイキョウリョクキョク</t>
    </rPh>
    <phoneticPr fontId="5"/>
  </si>
  <si>
    <t>国別開発協力第一課</t>
    <rPh sb="0" eb="2">
      <t>クニベツ</t>
    </rPh>
    <rPh sb="2" eb="4">
      <t>カイハツ</t>
    </rPh>
    <rPh sb="4" eb="6">
      <t>キョウリョク</t>
    </rPh>
    <rPh sb="6" eb="8">
      <t>ダイイチ</t>
    </rPh>
    <rPh sb="8" eb="9">
      <t>カ</t>
    </rPh>
    <phoneticPr fontId="5"/>
  </si>
  <si>
    <t>アジア工科大学学長からの要請</t>
    <phoneticPr fontId="5"/>
  </si>
  <si>
    <t>○</t>
  </si>
  <si>
    <t>外務省設置法第4条第3項</t>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</si>
  <si>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</si>
  <si>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奨学金：アジア工科大学において，リモートセンシング・地理情報（RS-GIS）及びメカトロニクスを専攻する学生（博士・修士）に対して奨学金を供与する。</t>
    <rPh sb="38" eb="39">
      <t>オヨ</t>
    </rPh>
    <phoneticPr fontId="5"/>
  </si>
  <si>
    <t>国際開発教育・研究機関拠出金</t>
    <phoneticPr fontId="5"/>
  </si>
  <si>
    <t>直近5年間の奨学金受給者のうち，アジア地域の発展や日本との協力関係に貢献する分野に就職した者の割合
（アジア地域の発展や日本との協力関係に貢献する分野に当該年に就職した者）/（当該年の奨学金受給者全体）*100</t>
    <rPh sb="0" eb="2">
      <t>チョッキン</t>
    </rPh>
    <rPh sb="3" eb="5">
      <t>ネンカン</t>
    </rPh>
    <rPh sb="6" eb="9">
      <t>ショウガクキン</t>
    </rPh>
    <rPh sb="9" eb="12">
      <t>ジュキュウシャ</t>
    </rPh>
    <rPh sb="19" eb="21">
      <t>チイキ</t>
    </rPh>
    <rPh sb="22" eb="24">
      <t>ハッテン</t>
    </rPh>
    <rPh sb="25" eb="27">
      <t>ニホン</t>
    </rPh>
    <rPh sb="29" eb="31">
      <t>キョウリョク</t>
    </rPh>
    <rPh sb="31" eb="33">
      <t>カンケイ</t>
    </rPh>
    <rPh sb="34" eb="36">
      <t>コウケン</t>
    </rPh>
    <rPh sb="38" eb="40">
      <t>ブンヤ</t>
    </rPh>
    <rPh sb="41" eb="43">
      <t>シュウショク</t>
    </rPh>
    <rPh sb="45" eb="46">
      <t>モノ</t>
    </rPh>
    <rPh sb="47" eb="49">
      <t>ワリアイ</t>
    </rPh>
    <rPh sb="76" eb="78">
      <t>トウガイ</t>
    </rPh>
    <rPh sb="78" eb="79">
      <t>ネン</t>
    </rPh>
    <rPh sb="88" eb="90">
      <t>トウガイ</t>
    </rPh>
    <rPh sb="90" eb="91">
      <t>ネン</t>
    </rPh>
    <rPh sb="98" eb="100">
      <t>ゼンタイ</t>
    </rPh>
    <phoneticPr fontId="5"/>
  </si>
  <si>
    <t>％</t>
    <phoneticPr fontId="5"/>
  </si>
  <si>
    <t>％</t>
    <phoneticPr fontId="5"/>
  </si>
  <si>
    <t>AITからの情報提供</t>
    <rPh sb="6" eb="8">
      <t>ジョウホウ</t>
    </rPh>
    <rPh sb="8" eb="10">
      <t>テイキョウ</t>
    </rPh>
    <phoneticPr fontId="5"/>
  </si>
  <si>
    <t>なし</t>
    <phoneticPr fontId="5"/>
  </si>
  <si>
    <t>全職員数に占める日本人職員数（専門職以上）の割合</t>
    <rPh sb="0" eb="3">
      <t>ゼンショクイン</t>
    </rPh>
    <rPh sb="3" eb="4">
      <t>スウ</t>
    </rPh>
    <rPh sb="5" eb="6">
      <t>シ</t>
    </rPh>
    <rPh sb="8" eb="10">
      <t>ニホン</t>
    </rPh>
    <rPh sb="10" eb="11">
      <t>ジン</t>
    </rPh>
    <rPh sb="11" eb="13">
      <t>ショクイン</t>
    </rPh>
    <rPh sb="13" eb="14">
      <t>スウ</t>
    </rPh>
    <rPh sb="15" eb="18">
      <t>センモンショク</t>
    </rPh>
    <rPh sb="18" eb="20">
      <t>イジョウ</t>
    </rPh>
    <rPh sb="22" eb="24">
      <t>ワリアイ</t>
    </rPh>
    <phoneticPr fontId="5"/>
  </si>
  <si>
    <t>-</t>
    <phoneticPr fontId="5"/>
  </si>
  <si>
    <t>-</t>
    <phoneticPr fontId="5"/>
  </si>
  <si>
    <t>奨学院授与人数（予算は翌年度の入学生奨学金に充てられるため30年度の実績は未定）</t>
    <phoneticPr fontId="5"/>
  </si>
  <si>
    <t>人</t>
    <rPh sb="0" eb="1">
      <t>ニン</t>
    </rPh>
    <phoneticPr fontId="5"/>
  </si>
  <si>
    <t>-</t>
    <phoneticPr fontId="5"/>
  </si>
  <si>
    <t>博士課程奨学生1人あたりの奨学金（年）／3年間の奨学金　　　　　　　　　　　　　</t>
    <rPh sb="21" eb="23">
      <t>ネンカン</t>
    </rPh>
    <rPh sb="24" eb="27">
      <t>ショウガクキン</t>
    </rPh>
    <phoneticPr fontId="5"/>
  </si>
  <si>
    <t>米ドル</t>
    <rPh sb="0" eb="1">
      <t>ベイ</t>
    </rPh>
    <phoneticPr fontId="5"/>
  </si>
  <si>
    <t>62,771/3</t>
    <phoneticPr fontId="5"/>
  </si>
  <si>
    <t>58,152 / 3</t>
    <phoneticPr fontId="5"/>
  </si>
  <si>
    <t>38,642/3</t>
    <phoneticPr fontId="5"/>
  </si>
  <si>
    <t>53,723/3</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</si>
  <si>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</si>
  <si>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</si>
  <si>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本拠出金は，リモートセンシング・地理情報(RSGIS)及びメカトロニクスを専攻する学生(博士・修士)に対して奨学金を付与するものである。東南アジア地域において，知名度が高く，高い教育レベルを有し，日本との豊富な連携実績のあるAIT を支援することとにより，同地域の国々の工学系人材の育成を支援する。こうした我が国の支援は，東南アジア地域の工学系人材の育成に寄与するとともに，アジア地域における経済開発進展，我が国との協力関係拡大にも貢献する。</t>
    <rPh sb="27" eb="28">
      <t>オヨ</t>
    </rPh>
    <phoneticPr fontId="5"/>
  </si>
  <si>
    <t>ASEAN地域の開発協力政策に合致する。</t>
    <rPh sb="5" eb="7">
      <t>チイキ</t>
    </rPh>
    <rPh sb="8" eb="10">
      <t>カイハツ</t>
    </rPh>
    <rPh sb="10" eb="12">
      <t>キョウリョク</t>
    </rPh>
    <rPh sb="12" eb="14">
      <t>セイサク</t>
    </rPh>
    <rPh sb="15" eb="17">
      <t>ガッチ</t>
    </rPh>
    <phoneticPr fontId="5"/>
  </si>
  <si>
    <t>事業の趣旨から国費投入が適当。</t>
    <rPh sb="0" eb="2">
      <t>ジギョウ</t>
    </rPh>
    <rPh sb="3" eb="5">
      <t>シュシ</t>
    </rPh>
    <rPh sb="7" eb="9">
      <t>コクヒ</t>
    </rPh>
    <rPh sb="9" eb="11">
      <t>トウニュウ</t>
    </rPh>
    <rPh sb="12" eb="14">
      <t>テキトウ</t>
    </rPh>
    <phoneticPr fontId="5"/>
  </si>
  <si>
    <t>ASEAN地域の開発協力に貢献する人材が育成される。</t>
    <rPh sb="5" eb="7">
      <t>チイキ</t>
    </rPh>
    <rPh sb="8" eb="10">
      <t>カイハツ</t>
    </rPh>
    <rPh sb="10" eb="12">
      <t>キョウリョク</t>
    </rPh>
    <rPh sb="13" eb="15">
      <t>コウケン</t>
    </rPh>
    <rPh sb="17" eb="19">
      <t>ジンザイ</t>
    </rPh>
    <rPh sb="20" eb="22">
      <t>イクセイ</t>
    </rPh>
    <phoneticPr fontId="5"/>
  </si>
  <si>
    <t>‐</t>
  </si>
  <si>
    <t>AITの学校運営の一部に協力するものであり妥当。</t>
    <rPh sb="4" eb="6">
      <t>ガッコウ</t>
    </rPh>
    <rPh sb="6" eb="8">
      <t>ウンエイ</t>
    </rPh>
    <rPh sb="9" eb="11">
      <t>イチブ</t>
    </rPh>
    <rPh sb="12" eb="14">
      <t>キョウリョク</t>
    </rPh>
    <rPh sb="21" eb="23">
      <t>ダトウ</t>
    </rPh>
    <phoneticPr fontId="5"/>
  </si>
  <si>
    <t>AITの標準コストに即している。</t>
    <rPh sb="4" eb="6">
      <t>ヒョウジュン</t>
    </rPh>
    <rPh sb="10" eb="11">
      <t>ソク</t>
    </rPh>
    <phoneticPr fontId="5"/>
  </si>
  <si>
    <t>奨学金は定期的に支給され合理的である。</t>
    <rPh sb="0" eb="3">
      <t>ショウガクキン</t>
    </rPh>
    <rPh sb="4" eb="7">
      <t>テイキテキ</t>
    </rPh>
    <rPh sb="8" eb="10">
      <t>シキュウ</t>
    </rPh>
    <rPh sb="12" eb="15">
      <t>ゴウリテキ</t>
    </rPh>
    <phoneticPr fontId="5"/>
  </si>
  <si>
    <t>奨学金は授業費，生活費等必要なものに限定されている。</t>
    <rPh sb="0" eb="3">
      <t>ショウガクキン</t>
    </rPh>
    <rPh sb="4" eb="6">
      <t>ジュギョウ</t>
    </rPh>
    <rPh sb="6" eb="7">
      <t>ヒ</t>
    </rPh>
    <rPh sb="8" eb="11">
      <t>セイカツヒ</t>
    </rPh>
    <rPh sb="11" eb="12">
      <t>トウ</t>
    </rPh>
    <rPh sb="12" eb="14">
      <t>ヒツヨウ</t>
    </rPh>
    <rPh sb="18" eb="20">
      <t>ゲンテイ</t>
    </rPh>
    <phoneticPr fontId="5"/>
  </si>
  <si>
    <t>奨学金の受給者はリモートセンシング（RS-GIS）学科に限定されている。</t>
    <rPh sb="0" eb="3">
      <t>ショウガクキン</t>
    </rPh>
    <rPh sb="4" eb="6">
      <t>ジュキュウ</t>
    </rPh>
    <rPh sb="6" eb="7">
      <t>シャ</t>
    </rPh>
    <rPh sb="25" eb="27">
      <t>ガッカ</t>
    </rPh>
    <rPh sb="28" eb="30">
      <t>ゲンテイ</t>
    </rPh>
    <phoneticPr fontId="5"/>
  </si>
  <si>
    <t>成果目標を一定の水準満たしており妥当である。</t>
    <rPh sb="0" eb="2">
      <t>セイカ</t>
    </rPh>
    <rPh sb="2" eb="4">
      <t>モクヒョウ</t>
    </rPh>
    <rPh sb="5" eb="7">
      <t>イッテイ</t>
    </rPh>
    <rPh sb="8" eb="10">
      <t>スイジュン</t>
    </rPh>
    <rPh sb="10" eb="11">
      <t>ミ</t>
    </rPh>
    <rPh sb="16" eb="18">
      <t>ダトウ</t>
    </rPh>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</si>
  <si>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④フォローアップ(Act)：理事会への在タイ日本大使館からの参加等を通じ，必要に応じて改善を提言。</t>
    <phoneticPr fontId="5"/>
  </si>
  <si>
    <t>１４６</t>
    <phoneticPr fontId="5"/>
  </si>
  <si>
    <t>２６１</t>
    <phoneticPr fontId="5"/>
  </si>
  <si>
    <t>１４４</t>
    <phoneticPr fontId="5"/>
  </si>
  <si>
    <t>２５８</t>
    <phoneticPr fontId="5"/>
  </si>
  <si>
    <t>-</t>
    <phoneticPr fontId="5"/>
  </si>
  <si>
    <t>３０２</t>
    <phoneticPr fontId="5"/>
  </si>
  <si>
    <t>２７７</t>
    <phoneticPr fontId="5"/>
  </si>
  <si>
    <t>３０９</t>
    <phoneticPr fontId="5"/>
  </si>
  <si>
    <t>奨学金</t>
    <rPh sb="0" eb="3">
      <t>ショウガクキン</t>
    </rPh>
    <phoneticPr fontId="5"/>
  </si>
  <si>
    <t>リモートセンシング・地理情報学科奨学生への奨学金</t>
    <rPh sb="10" eb="12">
      <t>チリ</t>
    </rPh>
    <rPh sb="12" eb="14">
      <t>ジョウホウ</t>
    </rPh>
    <rPh sb="14" eb="16">
      <t>ガッカ</t>
    </rPh>
    <rPh sb="16" eb="19">
      <t>ショウガクセイ</t>
    </rPh>
    <rPh sb="21" eb="24">
      <t>ショウガクキン</t>
    </rPh>
    <phoneticPr fontId="5"/>
  </si>
  <si>
    <t>リモートセンシング・地理情報学科及びメカトロニクス学科奨学生への奨学金</t>
    <rPh sb="10" eb="12">
      <t>チリ</t>
    </rPh>
    <rPh sb="12" eb="14">
      <t>ジョウホウ</t>
    </rPh>
    <rPh sb="14" eb="16">
      <t>ガッカ</t>
    </rPh>
    <rPh sb="16" eb="17">
      <t>オヨ</t>
    </rPh>
    <rPh sb="25" eb="27">
      <t>ガッカ</t>
    </rPh>
    <rPh sb="27" eb="30">
      <t>ショウガクセイ</t>
    </rPh>
    <rPh sb="32" eb="35">
      <t>ショウガクキン</t>
    </rPh>
    <phoneticPr fontId="5"/>
  </si>
  <si>
    <t>アジア工科大学（AIT）</t>
    <rPh sb="3" eb="7">
      <t>コウカダイガク</t>
    </rPh>
    <phoneticPr fontId="5"/>
  </si>
  <si>
    <t>外務省</t>
  </si>
  <si>
    <t xml:space="preserve">アジア地域の工学系人材の育成 </t>
    <rPh sb="3" eb="5">
      <t>チイキ</t>
    </rPh>
    <rPh sb="6" eb="9">
      <t>コウガクケイ</t>
    </rPh>
    <rPh sb="9" eb="11">
      <t>ジンザイ</t>
    </rPh>
    <rPh sb="12" eb="14">
      <t>イクセイ</t>
    </rPh>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</si>
  <si>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</si>
  <si>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</si>
  <si>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t>
    <phoneticPr fontId="5"/>
  </si>
  <si>
    <t>本拠出金は，タイにある国際機関であって，アジアトップクラスの大学院大学であるAITへの入学を支援するものであり，地域での知名度が高く，人脈・機材・知見の面で蓄積のあるAITを通じて多面的に支援を行うことは，我が国に優位がある先端技術分野においてプレゼンスを確保し続けることに繋がり，本邦大学への個人の受入を支援する国費留学制度等と異なる利点がある。</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</si>
  <si>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</si>
  <si>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</si>
  <si>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所見を踏まえ，これらの取り組みを含めて，引き続きAITに拠出する意義を高めていくよう，的確且つ効果的な拠出を行っていく。</t>
    <rPh sb="0" eb="2">
      <t>ショケン</t>
    </rPh>
    <rPh sb="3" eb="4">
      <t>フ</t>
    </rPh>
    <rPh sb="11" eb="12">
      <t>ト</t>
    </rPh>
    <rPh sb="13" eb="14">
      <t>ク</t>
    </rPh>
    <rPh sb="16" eb="17">
      <t>フク</t>
    </rPh>
    <rPh sb="20" eb="21">
      <t>ヒ</t>
    </rPh>
    <rPh sb="22" eb="23">
      <t>ツヅ</t>
    </rPh>
    <rPh sb="28" eb="30">
      <t>キョシュツ</t>
    </rPh>
    <rPh sb="32" eb="34">
      <t>イギ</t>
    </rPh>
    <rPh sb="35" eb="36">
      <t>タカ</t>
    </rPh>
    <rPh sb="43" eb="46">
      <t>テキカクカ</t>
    </rPh>
    <rPh sb="47" eb="50">
      <t>コウカテキ</t>
    </rPh>
    <rPh sb="51" eb="53">
      <t>キョシュツ</t>
    </rPh>
    <rPh sb="54" eb="55">
      <t>オコナ</t>
    </rPh>
    <phoneticPr fontId="5"/>
  </si>
  <si>
    <t>我が国に比較優位がある先端技術を活かして，東南アジア地域の防災対策の強化に貢献する必要があるため。
「新しい日本のための優先課題推進枠」10百万円</t>
    <rPh sb="0" eb="1">
      <t>ワ</t>
    </rPh>
    <rPh sb="2" eb="3">
      <t>クニ</t>
    </rPh>
    <rPh sb="4" eb="6">
      <t>ヒカク</t>
    </rPh>
    <rPh sb="6" eb="8">
      <t>ユウイ</t>
    </rPh>
    <rPh sb="11" eb="13">
      <t>センタン</t>
    </rPh>
    <rPh sb="13" eb="15">
      <t>ギジュツ</t>
    </rPh>
    <rPh sb="16" eb="17">
      <t>イ</t>
    </rPh>
    <rPh sb="21" eb="23">
      <t>トウナン</t>
    </rPh>
    <rPh sb="26" eb="28">
      <t>チイキ</t>
    </rPh>
    <rPh sb="29" eb="31">
      <t>ボウサイ</t>
    </rPh>
    <rPh sb="31" eb="33">
      <t>タイサク</t>
    </rPh>
    <rPh sb="34" eb="36">
      <t>キョウカ</t>
    </rPh>
    <rPh sb="37" eb="39">
      <t>コウケン</t>
    </rPh>
    <rPh sb="41" eb="4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</si>
</sst>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101190</xdr:colOff>
      <xdr:row>744</xdr:row>
      <xdr:rowOff>0</xdr:rowOff>
    </xdr:from>
    <xdr:to>
      <xdr:col>38</xdr:col>
      <xdr:colOff>2079</xdr:colOff>
      <xdr:row>745</xdr:row>
      <xdr:rowOff>288487</xdr:rowOff>
    </xdr:to>
    <xdr:sp macro="" textlink="">
      <xdr:nvSpPr>
        <xdr:cNvPr id="3" name="正方形/長方形 2"/>
        <xdr:cNvSpPr/>
      </xdr:nvSpPr>
      <xdr:spPr>
        <a:xfrm>
          <a:off x="3901665" y="40538400"/>
          <a:ext cx="3701364" cy="6409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106633</xdr:colOff>
      <xdr:row>745</xdr:row>
      <xdr:rowOff>310900</xdr:rowOff>
    </xdr:from>
    <xdr:to>
      <xdr:col>38</xdr:col>
      <xdr:colOff>2078</xdr:colOff>
      <xdr:row>746</xdr:row>
      <xdr:rowOff>289274</xdr:rowOff>
    </xdr:to>
    <xdr:sp macro="" textlink="">
      <xdr:nvSpPr>
        <xdr:cNvPr id="4" name="大かっこ 3"/>
        <xdr:cNvSpPr/>
      </xdr:nvSpPr>
      <xdr:spPr>
        <a:xfrm>
          <a:off x="3907108" y="41201725"/>
          <a:ext cx="3695920" cy="3307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20</xdr:col>
      <xdr:colOff>66713</xdr:colOff>
      <xdr:row>754</xdr:row>
      <xdr:rowOff>12515</xdr:rowOff>
    </xdr:from>
    <xdr:ext cx="889987" cy="275717"/>
    <xdr:sp macro="" textlink="">
      <xdr:nvSpPr>
        <xdr:cNvPr id="5" name="テキスト ボックス 4"/>
        <xdr:cNvSpPr txBox="1"/>
      </xdr:nvSpPr>
      <xdr:spPr>
        <a:xfrm>
          <a:off x="4067213" y="4407516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25</xdr:col>
      <xdr:colOff>186744</xdr:colOff>
      <xdr:row>753</xdr:row>
      <xdr:rowOff>59832</xdr:rowOff>
    </xdr:from>
    <xdr:ext cx="1047750" cy="818830"/>
    <xdr:sp macro="" textlink="">
      <xdr:nvSpPr>
        <xdr:cNvPr id="6" name="テキスト ボックス 5"/>
        <xdr:cNvSpPr txBox="1"/>
      </xdr:nvSpPr>
      <xdr:spPr>
        <a:xfrm>
          <a:off x="5187369" y="43770057"/>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36</xdr:col>
      <xdr:colOff>124966</xdr:colOff>
      <xdr:row>746</xdr:row>
      <xdr:rowOff>286954</xdr:rowOff>
    </xdr:from>
    <xdr:to>
      <xdr:col>36</xdr:col>
      <xdr:colOff>136172</xdr:colOff>
      <xdr:row>755</xdr:row>
      <xdr:rowOff>273144</xdr:rowOff>
    </xdr:to>
    <xdr:cxnSp macro="">
      <xdr:nvCxnSpPr>
        <xdr:cNvPr id="7" name="直線矢印コネクタ 6"/>
        <xdr:cNvCxnSpPr/>
      </xdr:nvCxnSpPr>
      <xdr:spPr>
        <a:xfrm flipV="1">
          <a:off x="7325866" y="41530204"/>
          <a:ext cx="11206" cy="315801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156850</xdr:colOff>
      <xdr:row>746</xdr:row>
      <xdr:rowOff>320570</xdr:rowOff>
    </xdr:from>
    <xdr:to>
      <xdr:col>24</xdr:col>
      <xdr:colOff>156850</xdr:colOff>
      <xdr:row>755</xdr:row>
      <xdr:rowOff>306762</xdr:rowOff>
    </xdr:to>
    <xdr:cxnSp macro="">
      <xdr:nvCxnSpPr>
        <xdr:cNvPr id="8" name="直線矢印コネクタ 7"/>
        <xdr:cNvCxnSpPr/>
      </xdr:nvCxnSpPr>
      <xdr:spPr>
        <a:xfrm>
          <a:off x="4957450" y="41563820"/>
          <a:ext cx="0" cy="3158017"/>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38699</xdr:colOff>
      <xdr:row>755</xdr:row>
      <xdr:rowOff>290754</xdr:rowOff>
    </xdr:from>
    <xdr:to>
      <xdr:col>38</xdr:col>
      <xdr:colOff>84700</xdr:colOff>
      <xdr:row>756</xdr:row>
      <xdr:rowOff>446102</xdr:rowOff>
    </xdr:to>
    <xdr:sp macro="" textlink="">
      <xdr:nvSpPr>
        <xdr:cNvPr id="9" name="正方形/長方形 8"/>
        <xdr:cNvSpPr/>
      </xdr:nvSpPr>
      <xdr:spPr>
        <a:xfrm>
          <a:off x="4039199" y="44705829"/>
          <a:ext cx="3646451" cy="5077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20</xdr:col>
      <xdr:colOff>160536</xdr:colOff>
      <xdr:row>756</xdr:row>
      <xdr:rowOff>552026</xdr:rowOff>
    </xdr:from>
    <xdr:to>
      <xdr:col>36</xdr:col>
      <xdr:colOff>165785</xdr:colOff>
      <xdr:row>757</xdr:row>
      <xdr:rowOff>321053</xdr:rowOff>
    </xdr:to>
    <xdr:sp macro="" textlink="">
      <xdr:nvSpPr>
        <xdr:cNvPr id="10" name="大かっこ 9"/>
        <xdr:cNvSpPr/>
      </xdr:nvSpPr>
      <xdr:spPr>
        <a:xfrm>
          <a:off x="4161036" y="45319526"/>
          <a:ext cx="3205649" cy="435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20</xdr:col>
      <xdr:colOff>61110</xdr:colOff>
      <xdr:row>746</xdr:row>
      <xdr:rowOff>286953</xdr:rowOff>
    </xdr:from>
    <xdr:to>
      <xdr:col>20</xdr:col>
      <xdr:colOff>96506</xdr:colOff>
      <xdr:row>755</xdr:row>
      <xdr:rowOff>306763</xdr:rowOff>
    </xdr:to>
    <xdr:cxnSp macro="">
      <xdr:nvCxnSpPr>
        <xdr:cNvPr id="11" name="直線矢印コネクタ 10"/>
        <xdr:cNvCxnSpPr/>
      </xdr:nvCxnSpPr>
      <xdr:spPr>
        <a:xfrm flipH="1" flipV="1">
          <a:off x="4061610" y="41530203"/>
          <a:ext cx="35396" cy="3191635"/>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118495</xdr:colOff>
      <xdr:row>746</xdr:row>
      <xdr:rowOff>298159</xdr:rowOff>
    </xdr:from>
    <xdr:to>
      <xdr:col>30</xdr:col>
      <xdr:colOff>129701</xdr:colOff>
      <xdr:row>755</xdr:row>
      <xdr:rowOff>306763</xdr:rowOff>
    </xdr:to>
    <xdr:cxnSp macro="">
      <xdr:nvCxnSpPr>
        <xdr:cNvPr id="12" name="直線矢印コネクタ 11"/>
        <xdr:cNvCxnSpPr/>
      </xdr:nvCxnSpPr>
      <xdr:spPr>
        <a:xfrm flipH="1" flipV="1">
          <a:off x="6119245" y="41541409"/>
          <a:ext cx="11206" cy="318042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46180</xdr:colOff>
      <xdr:row>751</xdr:row>
      <xdr:rowOff>254787</xdr:rowOff>
    </xdr:from>
    <xdr:to>
      <xdr:col>36</xdr:col>
      <xdr:colOff>68137</xdr:colOff>
      <xdr:row>752</xdr:row>
      <xdr:rowOff>248932</xdr:rowOff>
    </xdr:to>
    <xdr:sp macro="" textlink="">
      <xdr:nvSpPr>
        <xdr:cNvPr id="13" name="大かっこ 12"/>
        <xdr:cNvSpPr/>
      </xdr:nvSpPr>
      <xdr:spPr>
        <a:xfrm>
          <a:off x="4246705" y="43260162"/>
          <a:ext cx="3022332" cy="346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24</xdr:col>
      <xdr:colOff>160051</xdr:colOff>
      <xdr:row>748</xdr:row>
      <xdr:rowOff>241460</xdr:rowOff>
    </xdr:from>
    <xdr:ext cx="607859" cy="275717"/>
    <xdr:sp macro="" textlink="">
      <xdr:nvSpPr>
        <xdr:cNvPr id="14" name="テキスト ボックス 13"/>
        <xdr:cNvSpPr txBox="1"/>
      </xdr:nvSpPr>
      <xdr:spPr>
        <a:xfrm>
          <a:off x="4960651" y="421895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33</xdr:col>
      <xdr:colOff>110525</xdr:colOff>
      <xdr:row>746</xdr:row>
      <xdr:rowOff>298159</xdr:rowOff>
    </xdr:from>
    <xdr:to>
      <xdr:col>33</xdr:col>
      <xdr:colOff>132936</xdr:colOff>
      <xdr:row>755</xdr:row>
      <xdr:rowOff>346784</xdr:rowOff>
    </xdr:to>
    <xdr:cxnSp macro="">
      <xdr:nvCxnSpPr>
        <xdr:cNvPr id="15" name="直線矢印コネクタ 14"/>
        <xdr:cNvCxnSpPr/>
      </xdr:nvCxnSpPr>
      <xdr:spPr>
        <a:xfrm>
          <a:off x="6711350" y="41541409"/>
          <a:ext cx="22411" cy="3220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15898</xdr:colOff>
      <xdr:row>748</xdr:row>
      <xdr:rowOff>262273</xdr:rowOff>
    </xdr:from>
    <xdr:ext cx="607859" cy="275717"/>
    <xdr:sp macro="" textlink="">
      <xdr:nvSpPr>
        <xdr:cNvPr id="16" name="テキスト ボックス 15"/>
        <xdr:cNvSpPr txBox="1"/>
      </xdr:nvSpPr>
      <xdr:spPr>
        <a:xfrm>
          <a:off x="6616723" y="4221037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36</xdr:col>
      <xdr:colOff>57730</xdr:colOff>
      <xdr:row>754</xdr:row>
      <xdr:rowOff>64943</xdr:rowOff>
    </xdr:from>
    <xdr:ext cx="889987" cy="275717"/>
    <xdr:sp macro="" textlink="">
      <xdr:nvSpPr>
        <xdr:cNvPr id="17" name="テキスト ボックス 16"/>
        <xdr:cNvSpPr txBox="1"/>
      </xdr:nvSpPr>
      <xdr:spPr>
        <a:xfrm>
          <a:off x="7258630" y="4412759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19</xdr:col>
      <xdr:colOff>0</xdr:colOff>
      <xdr:row>749</xdr:row>
      <xdr:rowOff>338378</xdr:rowOff>
    </xdr:from>
    <xdr:to>
      <xdr:col>37</xdr:col>
      <xdr:colOff>170868</xdr:colOff>
      <xdr:row>751</xdr:row>
      <xdr:rowOff>76667</xdr:rowOff>
    </xdr:to>
    <xdr:sp macro="" textlink="">
      <xdr:nvSpPr>
        <xdr:cNvPr id="18" name="正方形/長方形 17"/>
        <xdr:cNvSpPr/>
      </xdr:nvSpPr>
      <xdr:spPr>
        <a:xfrm>
          <a:off x="3800475" y="42638903"/>
          <a:ext cx="3771318" cy="443139"/>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340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575</v>
      </c>
      <c r="H7" s="832"/>
      <c r="I7" s="832"/>
      <c r="J7" s="832"/>
      <c r="K7" s="832"/>
      <c r="L7" s="832"/>
      <c r="M7" s="832"/>
      <c r="N7" s="832"/>
      <c r="O7" s="832"/>
      <c r="P7" s="832"/>
      <c r="Q7" s="832"/>
      <c r="R7" s="832"/>
      <c r="S7" s="832"/>
      <c r="T7" s="832"/>
      <c r="U7" s="832"/>
      <c r="V7" s="832"/>
      <c r="W7" s="832"/>
      <c r="X7" s="833"/>
      <c r="Y7" s="395" t="s">
        <v>516</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宇宙開発利用、科学技術・イノベーション、ＯＤＡ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12</v>
      </c>
      <c r="Q13" s="109"/>
      <c r="R13" s="109"/>
      <c r="S13" s="109"/>
      <c r="T13" s="109"/>
      <c r="U13" s="109"/>
      <c r="V13" s="110"/>
      <c r="W13" s="108">
        <v>12</v>
      </c>
      <c r="X13" s="109"/>
      <c r="Y13" s="109"/>
      <c r="Z13" s="109"/>
      <c r="AA13" s="109"/>
      <c r="AB13" s="109"/>
      <c r="AC13" s="110"/>
      <c r="AD13" s="108">
        <v>12</v>
      </c>
      <c r="AE13" s="109"/>
      <c r="AF13" s="109"/>
      <c r="AG13" s="109"/>
      <c r="AH13" s="109"/>
      <c r="AI13" s="109"/>
      <c r="AJ13" s="110"/>
      <c r="AK13" s="108">
        <v>9</v>
      </c>
      <c r="AL13" s="109"/>
      <c r="AM13" s="109"/>
      <c r="AN13" s="109"/>
      <c r="AO13" s="109"/>
      <c r="AP13" s="109"/>
      <c r="AQ13" s="110"/>
      <c r="AR13" s="105">
        <v>10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12</v>
      </c>
      <c r="Q18" s="115"/>
      <c r="R18" s="115"/>
      <c r="S18" s="115"/>
      <c r="T18" s="115"/>
      <c r="U18" s="115"/>
      <c r="V18" s="116"/>
      <c r="W18" s="114">
        <f>SUM(W13:AC17)</f>
        <v>12</v>
      </c>
      <c r="X18" s="115"/>
      <c r="Y18" s="115"/>
      <c r="Z18" s="115"/>
      <c r="AA18" s="115"/>
      <c r="AB18" s="115"/>
      <c r="AC18" s="116"/>
      <c r="AD18" s="114">
        <f>SUM(AD13:AJ17)</f>
        <v>12</v>
      </c>
      <c r="AE18" s="115"/>
      <c r="AF18" s="115"/>
      <c r="AG18" s="115"/>
      <c r="AH18" s="115"/>
      <c r="AI18" s="115"/>
      <c r="AJ18" s="116"/>
      <c r="AK18" s="114">
        <f>SUM(AK13:AQ17)</f>
        <v>9</v>
      </c>
      <c r="AL18" s="115"/>
      <c r="AM18" s="115"/>
      <c r="AN18" s="115"/>
      <c r="AO18" s="115"/>
      <c r="AP18" s="115"/>
      <c r="AQ18" s="116"/>
      <c r="AR18" s="114">
        <f>SUM(AR13:AX17)</f>
        <v>10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v>
      </c>
      <c r="Q19" s="109"/>
      <c r="R19" s="109"/>
      <c r="S19" s="109"/>
      <c r="T19" s="109"/>
      <c r="U19" s="109"/>
      <c r="V19" s="110"/>
      <c r="W19" s="108">
        <v>12</v>
      </c>
      <c r="X19" s="109"/>
      <c r="Y19" s="109"/>
      <c r="Z19" s="109"/>
      <c r="AA19" s="109"/>
      <c r="AB19" s="109"/>
      <c r="AC19" s="110"/>
      <c r="AD19" s="108">
        <v>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7.75" customHeight="1" x14ac:dyDescent="0.15">
      <c r="A23" s="201"/>
      <c r="B23" s="202"/>
      <c r="C23" s="202"/>
      <c r="D23" s="202"/>
      <c r="E23" s="202"/>
      <c r="F23" s="203"/>
      <c r="G23" s="186" t="s">
        <v>578</v>
      </c>
      <c r="H23" s="187"/>
      <c r="I23" s="187"/>
      <c r="J23" s="187"/>
      <c r="K23" s="187"/>
      <c r="L23" s="187"/>
      <c r="M23" s="187"/>
      <c r="N23" s="187"/>
      <c r="O23" s="188"/>
      <c r="P23" s="105">
        <v>9</v>
      </c>
      <c r="Q23" s="106"/>
      <c r="R23" s="106"/>
      <c r="S23" s="106"/>
      <c r="T23" s="106"/>
      <c r="U23" s="106"/>
      <c r="V23" s="107"/>
      <c r="W23" s="105">
        <v>10</v>
      </c>
      <c r="X23" s="106"/>
      <c r="Y23" s="106"/>
      <c r="Z23" s="106"/>
      <c r="AA23" s="106"/>
      <c r="AB23" s="106"/>
      <c r="AC23" s="107"/>
      <c r="AD23" s="209" t="s">
        <v>631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10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45.75" customHeight="1" x14ac:dyDescent="0.15">
      <c r="A32" s="515"/>
      <c r="B32" s="513"/>
      <c r="C32" s="513"/>
      <c r="D32" s="513"/>
      <c r="E32" s="513"/>
      <c r="F32" s="514"/>
      <c r="G32" s="540" t="s">
        <v>623</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93</v>
      </c>
      <c r="AF32" s="365"/>
      <c r="AG32" s="365"/>
      <c r="AH32" s="365"/>
      <c r="AI32" s="364">
        <v>89</v>
      </c>
      <c r="AJ32" s="365"/>
      <c r="AK32" s="365"/>
      <c r="AL32" s="365"/>
      <c r="AM32" s="364">
        <v>92</v>
      </c>
      <c r="AN32" s="365"/>
      <c r="AO32" s="365"/>
      <c r="AP32" s="365"/>
      <c r="AQ32" s="111"/>
      <c r="AR32" s="112"/>
      <c r="AS32" s="112"/>
      <c r="AT32" s="113"/>
      <c r="AU32" s="365"/>
      <c r="AV32" s="365"/>
      <c r="AW32" s="365"/>
      <c r="AX32" s="367"/>
    </row>
    <row r="33" spans="1:50" ht="45.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90</v>
      </c>
      <c r="AF33" s="365"/>
      <c r="AG33" s="365"/>
      <c r="AH33" s="365"/>
      <c r="AI33" s="364">
        <v>90</v>
      </c>
      <c r="AJ33" s="365"/>
      <c r="AK33" s="365"/>
      <c r="AL33" s="365"/>
      <c r="AM33" s="364">
        <v>90</v>
      </c>
      <c r="AN33" s="365"/>
      <c r="AO33" s="365"/>
      <c r="AP33" s="365"/>
      <c r="AQ33" s="111">
        <v>90</v>
      </c>
      <c r="AR33" s="112"/>
      <c r="AS33" s="112"/>
      <c r="AT33" s="113"/>
      <c r="AU33" s="365"/>
      <c r="AV33" s="365"/>
      <c r="AW33" s="365"/>
      <c r="AX33" s="367"/>
    </row>
    <row r="34" spans="1:50" ht="45.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103</v>
      </c>
      <c r="AF34" s="365"/>
      <c r="AG34" s="365"/>
      <c r="AH34" s="365"/>
      <c r="AI34" s="364">
        <v>99</v>
      </c>
      <c r="AJ34" s="365"/>
      <c r="AK34" s="365"/>
      <c r="AL34" s="365"/>
      <c r="AM34" s="364">
        <v>102</v>
      </c>
      <c r="AN34" s="365"/>
      <c r="AO34" s="365"/>
      <c r="AP34" s="365"/>
      <c r="AQ34" s="111"/>
      <c r="AR34" s="112"/>
      <c r="AS34" s="112"/>
      <c r="AT34" s="113"/>
      <c r="AU34" s="365"/>
      <c r="AV34" s="365"/>
      <c r="AW34" s="365"/>
      <c r="AX34" s="367"/>
    </row>
    <row r="35" spans="1:50" ht="23.25" customHeight="1" x14ac:dyDescent="0.15">
      <c r="A35" s="899" t="s">
        <v>506</v>
      </c>
      <c r="B35" s="900"/>
      <c r="C35" s="900"/>
      <c r="D35" s="900"/>
      <c r="E35" s="900"/>
      <c r="F35" s="901"/>
      <c r="G35" s="905" t="s">
        <v>582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536</v>
      </c>
      <c r="AF65" s="369"/>
      <c r="AG65" s="369"/>
      <c r="AH65" s="370"/>
      <c r="AI65" s="368" t="s">
        <v>533</v>
      </c>
      <c r="AJ65" s="369"/>
      <c r="AK65" s="369"/>
      <c r="AL65" s="370"/>
      <c r="AM65" s="375" t="s">
        <v>528</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509</v>
      </c>
      <c r="B78" s="914"/>
      <c r="C78" s="914"/>
      <c r="D78" s="914"/>
      <c r="E78" s="911" t="s">
        <v>451</v>
      </c>
      <c r="F78" s="912"/>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customHeight="1" x14ac:dyDescent="0.15">
      <c r="A80" s="519" t="s">
        <v>266</v>
      </c>
      <c r="B80" s="848" t="s">
        <v>465</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customHeight="1" x14ac:dyDescent="0.15">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51"/>
      <c r="C82" s="552"/>
      <c r="D82" s="552"/>
      <c r="E82" s="552"/>
      <c r="F82" s="553"/>
      <c r="G82" s="501" t="s">
        <v>626</v>
      </c>
      <c r="H82" s="501"/>
      <c r="I82" s="501"/>
      <c r="J82" s="501"/>
      <c r="K82" s="501"/>
      <c r="L82" s="501"/>
      <c r="M82" s="501"/>
      <c r="N82" s="501"/>
      <c r="O82" s="501"/>
      <c r="P82" s="501"/>
      <c r="Q82" s="501"/>
      <c r="R82" s="501"/>
      <c r="S82" s="501"/>
      <c r="T82" s="501"/>
      <c r="U82" s="501"/>
      <c r="V82" s="501"/>
      <c r="W82" s="501"/>
      <c r="X82" s="501"/>
      <c r="Y82" s="501"/>
      <c r="Z82" s="501"/>
      <c r="AA82" s="752"/>
      <c r="AB82" s="500" t="s">
        <v>626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583</v>
      </c>
      <c r="H87" s="161"/>
      <c r="I87" s="161"/>
      <c r="J87" s="161"/>
      <c r="K87" s="161"/>
      <c r="L87" s="161"/>
      <c r="M87" s="161"/>
      <c r="N87" s="161"/>
      <c r="O87" s="231"/>
      <c r="P87" s="161" t="s">
        <v>584</v>
      </c>
      <c r="Q87" s="161"/>
      <c r="R87" s="161"/>
      <c r="S87" s="161"/>
      <c r="T87" s="161"/>
      <c r="U87" s="161"/>
      <c r="V87" s="161"/>
      <c r="W87" s="161"/>
      <c r="X87" s="231"/>
      <c r="Y87" s="755" t="s">
        <v>62</v>
      </c>
      <c r="Z87" s="756"/>
      <c r="AA87" s="757"/>
      <c r="AB87" s="551"/>
      <c r="AC87" s="551"/>
      <c r="AD87" s="551"/>
      <c r="AE87" s="364">
        <v>5</v>
      </c>
      <c r="AF87" s="365"/>
      <c r="AG87" s="365"/>
      <c r="AH87" s="365"/>
      <c r="AI87" s="364">
        <v>8</v>
      </c>
      <c r="AJ87" s="365"/>
      <c r="AK87" s="365"/>
      <c r="AL87" s="365"/>
      <c r="AM87" s="364">
        <v>9</v>
      </c>
      <c r="AN87" s="365"/>
      <c r="AO87" s="365"/>
      <c r="AP87" s="365"/>
      <c r="AQ87" s="111"/>
      <c r="AR87" s="112"/>
      <c r="AS87" s="112"/>
      <c r="AT87" s="113"/>
      <c r="AU87" s="365"/>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233"/>
      <c r="Q88" s="233"/>
      <c r="R88" s="233"/>
      <c r="S88" s="233"/>
      <c r="T88" s="233"/>
      <c r="U88" s="233"/>
      <c r="V88" s="233"/>
      <c r="W88" s="233"/>
      <c r="X88" s="234"/>
      <c r="Y88" s="729" t="s">
        <v>54</v>
      </c>
      <c r="Z88" s="730"/>
      <c r="AA88" s="731"/>
      <c r="AB88" s="522"/>
      <c r="AC88" s="522"/>
      <c r="AD88" s="522"/>
      <c r="AE88" s="364" t="s">
        <v>586</v>
      </c>
      <c r="AF88" s="365"/>
      <c r="AG88" s="365"/>
      <c r="AH88" s="365"/>
      <c r="AI88" s="364" t="s">
        <v>586</v>
      </c>
      <c r="AJ88" s="365"/>
      <c r="AK88" s="365"/>
      <c r="AL88" s="365"/>
      <c r="AM88" s="364" t="s">
        <v>586</v>
      </c>
      <c r="AN88" s="365"/>
      <c r="AO88" s="365"/>
      <c r="AP88" s="365"/>
      <c r="AQ88" s="111"/>
      <c r="AR88" s="112"/>
      <c r="AS88" s="112"/>
      <c r="AT88" s="113"/>
      <c r="AU88" s="365"/>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164"/>
      <c r="Q89" s="164"/>
      <c r="R89" s="164"/>
      <c r="S89" s="164"/>
      <c r="T89" s="164"/>
      <c r="U89" s="164"/>
      <c r="V89" s="164"/>
      <c r="W89" s="164"/>
      <c r="X89" s="236"/>
      <c r="Y89" s="729" t="s">
        <v>13</v>
      </c>
      <c r="Z89" s="730"/>
      <c r="AA89" s="731"/>
      <c r="AB89" s="461" t="s">
        <v>14</v>
      </c>
      <c r="AC89" s="461"/>
      <c r="AD89" s="461"/>
      <c r="AE89" s="364" t="s">
        <v>586</v>
      </c>
      <c r="AF89" s="365"/>
      <c r="AG89" s="365"/>
      <c r="AH89" s="365"/>
      <c r="AI89" s="364" t="s">
        <v>585</v>
      </c>
      <c r="AJ89" s="365"/>
      <c r="AK89" s="365"/>
      <c r="AL89" s="365"/>
      <c r="AM89" s="364" t="s">
        <v>586</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588</v>
      </c>
      <c r="AC101" s="551"/>
      <c r="AD101" s="551"/>
      <c r="AE101" s="364">
        <v>2</v>
      </c>
      <c r="AF101" s="365"/>
      <c r="AG101" s="365"/>
      <c r="AH101" s="366"/>
      <c r="AI101" s="364">
        <v>2</v>
      </c>
      <c r="AJ101" s="365"/>
      <c r="AK101" s="365"/>
      <c r="AL101" s="366"/>
      <c r="AM101" s="364">
        <v>2</v>
      </c>
      <c r="AN101" s="365"/>
      <c r="AO101" s="365"/>
      <c r="AP101" s="366"/>
      <c r="AQ101" s="364">
        <v>2</v>
      </c>
      <c r="AR101" s="365"/>
      <c r="AS101" s="365"/>
      <c r="AT101" s="366"/>
      <c r="AU101" s="364" t="s">
        <v>589</v>
      </c>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588</v>
      </c>
      <c r="AC102" s="551"/>
      <c r="AD102" s="551"/>
      <c r="AE102" s="358">
        <v>3</v>
      </c>
      <c r="AF102" s="358"/>
      <c r="AG102" s="358"/>
      <c r="AH102" s="358"/>
      <c r="AI102" s="358">
        <v>2</v>
      </c>
      <c r="AJ102" s="358"/>
      <c r="AK102" s="358"/>
      <c r="AL102" s="358"/>
      <c r="AM102" s="358">
        <v>2</v>
      </c>
      <c r="AN102" s="358"/>
      <c r="AO102" s="358"/>
      <c r="AP102" s="358"/>
      <c r="AQ102" s="816">
        <v>2</v>
      </c>
      <c r="AR102" s="817"/>
      <c r="AS102" s="817"/>
      <c r="AT102" s="818"/>
      <c r="AU102" s="816">
        <v>2</v>
      </c>
      <c r="AV102" s="817"/>
      <c r="AW102" s="817"/>
      <c r="AX102" s="818"/>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hidden="1"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591</v>
      </c>
      <c r="AC116" s="301"/>
      <c r="AD116" s="302"/>
      <c r="AE116" s="358">
        <v>20934</v>
      </c>
      <c r="AF116" s="358"/>
      <c r="AG116" s="358"/>
      <c r="AH116" s="358"/>
      <c r="AI116" s="358">
        <v>19384</v>
      </c>
      <c r="AJ116" s="358"/>
      <c r="AK116" s="358"/>
      <c r="AL116" s="358"/>
      <c r="AM116" s="358">
        <v>17907</v>
      </c>
      <c r="AN116" s="358"/>
      <c r="AO116" s="358"/>
      <c r="AP116" s="358"/>
      <c r="AQ116" s="364">
        <v>12881</v>
      </c>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592</v>
      </c>
      <c r="AF117" s="306"/>
      <c r="AG117" s="306"/>
      <c r="AH117" s="306"/>
      <c r="AI117" s="306" t="s">
        <v>593</v>
      </c>
      <c r="AJ117" s="306"/>
      <c r="AK117" s="306"/>
      <c r="AL117" s="306"/>
      <c r="AM117" s="306" t="s">
        <v>595</v>
      </c>
      <c r="AN117" s="306"/>
      <c r="AO117" s="306"/>
      <c r="AP117" s="306"/>
      <c r="AQ117" s="306" t="s">
        <v>594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566</v>
      </c>
      <c r="B130" s="993"/>
      <c r="C130" s="992" t="s">
        <v>358</v>
      </c>
      <c r="D130" s="993"/>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thickBot="1" x14ac:dyDescent="0.2">
      <c r="A131" s="996"/>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6"/>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574</v>
      </c>
      <c r="AE702" s="898"/>
      <c r="AF702" s="898"/>
      <c r="AG702" s="887" t="s">
        <v>599</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602</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607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602</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602</v>
      </c>
      <c r="AE719" s="668"/>
      <c r="AF719" s="668"/>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624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3"/>
      <c r="B727" s="624"/>
      <c r="C727" s="695" t="s">
        <v>57</v>
      </c>
      <c r="D727" s="696"/>
      <c r="E727" s="696"/>
      <c r="F727" s="697"/>
      <c r="G727" s="795" t="s">
        <v>625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629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3.5" customHeight="1" thickBot="1" x14ac:dyDescent="0.2">
      <c r="A735" s="611" t="s">
        <v>609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610</v>
      </c>
      <c r="F737" s="122"/>
      <c r="G737" s="122"/>
      <c r="H737" s="122"/>
      <c r="I737" s="122"/>
      <c r="J737" s="122"/>
      <c r="K737" s="122"/>
      <c r="L737" s="122"/>
      <c r="M737" s="122"/>
      <c r="N737" s="101" t="s">
        <v>543</v>
      </c>
      <c r="O737" s="101"/>
      <c r="P737" s="101"/>
      <c r="Q737" s="101"/>
      <c r="R737" s="122" t="s">
        <v>612</v>
      </c>
      <c r="S737" s="122"/>
      <c r="T737" s="122"/>
      <c r="U737" s="122"/>
      <c r="V737" s="122"/>
      <c r="W737" s="122"/>
      <c r="X737" s="122"/>
      <c r="Y737" s="122"/>
      <c r="Z737" s="122"/>
      <c r="AA737" s="101" t="s">
        <v>542</v>
      </c>
      <c r="AB737" s="101"/>
      <c r="AC737" s="101"/>
      <c r="AD737" s="101"/>
      <c r="AE737" s="122" t="s">
        <v>614</v>
      </c>
      <c r="AF737" s="122"/>
      <c r="AG737" s="122"/>
      <c r="AH737" s="122"/>
      <c r="AI737" s="122"/>
      <c r="AJ737" s="122"/>
      <c r="AK737" s="122"/>
      <c r="AL737" s="122"/>
      <c r="AM737" s="122"/>
      <c r="AN737" s="101" t="s">
        <v>541</v>
      </c>
      <c r="AO737" s="101"/>
      <c r="AP737" s="101"/>
      <c r="AQ737" s="101"/>
      <c r="AR737" s="102" t="s">
        <v>616</v>
      </c>
      <c r="AS737" s="103"/>
      <c r="AT737" s="103"/>
      <c r="AU737" s="103"/>
      <c r="AV737" s="103"/>
      <c r="AW737" s="103"/>
      <c r="AX737" s="104"/>
      <c r="AY737" s="89"/>
      <c r="AZ737" s="89"/>
    </row>
    <row r="738" spans="1:52" ht="24.75" customHeight="1" x14ac:dyDescent="0.15">
      <c r="A738" s="123" t="s">
        <v>540</v>
      </c>
      <c r="B738" s="124"/>
      <c r="C738" s="124"/>
      <c r="D738" s="125"/>
      <c r="E738" s="122" t="s">
        <v>611</v>
      </c>
      <c r="F738" s="122"/>
      <c r="G738" s="122"/>
      <c r="H738" s="122"/>
      <c r="I738" s="122"/>
      <c r="J738" s="122"/>
      <c r="K738" s="122"/>
      <c r="L738" s="122"/>
      <c r="M738" s="122"/>
      <c r="N738" s="101" t="s">
        <v>539</v>
      </c>
      <c r="O738" s="101"/>
      <c r="P738" s="101"/>
      <c r="Q738" s="101"/>
      <c r="R738" s="122" t="s">
        <v>613</v>
      </c>
      <c r="S738" s="122"/>
      <c r="T738" s="122"/>
      <c r="U738" s="122"/>
      <c r="V738" s="122"/>
      <c r="W738" s="122"/>
      <c r="X738" s="122"/>
      <c r="Y738" s="122"/>
      <c r="Z738" s="122"/>
      <c r="AA738" s="101" t="s">
        <v>538</v>
      </c>
      <c r="AB738" s="101"/>
      <c r="AC738" s="101"/>
      <c r="AD738" s="101"/>
      <c r="AE738" s="122" t="s">
        <v>615</v>
      </c>
      <c r="AF738" s="122"/>
      <c r="AG738" s="122"/>
      <c r="AH738" s="122"/>
      <c r="AI738" s="122"/>
      <c r="AJ738" s="122"/>
      <c r="AK738" s="122"/>
      <c r="AL738" s="122"/>
      <c r="AM738" s="122"/>
      <c r="AN738" s="101" t="s">
        <v>534</v>
      </c>
      <c r="AO738" s="101"/>
      <c r="AP738" s="101"/>
      <c r="AQ738" s="101"/>
      <c r="AR738" s="102" t="s">
        <v>617</v>
      </c>
      <c r="AS738" s="103"/>
      <c r="AT738" s="103"/>
      <c r="AU738" s="103"/>
      <c r="AV738" s="103"/>
      <c r="AW738" s="103"/>
      <c r="AX738" s="104"/>
    </row>
    <row r="739" spans="1:52" ht="24.75" customHeight="1" thickBot="1" x14ac:dyDescent="0.2">
      <c r="A739" s="126" t="s">
        <v>530</v>
      </c>
      <c r="B739" s="127"/>
      <c r="C739" s="127"/>
      <c r="D739" s="128"/>
      <c r="E739" s="129" t="s">
        <v>622</v>
      </c>
      <c r="F739" s="117"/>
      <c r="G739" s="117"/>
      <c r="H739" s="93" t="str">
        <f>IF(E739="", "", "(")</f>
        <v>(</v>
      </c>
      <c r="I739" s="117"/>
      <c r="J739" s="117"/>
      <c r="K739" s="93" t="str">
        <f>IF(OR(I739="　", I739=""), "", "-")</f>
        <v/>
      </c>
      <c r="L739" s="118">
        <v>320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8.2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4.25" customHeight="1" x14ac:dyDescent="0.15">
      <c r="A781" s="556"/>
      <c r="B781" s="763"/>
      <c r="C781" s="763"/>
      <c r="D781" s="763"/>
      <c r="E781" s="763"/>
      <c r="F781" s="764"/>
      <c r="G781" s="449" t="s">
        <v>618</v>
      </c>
      <c r="H781" s="450"/>
      <c r="I781" s="450"/>
      <c r="J781" s="450"/>
      <c r="K781" s="451"/>
      <c r="L781" s="452" t="s">
        <v>620</v>
      </c>
      <c r="M781" s="453"/>
      <c r="N781" s="453"/>
      <c r="O781" s="453"/>
      <c r="P781" s="453"/>
      <c r="Q781" s="453"/>
      <c r="R781" s="453"/>
      <c r="S781" s="453"/>
      <c r="T781" s="453"/>
      <c r="U781" s="453"/>
      <c r="V781" s="453"/>
      <c r="W781" s="453"/>
      <c r="X781" s="454"/>
      <c r="Y781" s="455">
        <v>12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4.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621</v>
      </c>
      <c r="D837" s="418"/>
      <c r="E837" s="418"/>
      <c r="F837" s="418"/>
      <c r="G837" s="418"/>
      <c r="H837" s="418"/>
      <c r="I837" s="418"/>
      <c r="J837" s="419"/>
      <c r="K837" s="420"/>
      <c r="L837" s="420"/>
      <c r="M837" s="420"/>
      <c r="N837" s="420"/>
      <c r="O837" s="420"/>
      <c r="P837" s="425" t="s">
        <v>619</v>
      </c>
      <c r="Q837" s="317"/>
      <c r="R837" s="317"/>
      <c r="S837" s="317"/>
      <c r="T837" s="317"/>
      <c r="U837" s="317"/>
      <c r="V837" s="317"/>
      <c r="W837" s="317"/>
      <c r="X837" s="317"/>
      <c r="Y837" s="318">
        <v>12</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hidden="1" customHeight="1" x14ac:dyDescent="0.15">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7">
      <formula>IF(RIGHT(TEXT(P14,"0.#"),1)=".",FALSE,TRUE)</formula>
    </cfRule>
    <cfRule type="expression" dxfId="2804" priority="14028">
      <formula>IF(RIGHT(TEXT(P14,"0.#"),1)=".",TRUE,FALSE)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2">
    <cfRule type="expression" dxfId="2801" priority="13899">
      <formula>IF(RIGHT(TEXT(Y782,"0.#"),1)=".",FALSE,TRUE)</formula>
    </cfRule>
    <cfRule type="expression" dxfId="2800" priority="13900">
      <formula>IF(RIGHT(TEXT(Y782,"0.#"),1)=".",TRUE,FALSE)</formula>
    </cfRule>
  </conditionalFormatting>
  <conditionalFormatting sqref="Y791">
    <cfRule type="expression" dxfId="2799" priority="13895">
      <formula>IF(RIGHT(TEXT(Y791,"0.#"),1)=".",FALSE,TRUE)</formula>
    </cfRule>
    <cfRule type="expression" dxfId="2798" priority="13896">
      <formula>IF(RIGHT(TEXT(Y791,"0.#"),1)=".",TRUE,FALSE)</formula>
    </cfRule>
  </conditionalFormatting>
  <conditionalFormatting sqref="Y822:Y829 Y820 Y809:Y816 Y807 Y796:Y803 Y794">
    <cfRule type="expression" dxfId="2797" priority="13677">
      <formula>IF(RIGHT(TEXT(Y794,"0.#"),1)=".",FALSE,TRUE)</formula>
    </cfRule>
    <cfRule type="expression" dxfId="2796" priority="13678">
      <formula>IF(RIGHT(TEXT(Y794,"0.#"),1)=".",TRUE,FALSE)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3:Y790">
    <cfRule type="expression" dxfId="2789" priority="13701">
      <formula>IF(RIGHT(TEXT(Y783,"0.#"),1)=".",FALSE,TRUE)</formula>
    </cfRule>
    <cfRule type="expression" dxfId="2788" priority="13702">
      <formula>IF(RIGHT(TEXT(Y783,"0.#"),1)=".",TRUE,FALSE)</formula>
    </cfRule>
  </conditionalFormatting>
  <conditionalFormatting sqref="AU782">
    <cfRule type="expression" dxfId="2787" priority="13699">
      <formula>IF(RIGHT(TEXT(AU782,"0.#"),1)=".",FALSE,TRUE)</formula>
    </cfRule>
    <cfRule type="expression" dxfId="2786" priority="13700">
      <formula>IF(RIGHT(TEXT(AU782,"0.#"),1)=".",TRUE,FALSE)</formula>
    </cfRule>
  </conditionalFormatting>
  <conditionalFormatting sqref="AU791">
    <cfRule type="expression" dxfId="2785" priority="13697">
      <formula>IF(RIGHT(TEXT(AU791,"0.#"),1)=".",FALSE,TRUE)</formula>
    </cfRule>
    <cfRule type="expression" dxfId="2784" priority="13698">
      <formula>IF(RIGHT(TEXT(AU791,"0.#"),1)=".",TRUE,FALSE)</formula>
    </cfRule>
  </conditionalFormatting>
  <conditionalFormatting sqref="AU783:AU790 AU781">
    <cfRule type="expression" dxfId="2783" priority="13695">
      <formula>IF(RIGHT(TEXT(AU781,"0.#"),1)=".",FALSE,TRUE)</formula>
    </cfRule>
    <cfRule type="expression" dxfId="2782" priority="13696">
      <formula>IF(RIGHT(TEXT(AU781,"0.#"),1)=".",TRUE,FALSE)</formula>
    </cfRule>
  </conditionalFormatting>
  <conditionalFormatting sqref="Y821 Y808 Y795">
    <cfRule type="expression" dxfId="2781" priority="13681">
      <formula>IF(RIGHT(TEXT(Y795,"0.#"),1)=".",FALSE,TRUE)</formula>
    </cfRule>
    <cfRule type="expression" dxfId="2780" priority="13682">
      <formula>IF(RIGHT(TEXT(Y795,"0.#"),1)=".",TRUE,FALSE)</formula>
    </cfRule>
  </conditionalFormatting>
  <conditionalFormatting sqref="Y830 Y817 Y804">
    <cfRule type="expression" dxfId="2779" priority="13679">
      <formula>IF(RIGHT(TEXT(Y804,"0.#"),1)=".",FALSE,TRUE)</formula>
    </cfRule>
    <cfRule type="expression" dxfId="2778" priority="13680">
      <formula>IF(RIGHT(TEXT(Y804,"0.#"),1)=".",TRUE,FALSE)</formula>
    </cfRule>
  </conditionalFormatting>
  <conditionalFormatting sqref="AU821 AU808 AU795">
    <cfRule type="expression" dxfId="2777" priority="13675">
      <formula>IF(RIGHT(TEXT(AU795,"0.#"),1)=".",FALSE,TRUE)</formula>
    </cfRule>
    <cfRule type="expression" dxfId="2776" priority="13676">
      <formula>IF(RIGHT(TEXT(AU795,"0.#"),1)=".",TRUE,FALSE)</formula>
    </cfRule>
  </conditionalFormatting>
  <conditionalFormatting sqref="AU830 AU817 AU804">
    <cfRule type="expression" dxfId="2775" priority="13673">
      <formula>IF(RIGHT(TEXT(AU804,"0.#"),1)=".",FALSE,TRUE)</formula>
    </cfRule>
    <cfRule type="expression" dxfId="2774" priority="13674">
      <formula>IF(RIGHT(TEXT(AU804,"0.#"),1)=".",TRUE,FALSE)</formula>
    </cfRule>
  </conditionalFormatting>
  <conditionalFormatting sqref="AU822:AU829 AU820 AU809:AU816 AU807 AU796:AU803 AU794">
    <cfRule type="expression" dxfId="2773" priority="13671">
      <formula>IF(RIGHT(TEXT(AU794,"0.#"),1)=".",FALSE,TRUE)</formula>
    </cfRule>
    <cfRule type="expression" dxfId="2772" priority="13672">
      <formula>IF(RIGHT(TEXT(AU794,"0.#"),1)=".",TRUE,FALSE)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Q116">
    <cfRule type="expression" dxfId="2611" priority="13179">
      <formula>IF(RIGHT(TEXT(AQ116,"0.#"),1)=".",FALSE,TRUE)</formula>
    </cfRule>
    <cfRule type="expression" dxfId="2610" priority="13180">
      <formula>IF(RIGHT(TEXT(AQ116,"0.#"),1)=".",TRUE,FALSE)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M117">
    <cfRule type="expression" dxfId="2607" priority="13173">
      <formula>IF(RIGHT(TEXT(AM117,"0.#"),1)=".",FALSE,TRUE)</formula>
    </cfRule>
    <cfRule type="expression" dxfId="2606" priority="13174">
      <formula>IF(RIGHT(TEXT(AM117,"0.#"),1)=".",TRUE,FALSE)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8">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34">
    <cfRule type="expression" dxfId="723" priority="13">
      <formula>IF(RIGHT(TEXT(AI34,"0.#"),1)=".",FALSE,TRUE)</formula>
    </cfRule>
    <cfRule type="expression" dxfId="722" priority="14">
      <formula>IF(RIGHT(TEXT(AI34,"0.#"),1)=".",TRUE,FALSE)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2">
    <cfRule type="expression" dxfId="717" priority="19">
      <formula>IF(RIGHT(TEXT(AE32,"0.#"),1)=".",FALSE,TRUE)</formula>
    </cfRule>
    <cfRule type="expression" dxfId="716" priority="20">
      <formula>IF(RIGHT(TEXT(AE32,"0.#"),1)=".",TRUE,FALSE)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7"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t="s">
        <v>574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宇宙開発利用、科学技術・イノベーション</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宇宙開発利用、科学技術・イノベーション</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宇宙開発利用、科学技術・イノベーション</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宇宙開発利用、科学技術・イノベーション、ＯＤＡ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宇宙開発利用、科学技術・イノベーション、ＯＤＡ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宇宙開発利用、科学技術・イノベーション、ＯＤＡ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宇宙開発利用、科学技術・イノベーション、ＯＤＡ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2"/>
      <c r="AA2" s="413"/>
      <c r="AB2" s="1010" t="s">
        <v>11</v>
      </c>
      <c r="AC2" s="1011"/>
      <c r="AD2" s="1012"/>
      <c r="AE2" s="998" t="s">
        <v>557</v>
      </c>
      <c r="AF2" s="998"/>
      <c r="AG2" s="998"/>
      <c r="AH2" s="998"/>
      <c r="AI2" s="998" t="s">
        <v>554</v>
      </c>
      <c r="AJ2" s="998"/>
      <c r="AK2" s="998"/>
      <c r="AL2" s="998"/>
      <c r="AM2" s="998" t="s">
        <v>528</v>
      </c>
      <c r="AN2" s="998"/>
      <c r="AO2" s="998"/>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2"/>
      <c r="AA9" s="413"/>
      <c r="AB9" s="1010" t="s">
        <v>11</v>
      </c>
      <c r="AC9" s="1011"/>
      <c r="AD9" s="1012"/>
      <c r="AE9" s="998" t="s">
        <v>558</v>
      </c>
      <c r="AF9" s="998"/>
      <c r="AG9" s="998"/>
      <c r="AH9" s="998"/>
      <c r="AI9" s="998" t="s">
        <v>554</v>
      </c>
      <c r="AJ9" s="998"/>
      <c r="AK9" s="998"/>
      <c r="AL9" s="998"/>
      <c r="AM9" s="998" t="s">
        <v>528</v>
      </c>
      <c r="AN9" s="998"/>
      <c r="AO9" s="998"/>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2"/>
      <c r="AA16" s="413"/>
      <c r="AB16" s="1010" t="s">
        <v>11</v>
      </c>
      <c r="AC16" s="1011"/>
      <c r="AD16" s="1012"/>
      <c r="AE16" s="998" t="s">
        <v>557</v>
      </c>
      <c r="AF16" s="998"/>
      <c r="AG16" s="998"/>
      <c r="AH16" s="998"/>
      <c r="AI16" s="998" t="s">
        <v>555</v>
      </c>
      <c r="AJ16" s="998"/>
      <c r="AK16" s="998"/>
      <c r="AL16" s="998"/>
      <c r="AM16" s="998" t="s">
        <v>528</v>
      </c>
      <c r="AN16" s="998"/>
      <c r="AO16" s="998"/>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2"/>
      <c r="AA23" s="413"/>
      <c r="AB23" s="1010" t="s">
        <v>11</v>
      </c>
      <c r="AC23" s="1011"/>
      <c r="AD23" s="1012"/>
      <c r="AE23" s="998" t="s">
        <v>559</v>
      </c>
      <c r="AF23" s="998"/>
      <c r="AG23" s="998"/>
      <c r="AH23" s="998"/>
      <c r="AI23" s="998" t="s">
        <v>554</v>
      </c>
      <c r="AJ23" s="998"/>
      <c r="AK23" s="998"/>
      <c r="AL23" s="998"/>
      <c r="AM23" s="998" t="s">
        <v>528</v>
      </c>
      <c r="AN23" s="998"/>
      <c r="AO23" s="998"/>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2"/>
      <c r="AA30" s="413"/>
      <c r="AB30" s="1010" t="s">
        <v>11</v>
      </c>
      <c r="AC30" s="1011"/>
      <c r="AD30" s="1012"/>
      <c r="AE30" s="998" t="s">
        <v>557</v>
      </c>
      <c r="AF30" s="998"/>
      <c r="AG30" s="998"/>
      <c r="AH30" s="998"/>
      <c r="AI30" s="998" t="s">
        <v>554</v>
      </c>
      <c r="AJ30" s="998"/>
      <c r="AK30" s="998"/>
      <c r="AL30" s="998"/>
      <c r="AM30" s="998" t="s">
        <v>552</v>
      </c>
      <c r="AN30" s="998"/>
      <c r="AO30" s="998"/>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2"/>
      <c r="AA37" s="413"/>
      <c r="AB37" s="1010" t="s">
        <v>11</v>
      </c>
      <c r="AC37" s="1011"/>
      <c r="AD37" s="1012"/>
      <c r="AE37" s="998" t="s">
        <v>559</v>
      </c>
      <c r="AF37" s="998"/>
      <c r="AG37" s="998"/>
      <c r="AH37" s="998"/>
      <c r="AI37" s="998" t="s">
        <v>556</v>
      </c>
      <c r="AJ37" s="998"/>
      <c r="AK37" s="998"/>
      <c r="AL37" s="998"/>
      <c r="AM37" s="998" t="s">
        <v>553</v>
      </c>
      <c r="AN37" s="998"/>
      <c r="AO37" s="998"/>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2"/>
      <c r="AA44" s="413"/>
      <c r="AB44" s="1010" t="s">
        <v>11</v>
      </c>
      <c r="AC44" s="1011"/>
      <c r="AD44" s="1012"/>
      <c r="AE44" s="998" t="s">
        <v>557</v>
      </c>
      <c r="AF44" s="998"/>
      <c r="AG44" s="998"/>
      <c r="AH44" s="998"/>
      <c r="AI44" s="998" t="s">
        <v>554</v>
      </c>
      <c r="AJ44" s="998"/>
      <c r="AK44" s="998"/>
      <c r="AL44" s="998"/>
      <c r="AM44" s="998" t="s">
        <v>528</v>
      </c>
      <c r="AN44" s="998"/>
      <c r="AO44" s="998"/>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2"/>
      <c r="AA51" s="413"/>
      <c r="AB51" s="458" t="s">
        <v>11</v>
      </c>
      <c r="AC51" s="1011"/>
      <c r="AD51" s="1012"/>
      <c r="AE51" s="998" t="s">
        <v>557</v>
      </c>
      <c r="AF51" s="998"/>
      <c r="AG51" s="998"/>
      <c r="AH51" s="998"/>
      <c r="AI51" s="998" t="s">
        <v>554</v>
      </c>
      <c r="AJ51" s="998"/>
      <c r="AK51" s="998"/>
      <c r="AL51" s="998"/>
      <c r="AM51" s="998" t="s">
        <v>528</v>
      </c>
      <c r="AN51" s="998"/>
      <c r="AO51" s="998"/>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2"/>
      <c r="AA58" s="413"/>
      <c r="AB58" s="1010" t="s">
        <v>11</v>
      </c>
      <c r="AC58" s="1011"/>
      <c r="AD58" s="1012"/>
      <c r="AE58" s="998" t="s">
        <v>557</v>
      </c>
      <c r="AF58" s="998"/>
      <c r="AG58" s="998"/>
      <c r="AH58" s="998"/>
      <c r="AI58" s="998" t="s">
        <v>554</v>
      </c>
      <c r="AJ58" s="998"/>
      <c r="AK58" s="998"/>
      <c r="AL58" s="998"/>
      <c r="AM58" s="998" t="s">
        <v>528</v>
      </c>
      <c r="AN58" s="998"/>
      <c r="AO58" s="998"/>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2"/>
      <c r="AA65" s="413"/>
      <c r="AB65" s="1010" t="s">
        <v>11</v>
      </c>
      <c r="AC65" s="1011"/>
      <c r="AD65" s="1012"/>
      <c r="AE65" s="998" t="s">
        <v>557</v>
      </c>
      <c r="AF65" s="998"/>
      <c r="AG65" s="998"/>
      <c r="AH65" s="998"/>
      <c r="AI65" s="998" t="s">
        <v>554</v>
      </c>
      <c r="AJ65" s="998"/>
      <c r="AK65" s="998"/>
      <c r="AL65" s="998"/>
      <c r="AM65" s="998" t="s">
        <v>528</v>
      </c>
      <c r="AN65" s="998"/>
      <c r="AO65" s="998"/>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2019-06-05T01:11:06Z</cp:lastPrinted>
  <dcterms:created xsi:type="dcterms:W3CDTF">2012-03-13T00:50:25Z</dcterms:created>
  <dcterms:modified xsi:type="dcterms:W3CDTF">2019-09-25T02:31:00Z</dcterms:modified>
</cp:coreProperties>
</file>