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<sst xmlns="http://schemas.openxmlformats.org/spreadsheetml/2006/main" count="2879" uniqueCount="645">
  <si>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</si>
  <si>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</si>
  <si>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</si>
  <si>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</si>
  <si>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</si>
  <si>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</si>
  <si>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</si>
  <si>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</si>
  <si>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</si>
  <si>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</si>
  <si>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</si>
  <si>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</si>
  <si>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</si>
  <si>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</si>
  <si>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</si>
  <si>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</si>
  <si>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</si>
  <si>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</si>
  <si>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</si>
  <si>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</si>
  <si>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</si>
  <si>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</si>
  <si>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</si>
  <si>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</si>
  <si>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</si>
  <si>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</si>
  <si>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</si>
  <si>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</si>
  <si>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</si>
  <si>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</si>
  <si>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</si>
  <si>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</si>
  <si>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</si>
  <si>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</si>
  <si>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</si>
  <si>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</si>
  <si>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</si>
  <si>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</si>
  <si>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</si>
  <si>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</si>
  <si>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</si>
  <si>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</si>
  <si>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</si>
  <si>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</si>
  <si>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</si>
  <si>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</si>
  <si>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</si>
  <si>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</si>
  <si>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</si>
  <si>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</si>
  <si>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</si>
  <si>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</si>
  <si>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</si>
  <si>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</si>
  <si>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</si>
  <si>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</si>
  <si>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</si>
  <si>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</si>
  <si>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</si>
  <si>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</si>
  <si>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</si>
  <si>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</si>
  <si>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</si>
  <si>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</si>
  <si>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</si>
  <si>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</si>
  <si>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</si>
  <si>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</si>
  <si>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</si>
  <si>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</si>
  <si>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</si>
  <si>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</si>
  <si>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</si>
  <si>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</si>
  <si>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</si>
  <si>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</si>
  <si>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</si>
  <si>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</si>
  <si>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</si>
  <si>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</si>
  <si>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</si>
  <si>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</si>
  <si>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</si>
  <si>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</si>
  <si>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</si>
  <si>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</si>
  <si>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</si>
  <si>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</si>
  <si>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</si>
  <si>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</si>
  <si>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</si>
  <si>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</si>
  <si>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</si>
  <si>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</si>
  <si>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</si>
  <si>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</si>
  <si>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</si>
  <si>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</si>
  <si>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</si>
  <si>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</si>
  <si>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</si>
  <si>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</si>
  <si>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</si>
  <si>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</si>
  <si>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</si>
  <si>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</si>
  <si>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</si>
  <si>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</si>
  <si>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</si>
  <si>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</si>
  <si>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</si>
  <si>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</si>
  <si>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</si>
  <si>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</si>
  <si>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</si>
  <si>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</si>
  <si>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</si>
  <si>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</si>
  <si>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</si>
  <si>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</si>
  <si>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</si>
  <si>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</si>
  <si>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</si>
  <si>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</si>
  <si>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</si>
  <si>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</si>
  <si>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</si>
  <si>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</si>
  <si>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</si>
  <si>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</si>
  <si>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</si>
  <si>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</si>
  <si>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</si>
  <si>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</si>
  <si>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</si>
  <si>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</si>
  <si>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</si>
  <si>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</si>
  <si>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</si>
  <si>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</si>
  <si>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</si>
  <si>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</si>
  <si>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</si>
  <si>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</si>
  <si>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</si>
  <si>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</si>
  <si>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</si>
  <si>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</si>
  <si>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</si>
  <si>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</si>
  <si>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</si>
  <si>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</si>
  <si>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</si>
  <si>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</si>
  <si>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</si>
  <si>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</si>
  <si>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</si>
  <si>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</si>
  <si>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</si>
  <si>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</si>
  <si>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</si>
  <si>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</si>
  <si>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</si>
  <si>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</si>
  <si>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</si>
  <si>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</si>
  <si>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</si>
  <si>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</si>
  <si>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</si>
  <si>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</si>
  <si>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</si>
  <si>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</si>
  <si>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</si>
  <si>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</si>
  <si>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</si>
  <si>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</si>
  <si>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</si>
  <si>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</si>
  <si>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</si>
  <si>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</si>
  <si>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</si>
  <si>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</si>
  <si>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</si>
  <si>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</si>
  <si>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</si>
  <si>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</si>
  <si>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</si>
  <si>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</si>
  <si>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</si>
  <si>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</si>
  <si>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</si>
  <si>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</si>
  <si>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</si>
  <si>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</si>
  <si>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</si>
  <si>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</si>
  <si>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</si>
  <si>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</si>
  <si>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</si>
  <si>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</si>
  <si>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</si>
  <si>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</si>
  <si>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</si>
  <si>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</si>
  <si>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</si>
  <si>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</si>
  <si>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</si>
  <si>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</si>
  <si>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</si>
  <si>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</si>
  <si>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</si>
  <si>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</si>
  <si>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</si>
  <si>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</si>
  <si>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</si>
  <si>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</si>
  <si>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</si>
  <si>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</si>
  <si>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</si>
  <si>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</si>
  <si>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</si>
  <si>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</si>
  <si>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</si>
  <si>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</si>
  <si>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</si>
  <si>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</si>
  <si>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</si>
  <si>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</si>
  <si>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</si>
  <si>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</si>
  <si>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</si>
  <si>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</si>
  <si>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</si>
  <si>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</si>
  <si>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</si>
  <si>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</si>
  <si>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</si>
  <si>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</si>
  <si>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</si>
  <si>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</si>
  <si>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</si>
  <si>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</si>
  <si>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</si>
  <si>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</si>
  <si>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</si>
  <si>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</si>
  <si>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</si>
  <si>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</si>
  <si>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</si>
  <si>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</si>
  <si>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</si>
  <si>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</si>
  <si>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</si>
  <si>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</si>
  <si>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</si>
  <si>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</si>
  <si>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</si>
  <si>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</si>
  <si>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</si>
  <si>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</si>
  <si>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</si>
  <si>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</si>
  <si>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</si>
  <si>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</si>
  <si>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</si>
  <si>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</si>
  <si>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</si>
  <si>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</si>
  <si>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</si>
  <si>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</si>
  <si>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</si>
  <si>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</si>
  <si>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</si>
  <si>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</si>
  <si>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</si>
  <si>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</si>
  <si>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</si>
  <si>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</si>
  <si>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</si>
  <si>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</si>
  <si>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</si>
  <si>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</si>
  <si>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</si>
  <si>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</si>
  <si>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</si>
  <si>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</si>
  <si>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</si>
  <si>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</si>
  <si>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</si>
  <si>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</si>
  <si>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</si>
  <si>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</si>
  <si>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</si>
  <si>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</si>
  <si>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</si>
  <si>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</si>
  <si>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</si>
  <si>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</si>
  <si>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</si>
  <si>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</si>
  <si>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</si>
  <si>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</si>
  <si>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</si>
  <si>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</si>
  <si>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</si>
  <si>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</si>
  <si>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</si>
  <si>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</si>
  <si>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</si>
  <si>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</si>
  <si>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</si>
  <si>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</si>
  <si>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</si>
  <si>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</si>
  <si>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</si>
  <si>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</si>
  <si>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</si>
  <si>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</si>
  <si>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</si>
  <si>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</si>
  <si>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</si>
  <si>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</si>
  <si>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</si>
  <si>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</si>
  <si>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</si>
  <si>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</si>
  <si>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</si>
  <si>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</si>
  <si>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</si>
  <si>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</si>
  <si>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</si>
  <si>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</si>
  <si>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</si>
  <si>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</si>
  <si>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</si>
  <si>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</si>
  <si>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</si>
  <si>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</si>
  <si>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</si>
  <si>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</si>
  <si>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</si>
  <si>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</si>
  <si>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</si>
  <si>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</si>
  <si>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</si>
  <si>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</si>
  <si>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</si>
  <si>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</si>
  <si>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</si>
  <si>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</si>
  <si>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</si>
  <si>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</si>
  <si>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</si>
  <si>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</si>
  <si>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</si>
  <si>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</si>
  <si>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</si>
  <si>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</si>
  <si>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</si>
  <si>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</si>
  <si>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</si>
  <si>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</si>
  <si>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</si>
  <si>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</si>
  <si>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</si>
  <si>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</si>
  <si>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</si>
  <si>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</si>
  <si>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</si>
  <si>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</si>
  <si>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</si>
  <si>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</si>
  <si>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</si>
  <si>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</si>
  <si>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</si>
  <si>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</si>
  <si>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</si>
  <si>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</si>
  <si>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</si>
  <si>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</si>
  <si>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</si>
  <si>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</si>
  <si>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</si>
  <si>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</si>
  <si>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</si>
  <si>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</si>
  <si>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</si>
  <si>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</si>
  <si>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</si>
  <si>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</si>
  <si>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</si>
  <si>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</si>
  <si>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</si>
  <si>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</si>
  <si>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</si>
  <si>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</si>
  <si>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</si>
  <si>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</si>
  <si>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</si>
  <si>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</si>
  <si>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</si>
  <si>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</si>
  <si>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</si>
  <si>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</si>
  <si>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</si>
  <si>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</si>
  <si>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</si>
  <si>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</si>
  <si>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</si>
  <si>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</si>
  <si>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</si>
  <si>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</si>
  <si>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</si>
  <si>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</si>
  <si>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</si>
  <si>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</si>
  <si>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</si>
  <si>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</si>
  <si>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</si>
  <si>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</si>
  <si>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</si>
  <si>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</si>
  <si>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</si>
  <si>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</si>
  <si>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</si>
  <si>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</si>
  <si>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</si>
  <si>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</si>
  <si>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</si>
  <si>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</si>
  <si>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</si>
  <si>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</si>
  <si>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</si>
  <si>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</si>
  <si>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</si>
  <si>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</si>
  <si>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</si>
  <si>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</si>
  <si>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</si>
  <si>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</si>
  <si>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</si>
  <si>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</si>
  <si>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</si>
  <si>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</si>
  <si>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</si>
  <si>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</si>
  <si>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</si>
  <si>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</si>
  <si>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</si>
  <si>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</si>
  <si>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</si>
  <si>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</si>
  <si>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</si>
  <si>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</si>
  <si>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</si>
  <si>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</si>
  <si>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</si>
  <si>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</si>
  <si>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</si>
  <si>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</si>
  <si>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</si>
  <si>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</si>
  <si>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</si>
  <si>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</si>
  <si>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</si>
  <si>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</si>
  <si>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</si>
  <si>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</si>
  <si>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</si>
  <si>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</si>
  <si>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</si>
  <si>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</si>
  <si>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</si>
  <si>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</si>
  <si>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</si>
  <si>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</si>
  <si>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</si>
  <si>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</si>
  <si>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</si>
  <si>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</si>
  <si>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</si>
  <si>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</si>
  <si>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</si>
  <si>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</si>
  <si>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</si>
  <si>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</si>
  <si>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</si>
  <si>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</si>
  <si>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</si>
  <si>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</si>
  <si>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</si>
  <si>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</si>
  <si>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</si>
  <si>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</si>
  <si>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</si>
  <si>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</si>
  <si>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</si>
  <si>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</si>
  <si>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</si>
  <si>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</si>
  <si>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</si>
  <si>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</si>
  <si>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</si>
  <si>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</si>
  <si>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</si>
  <si>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</si>
  <si>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</si>
  <si>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</si>
  <si>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</si>
  <si>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</si>
  <si>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</si>
  <si>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</si>
  <si>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</si>
  <si>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</si>
  <si>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</si>
  <si>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</si>
  <si>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</si>
  <si>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</si>
  <si>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</si>
  <si>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</si>
  <si>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</si>
  <si>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</si>
  <si>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</si>
  <si>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</si>
  <si>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</si>
  <si>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</si>
  <si>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</si>
  <si>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</si>
  <si>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</si>
  <si>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</si>
  <si>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</si>
  <si>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</si>
  <si>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</si>
  <si>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</si>
  <si>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</si>
  <si>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</si>
  <si>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</si>
  <si>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</si>
  <si>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</si>
  <si>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</si>
  <si>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</si>
  <si>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</si>
  <si>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</si>
  <si>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</si>
  <si>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</si>
  <si>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</si>
  <si>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</si>
  <si>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</si>
  <si>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</si>
  <si>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</si>
  <si>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</si>
  <si>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</si>
  <si>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</si>
  <si>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</si>
  <si>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</si>
  <si>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</si>
  <si>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</si>
  <si>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</si>
  <si>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</si>
  <si>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</si>
  <si>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</si>
  <si>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</si>
  <si>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</si>
  <si>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</si>
  <si>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</si>
  <si>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</si>
  <si>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</si>
  <si>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</si>
  <si>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</si>
  <si>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</si>
  <si>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国連環境計画国際技術センター拠出金</t>
    <rPh sb="0" eb="2">
      <t>コクレン</t>
    </rPh>
    <rPh sb="2" eb="4">
      <t>カンキョウ</t>
    </rPh>
    <rPh sb="4" eb="6">
      <t>ケイカク</t>
    </rPh>
    <rPh sb="6" eb="8">
      <t>コクサイ</t>
    </rPh>
    <rPh sb="8" eb="10">
      <t>ギジュツ</t>
    </rPh>
    <rPh sb="14" eb="17">
      <t>キョシュツキン</t>
    </rPh>
    <phoneticPr fontId="5"/>
  </si>
  <si>
    <t>外務省</t>
  </si>
  <si>
    <t>国連環境計画（UNEP）国際環境技術センター
拠出金（任意拠出金）</t>
    <phoneticPr fontId="5"/>
  </si>
  <si>
    <t>国際協力局</t>
    <phoneticPr fontId="5"/>
  </si>
  <si>
    <t>地球環境課</t>
    <rPh sb="0" eb="2">
      <t>チキュウ</t>
    </rPh>
    <rPh sb="2" eb="5">
      <t>カンキョウカ</t>
    </rPh>
    <phoneticPr fontId="5"/>
  </si>
  <si>
    <t>佐藤　正</t>
    <rPh sb="0" eb="2">
      <t>サトウ</t>
    </rPh>
    <rPh sb="3" eb="4">
      <t>タダシ</t>
    </rPh>
    <phoneticPr fontId="5"/>
  </si>
  <si>
    <t>外務省設置法第4条第3号</t>
    <phoneticPr fontId="5"/>
  </si>
  <si>
    <t>第１６回ＵＮＥＰ管理理事会決定（１６／３４）及び設置取極</t>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</si>
  <si>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phoneticPr fontId="5"/>
  </si>
  <si>
    <t>　IETCは，UNEP管理理事会決定に従い，途上国等に対して環境上適正な技術を移転するための事業を実施している。具体的には，研修・コンサルティング業務，調査業務，情報の蓄積・普及教務を行っている。
　本件事業により，IETCが国連環境総会の決議に基づきワークショップの開催，調査報告書の作成，廃棄物関連組織のグローバルネットワーク化を行うに際し，我が国の方針を反映するため我が国として各案件の策定から事後評価までのプロセス全体に関与している。</t>
    <phoneticPr fontId="5"/>
  </si>
  <si>
    <t>途上国等に対して環境上適正な技術の移転を促進する。</t>
    <phoneticPr fontId="5"/>
  </si>
  <si>
    <t>技術移転を行った国数</t>
    <phoneticPr fontId="5"/>
  </si>
  <si>
    <t>当該機関から聴取</t>
    <phoneticPr fontId="5"/>
  </si>
  <si>
    <t>-</t>
  </si>
  <si>
    <t>-</t>
    <phoneticPr fontId="5"/>
  </si>
  <si>
    <t>-</t>
    <phoneticPr fontId="5"/>
  </si>
  <si>
    <t>-</t>
    <phoneticPr fontId="5"/>
  </si>
  <si>
    <t>事務局に一定割合の邦人職員（専門職以上）を確保する。</t>
    <phoneticPr fontId="5"/>
  </si>
  <si>
    <t>日本再興戦略に掲げた国連関係機関の邦人職員数の目標（3.1%)に基づく（IETCは５名の専門職以上の職員から構成されるため，目標値は1名）。</t>
    <phoneticPr fontId="5"/>
  </si>
  <si>
    <t>人</t>
    <rPh sb="0" eb="1">
      <t>ニン</t>
    </rPh>
    <phoneticPr fontId="5"/>
  </si>
  <si>
    <t>-</t>
    <phoneticPr fontId="5"/>
  </si>
  <si>
    <t>当該機関から聴取</t>
    <rPh sb="0" eb="2">
      <t>トウガイ</t>
    </rPh>
    <rPh sb="2" eb="4">
      <t>キカン</t>
    </rPh>
    <rPh sb="6" eb="8">
      <t>チョウシュ</t>
    </rPh>
    <phoneticPr fontId="5"/>
  </si>
  <si>
    <t>途上国に技術を移転するためのワークショップ等の開催件数。</t>
    <phoneticPr fontId="5"/>
  </si>
  <si>
    <t>件</t>
    <rPh sb="0" eb="1">
      <t>ケン</t>
    </rPh>
    <phoneticPr fontId="5"/>
  </si>
  <si>
    <t>当該年度の本件予算の執行額／ワークショップ等の開催件数　　　　　　　　　　　　　　　　　　　　　　</t>
    <phoneticPr fontId="5"/>
  </si>
  <si>
    <t>百万円</t>
    <rPh sb="0" eb="2">
      <t>ヒャクマン</t>
    </rPh>
    <rPh sb="2" eb="3">
      <t>エン</t>
    </rPh>
    <phoneticPr fontId="5"/>
  </si>
  <si>
    <t>57/20</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</si>
  <si>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</si>
  <si>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</si>
  <si>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</si>
  <si>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</si>
  <si>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</si>
  <si>
    <t>不適切な廃棄物処理等に起因する海洋プラスチックごみ問題への国民の関心は高まっており，廃棄物管理技術移転専門組織であるIETCへの拠出はこのニーズを反映したもの。</t>
    <rPh sb="15" eb="17">
      <t>カイヨウ</t>
    </rPh>
    <rPh sb="25" eb="27">
      <t>モンダイ</t>
    </rPh>
    <rPh sb="42" eb="45">
      <t>ハイキブツ</t>
    </rPh>
    <rPh sb="45" eb="47">
      <t>カンリ</t>
    </rPh>
    <phoneticPr fontId="5"/>
  </si>
  <si>
    <t>国連組織への参加は国連加盟国の中央政府以外によっては行い得ない。</t>
    <phoneticPr fontId="5"/>
  </si>
  <si>
    <t>地球環境問題は，我が国外交政策の優先外交課題。</t>
    <phoneticPr fontId="5"/>
  </si>
  <si>
    <t>‐</t>
  </si>
  <si>
    <t>国連環境総会の決議，UNEPの事業計画とIETC設置取極を踏まえつつ，IETCとの事前の折衝等によりコストを点検・削減した上で拠出している。</t>
    <phoneticPr fontId="5"/>
  </si>
  <si>
    <t>UNEPの事業計画は国連環境総会とその関連会合で審議・承認プロセスを経て決定されている。</t>
    <phoneticPr fontId="5"/>
  </si>
  <si>
    <t>IETCは，2013年の所長（当時）の逝去や体制面の見直しなどで，一時的にプロジェクト実施能力が低下し，繰越金が増加したが，体制面が強化された2016年から繰越金は着実に減少しており，2019年度中には概ね解消される見込み。</t>
    <rPh sb="10" eb="11">
      <t>ネン</t>
    </rPh>
    <rPh sb="12" eb="14">
      <t>ショチョウ</t>
    </rPh>
    <rPh sb="15" eb="17">
      <t>トウジ</t>
    </rPh>
    <rPh sb="19" eb="21">
      <t>セイキョ</t>
    </rPh>
    <rPh sb="22" eb="24">
      <t>タイセイ</t>
    </rPh>
    <rPh sb="24" eb="25">
      <t>メン</t>
    </rPh>
    <rPh sb="26" eb="28">
      <t>ミナオ</t>
    </rPh>
    <rPh sb="33" eb="36">
      <t>イチジテキ</t>
    </rPh>
    <rPh sb="43" eb="45">
      <t>ジッシ</t>
    </rPh>
    <rPh sb="45" eb="47">
      <t>ノウリョク</t>
    </rPh>
    <rPh sb="48" eb="50">
      <t>テイカ</t>
    </rPh>
    <rPh sb="52" eb="54">
      <t>クリコシ</t>
    </rPh>
    <rPh sb="54" eb="55">
      <t>キン</t>
    </rPh>
    <rPh sb="56" eb="58">
      <t>ゾウカ</t>
    </rPh>
    <rPh sb="62" eb="64">
      <t>タイセイ</t>
    </rPh>
    <rPh sb="64" eb="65">
      <t>メン</t>
    </rPh>
    <rPh sb="66" eb="68">
      <t>キョウカ</t>
    </rPh>
    <rPh sb="75" eb="76">
      <t>ネン</t>
    </rPh>
    <rPh sb="78" eb="81">
      <t>クリコシキン</t>
    </rPh>
    <rPh sb="82" eb="84">
      <t>チャクジツ</t>
    </rPh>
    <rPh sb="85" eb="87">
      <t>ゲンショウ</t>
    </rPh>
    <rPh sb="96" eb="98">
      <t>ネンド</t>
    </rPh>
    <rPh sb="98" eb="99">
      <t>チュウ</t>
    </rPh>
    <rPh sb="101" eb="102">
      <t>オオム</t>
    </rPh>
    <rPh sb="103" eb="105">
      <t>カイショウ</t>
    </rPh>
    <rPh sb="108" eb="110">
      <t>ミコ</t>
    </rPh>
    <phoneticPr fontId="5"/>
  </si>
  <si>
    <t>UNEPの事業計画は国連環境総会とその関連会合で審議・承認プロセスを経て決定されている。また，IETCとの事前の折衝等によりコストを点検・削減した上で拠出している。</t>
    <phoneticPr fontId="5"/>
  </si>
  <si>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</si>
  <si>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</si>
  <si>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phoneticPr fontId="5"/>
  </si>
  <si>
    <t>環境省</t>
  </si>
  <si>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5"/>
  </si>
  <si>
    <t>107</t>
    <phoneticPr fontId="5"/>
  </si>
  <si>
    <t>110</t>
    <phoneticPr fontId="5"/>
  </si>
  <si>
    <t>139</t>
    <phoneticPr fontId="5"/>
  </si>
  <si>
    <t>266</t>
    <phoneticPr fontId="5"/>
  </si>
  <si>
    <t>250</t>
    <phoneticPr fontId="5"/>
  </si>
  <si>
    <t>251</t>
    <phoneticPr fontId="5"/>
  </si>
  <si>
    <t>293</t>
    <phoneticPr fontId="5"/>
  </si>
  <si>
    <t>0299</t>
    <phoneticPr fontId="5"/>
  </si>
  <si>
    <t>拠出金</t>
    <phoneticPr fontId="5"/>
  </si>
  <si>
    <t>IETCの運営に係る業務の実施</t>
    <phoneticPr fontId="5"/>
  </si>
  <si>
    <t>国連環境計画</t>
    <phoneticPr fontId="5"/>
  </si>
  <si>
    <t>IETCの運営に係る業務の実施</t>
    <phoneticPr fontId="5"/>
  </si>
  <si>
    <t>国際連合環境計画拠出金</t>
    <phoneticPr fontId="5"/>
  </si>
  <si>
    <t>-</t>
    <phoneticPr fontId="5"/>
  </si>
  <si>
    <t>-</t>
    <phoneticPr fontId="5"/>
  </si>
  <si>
    <t>-</t>
    <phoneticPr fontId="5"/>
  </si>
  <si>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t>
    <phoneticPr fontId="5"/>
  </si>
  <si>
    <t>-</t>
    <phoneticPr fontId="5"/>
  </si>
  <si>
    <t>27/42</t>
    <phoneticPr fontId="5"/>
  </si>
  <si>
    <t>本拠出金について以下のPDCAを確保。
①計画段階（Plan)：我が国の関連政策（「経済財政運営と改革の基本方針2016」等）に照らしつつ，予算要求。
②実施段階(Do)：予算拠出。国連環境総会，常駐代表委員会，日UNEP政策対話，IETC所長との定期協議等を通じて，IETCの活動をモニタリング。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                                                                                                            なお，本拠出金は日本国内にある同事務所の運営のために拠出するものである。UNEP本体を支えるUNEP拠出金とは異なる。</t>
    <rPh sb="367" eb="368">
      <t>ホン</t>
    </rPh>
    <rPh sb="368" eb="371">
      <t>キョシュツキン</t>
    </rPh>
    <rPh sb="372" eb="374">
      <t>ニホン</t>
    </rPh>
    <rPh sb="374" eb="376">
      <t>コクナイ</t>
    </rPh>
    <rPh sb="379" eb="380">
      <t>ドウ</t>
    </rPh>
    <rPh sb="380" eb="383">
      <t>ジムショ</t>
    </rPh>
    <rPh sb="384" eb="386">
      <t>ウンエイ</t>
    </rPh>
    <rPh sb="390" eb="392">
      <t>キョシュツ</t>
    </rPh>
    <rPh sb="404" eb="406">
      <t>ホンタイ</t>
    </rPh>
    <rPh sb="407" eb="408">
      <t>ササ</t>
    </rPh>
    <rPh sb="414" eb="417">
      <t>キョシュツキン</t>
    </rPh>
    <rPh sb="419" eb="420">
      <t>コト</t>
    </rPh>
    <phoneticPr fontId="5"/>
  </si>
  <si>
    <t>国数</t>
    <rPh sb="0" eb="2">
      <t>コクスウ</t>
    </rPh>
    <phoneticPr fontId="5"/>
  </si>
  <si>
    <t>-</t>
    <phoneticPr fontId="5"/>
  </si>
  <si>
    <t>国連環境総会を始めとする局面ではホスト国として引き続きIETCの有用性とより効率的な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38" eb="41">
      <t>コウリツテキ</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</si>
  <si>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問題ない。2018年に実施された外部・内部監査においても特段の指摘事項なし。</t>
    <rPh sb="109" eb="111">
      <t>ジョウキョウ</t>
    </rPh>
    <rPh sb="112" eb="114">
      <t>キチュウ</t>
    </rPh>
    <rPh sb="153" eb="155">
      <t>モンダイ</t>
    </rPh>
    <rPh sb="162" eb="163">
      <t>ネン</t>
    </rPh>
    <rPh sb="164" eb="166">
      <t>ジッシ</t>
    </rPh>
    <rPh sb="169" eb="171">
      <t>ガイブ</t>
    </rPh>
    <rPh sb="172" eb="174">
      <t>ナイブ</t>
    </rPh>
    <rPh sb="174" eb="176">
      <t>カンサ</t>
    </rPh>
    <rPh sb="181" eb="183">
      <t>トクダン</t>
    </rPh>
    <rPh sb="184" eb="186">
      <t>シテキ</t>
    </rPh>
    <rPh sb="186" eb="188">
      <t>ジコウ</t>
    </rPh>
    <phoneticPr fontId="5"/>
  </si>
  <si>
    <t>-</t>
    <phoneticPr fontId="5"/>
  </si>
  <si>
    <t>IETCについては，繰越金が高水準となっていたため，過去数年，我が国からの拠出金を低減させるとともに，繰越金の削減と職員数の適正化を要請してきた。その結果，繰越金は2019年度でほぼ解消される見込みであるほか，専門職以上の職員数も，2019年中に５名から３名に削減される予定である。左の要求額は，人員削減後にIETCが１年間で必要とする人件費を手当てするものとなっている。</t>
    <rPh sb="10" eb="12">
      <t>クリコシ</t>
    </rPh>
    <rPh sb="12" eb="13">
      <t>キン</t>
    </rPh>
    <rPh sb="14" eb="17">
      <t>コウスイジュン</t>
    </rPh>
    <rPh sb="26" eb="28">
      <t>カコ</t>
    </rPh>
    <rPh sb="28" eb="30">
      <t>スウネン</t>
    </rPh>
    <rPh sb="37" eb="40">
      <t>キョシュツキン</t>
    </rPh>
    <rPh sb="41" eb="43">
      <t>テイゲン</t>
    </rPh>
    <rPh sb="51" eb="54">
      <t>クリコシキン</t>
    </rPh>
    <rPh sb="141" eb="142">
      <t>ヒダリ</t>
    </rPh>
    <rPh sb="143" eb="146">
      <t>ヨウキュウガク</t>
    </rPh>
    <rPh sb="172" eb="174">
      <t>テアテ</t>
    </rPh>
    <phoneticPr fontId="5"/>
  </si>
  <si>
    <t>28/33</t>
    <phoneticPr fontId="5"/>
  </si>
  <si>
    <t>拠出先の国際機関に対する国際機関評価を実施しており，その結果（総合評価B）も踏まえつつ，拠出金が効果的に活用されるよう，引き続き適正な執行管理に努める。</t>
    <phoneticPr fontId="5"/>
  </si>
  <si>
    <t>国連環境計画（UNEP）は，国連における環境分野の唯一の専門組織であり，一方,国際環境技術センター（IETC）は，国連における環境分野の唯一の専門組織であるUNEP内の機関として途上国等への環境技術の移転を目的として設立され大阪に誘致した機関である。本件事業は，我が国が優位性を有する廃棄物分野を中心に途上国等への環境技術の移転を通じ，我が国の環境政策と技術を国際的に広く主流化することに寄与するものであり,本任意拠出金を拠出する意義は大きい。今後も行政事業レビュー等を通じた拠出の妥当性についての論理的な説明及びUNEP及びIECTに対する評価に加え,プロジェクトごとの成果及びこれに対する評価の公表を通じたPDCAサイクルの強化が求められ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</si>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</sst>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102973</xdr:colOff>
      <xdr:row>741</xdr:row>
      <xdr:rowOff>218819</xdr:rowOff>
    </xdr:from>
    <xdr:to>
      <xdr:col>36</xdr:col>
      <xdr:colOff>67934</xdr:colOff>
      <xdr:row>758</xdr:row>
      <xdr:rowOff>7638</xdr:rowOff>
    </xdr:to>
    <xdr:grpSp>
      <xdr:nvGrpSpPr>
        <xdr:cNvPr id="3" name="グループ化 2"/>
        <xdr:cNvGrpSpPr/>
      </xdr:nvGrpSpPr>
      <xdr:grpSpPr>
        <a:xfrm>
          <a:off x="4015946" y="42746657"/>
          <a:ext cx="3466042" cy="6340474"/>
          <a:chOff x="4000500" y="46488723"/>
          <a:chExt cx="3448050" cy="6354856"/>
        </a:xfrm>
      </xdr:grpSpPr>
      <xdr:sp macro="" textlink="">
        <xdr:nvSpPr>
          <xdr:cNvPr id="4" name="正方形/長方形 3"/>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百万円</a:t>
            </a:r>
            <a:endParaRPr kumimoji="1" lang="en-US" altLang="ja-JP" sz="1100"/>
          </a:p>
        </xdr:txBody>
      </xdr:sp>
      <xdr:sp macro="" textlink="">
        <xdr:nvSpPr>
          <xdr:cNvPr id="5" name="正方形/長方形 4"/>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27</a:t>
            </a:r>
            <a:r>
              <a:rPr kumimoji="1" lang="ja-JP" altLang="en-US" sz="1100"/>
              <a:t>百万円</a:t>
            </a:r>
            <a:endParaRPr kumimoji="1" lang="en-US" altLang="ja-JP" sz="1100"/>
          </a:p>
        </xdr:txBody>
      </xdr:sp>
      <xdr:sp macro="" textlink="">
        <xdr:nvSpPr>
          <xdr:cNvPr id="6" name="正方形/長方形 5"/>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7" name="大かっこ 6"/>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8" name="テキスト ボックス 7"/>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12" name="大かっこ 11"/>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13" name="大かっこ 12"/>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14" name="直線矢印コネクタ 13"/>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57</v>
      </c>
      <c r="Q13" s="109"/>
      <c r="R13" s="109"/>
      <c r="S13" s="109"/>
      <c r="T13" s="109"/>
      <c r="U13" s="109"/>
      <c r="V13" s="110"/>
      <c r="W13" s="108">
        <v>28</v>
      </c>
      <c r="X13" s="109"/>
      <c r="Y13" s="109"/>
      <c r="Z13" s="109"/>
      <c r="AA13" s="109"/>
      <c r="AB13" s="109"/>
      <c r="AC13" s="110"/>
      <c r="AD13" s="108">
        <v>27</v>
      </c>
      <c r="AE13" s="109"/>
      <c r="AF13" s="109"/>
      <c r="AG13" s="109"/>
      <c r="AH13" s="109"/>
      <c r="AI13" s="109"/>
      <c r="AJ13" s="110"/>
      <c r="AK13" s="108">
        <v>21</v>
      </c>
      <c r="AL13" s="109"/>
      <c r="AM13" s="109"/>
      <c r="AN13" s="109"/>
      <c r="AO13" s="109"/>
      <c r="AP13" s="109"/>
      <c r="AQ13" s="110"/>
      <c r="AR13" s="105">
        <v>44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57</v>
      </c>
      <c r="Q18" s="115"/>
      <c r="R18" s="115"/>
      <c r="S18" s="115"/>
      <c r="T18" s="115"/>
      <c r="U18" s="115"/>
      <c r="V18" s="116"/>
      <c r="W18" s="114">
        <f>SUM(W13:AC17)</f>
        <v>28</v>
      </c>
      <c r="X18" s="115"/>
      <c r="Y18" s="115"/>
      <c r="Z18" s="115"/>
      <c r="AA18" s="115"/>
      <c r="AB18" s="115"/>
      <c r="AC18" s="116"/>
      <c r="AD18" s="114">
        <f>SUM(AD13:AJ17)</f>
        <v>27</v>
      </c>
      <c r="AE18" s="115"/>
      <c r="AF18" s="115"/>
      <c r="AG18" s="115"/>
      <c r="AH18" s="115"/>
      <c r="AI18" s="115"/>
      <c r="AJ18" s="116"/>
      <c r="AK18" s="114">
        <f>SUM(AK13:AQ17)</f>
        <v>21</v>
      </c>
      <c r="AL18" s="115"/>
      <c r="AM18" s="115"/>
      <c r="AN18" s="115"/>
      <c r="AO18" s="115"/>
      <c r="AP18" s="115"/>
      <c r="AQ18" s="116"/>
      <c r="AR18" s="114">
        <f>SUM(AR13:AX17)</f>
        <v>44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57</v>
      </c>
      <c r="Q19" s="109"/>
      <c r="R19" s="109"/>
      <c r="S19" s="109"/>
      <c r="T19" s="109"/>
      <c r="U19" s="109"/>
      <c r="V19" s="110"/>
      <c r="W19" s="108">
        <v>28</v>
      </c>
      <c r="X19" s="109"/>
      <c r="Y19" s="109"/>
      <c r="Z19" s="109"/>
      <c r="AA19" s="109"/>
      <c r="AB19" s="109"/>
      <c r="AC19" s="110"/>
      <c r="AD19" s="108">
        <v>27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570</v>
      </c>
      <c r="H23" s="187"/>
      <c r="I23" s="187"/>
      <c r="J23" s="187"/>
      <c r="K23" s="187"/>
      <c r="L23" s="187"/>
      <c r="M23" s="187"/>
      <c r="N23" s="187"/>
      <c r="O23" s="188"/>
      <c r="P23" s="105">
        <v>21</v>
      </c>
      <c r="Q23" s="106"/>
      <c r="R23" s="106"/>
      <c r="S23" s="106"/>
      <c r="T23" s="106"/>
      <c r="U23" s="106"/>
      <c r="V23" s="107"/>
      <c r="W23" s="105">
        <v>44</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v>
      </c>
      <c r="Q29" s="109"/>
      <c r="R29" s="109"/>
      <c r="S29" s="109"/>
      <c r="T29" s="109"/>
      <c r="U29" s="109"/>
      <c r="V29" s="110"/>
      <c r="W29" s="227">
        <f>AR13</f>
        <v>44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636</v>
      </c>
      <c r="AR31" s="136"/>
      <c r="AS31" s="137" t="s">
        <v>355</v>
      </c>
      <c r="AT31" s="172"/>
      <c r="AU31" s="271" t="s">
        <v>584</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635</v>
      </c>
      <c r="AC32" s="551"/>
      <c r="AD32" s="551"/>
      <c r="AE32" s="364">
        <v>20</v>
      </c>
      <c r="AF32" s="365"/>
      <c r="AG32" s="365"/>
      <c r="AH32" s="365"/>
      <c r="AI32" s="364">
        <v>38</v>
      </c>
      <c r="AJ32" s="365"/>
      <c r="AK32" s="365"/>
      <c r="AL32" s="365"/>
      <c r="AM32" s="364">
        <v>36</v>
      </c>
      <c r="AN32" s="365"/>
      <c r="AO32" s="365"/>
      <c r="AP32" s="365"/>
      <c r="AQ32" s="111" t="s">
        <v>585</v>
      </c>
      <c r="AR32" s="112"/>
      <c r="AS32" s="112"/>
      <c r="AT32" s="113"/>
      <c r="AU32" s="365" t="s">
        <v>628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635</v>
      </c>
      <c r="AC33" s="522"/>
      <c r="AD33" s="522"/>
      <c r="AE33" s="364">
        <v>20</v>
      </c>
      <c r="AF33" s="365"/>
      <c r="AG33" s="365"/>
      <c r="AH33" s="365"/>
      <c r="AI33" s="364">
        <v>20</v>
      </c>
      <c r="AJ33" s="365"/>
      <c r="AK33" s="365"/>
      <c r="AL33" s="365"/>
      <c r="AM33" s="364">
        <v>20</v>
      </c>
      <c r="AN33" s="365"/>
      <c r="AO33" s="365"/>
      <c r="AP33" s="365"/>
      <c r="AQ33" s="111" t="s">
        <v>636</v>
      </c>
      <c r="AR33" s="112"/>
      <c r="AS33" s="112"/>
      <c r="AT33" s="113"/>
      <c r="AU33" s="365" t="s">
        <v>628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190</v>
      </c>
      <c r="AJ34" s="365"/>
      <c r="AK34" s="365"/>
      <c r="AL34" s="365"/>
      <c r="AM34" s="364">
        <v>180</v>
      </c>
      <c r="AN34" s="365"/>
      <c r="AO34" s="365"/>
      <c r="AP34" s="365"/>
      <c r="AQ34" s="111" t="s">
        <v>586</v>
      </c>
      <c r="AR34" s="112"/>
      <c r="AS34" s="112"/>
      <c r="AT34" s="113"/>
      <c r="AU34" s="365" t="s">
        <v>628</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628</v>
      </c>
      <c r="AV38" s="271"/>
      <c r="AW38" s="379" t="s">
        <v>300</v>
      </c>
      <c r="AX38" s="380"/>
    </row>
    <row r="39" spans="1:50" ht="23.25"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589</v>
      </c>
      <c r="AC39" s="551"/>
      <c r="AD39" s="551"/>
      <c r="AE39" s="364">
        <v>1</v>
      </c>
      <c r="AF39" s="365"/>
      <c r="AG39" s="365"/>
      <c r="AH39" s="365"/>
      <c r="AI39" s="364">
        <v>1</v>
      </c>
      <c r="AJ39" s="365"/>
      <c r="AK39" s="365"/>
      <c r="AL39" s="365"/>
      <c r="AM39" s="364">
        <v>1</v>
      </c>
      <c r="AN39" s="365"/>
      <c r="AO39" s="365"/>
      <c r="AP39" s="365"/>
      <c r="AQ39" s="111" t="s">
        <v>590</v>
      </c>
      <c r="AR39" s="112"/>
      <c r="AS39" s="112"/>
      <c r="AT39" s="113"/>
      <c r="AU39" s="365" t="s">
        <v>629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v>1</v>
      </c>
      <c r="AF40" s="365"/>
      <c r="AG40" s="365"/>
      <c r="AH40" s="365"/>
      <c r="AI40" s="364">
        <v>1</v>
      </c>
      <c r="AJ40" s="365"/>
      <c r="AK40" s="365"/>
      <c r="AL40" s="365"/>
      <c r="AM40" s="364">
        <v>1</v>
      </c>
      <c r="AN40" s="365"/>
      <c r="AO40" s="365"/>
      <c r="AP40" s="365"/>
      <c r="AQ40" s="111">
        <v>1</v>
      </c>
      <c r="AR40" s="112"/>
      <c r="AS40" s="112"/>
      <c r="AT40" s="113"/>
      <c r="AU40" s="365" t="s">
        <v>628</v>
      </c>
      <c r="AV40" s="365"/>
      <c r="AW40" s="365"/>
      <c r="AX40" s="367"/>
    </row>
    <row r="41" spans="1:50" ht="49.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585</v>
      </c>
      <c r="AR41" s="112"/>
      <c r="AS41" s="112"/>
      <c r="AT41" s="113"/>
      <c r="AU41" s="365" t="s">
        <v>630</v>
      </c>
      <c r="AV41" s="365"/>
      <c r="AW41" s="365"/>
      <c r="AX41" s="367"/>
    </row>
    <row r="42" spans="1:50" ht="23.25" customHeight="1" x14ac:dyDescent="0.15">
      <c r="A42" s="897" t="s">
        <v>506</v>
      </c>
      <c r="B42" s="898"/>
      <c r="C42" s="898"/>
      <c r="D42" s="898"/>
      <c r="E42" s="898"/>
      <c r="F42" s="899"/>
      <c r="G42" s="903" t="s">
        <v>591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4">
        <v>20</v>
      </c>
      <c r="AF101" s="365"/>
      <c r="AG101" s="365"/>
      <c r="AH101" s="366"/>
      <c r="AI101" s="364">
        <v>24</v>
      </c>
      <c r="AJ101" s="365"/>
      <c r="AK101" s="365"/>
      <c r="AL101" s="366"/>
      <c r="AM101" s="364">
        <v>42</v>
      </c>
      <c r="AN101" s="365"/>
      <c r="AO101" s="365"/>
      <c r="AP101" s="366"/>
      <c r="AQ101" s="364" t="s">
        <v>632</v>
      </c>
      <c r="AR101" s="365"/>
      <c r="AS101" s="365"/>
      <c r="AT101" s="366"/>
      <c r="AU101" s="364" t="s">
        <v>628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20</v>
      </c>
      <c r="AF102" s="358"/>
      <c r="AG102" s="358"/>
      <c r="AH102" s="358"/>
      <c r="AI102" s="358">
        <v>20</v>
      </c>
      <c r="AJ102" s="358"/>
      <c r="AK102" s="358"/>
      <c r="AL102" s="358"/>
      <c r="AM102" s="358">
        <v>20</v>
      </c>
      <c r="AN102" s="358"/>
      <c r="AO102" s="358"/>
      <c r="AP102" s="358"/>
      <c r="AQ102" s="814">
        <v>29</v>
      </c>
      <c r="AR102" s="815"/>
      <c r="AS102" s="815"/>
      <c r="AT102" s="816"/>
      <c r="AU102" s="814" t="s">
        <v>628</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2.9</v>
      </c>
      <c r="AF116" s="358"/>
      <c r="AG116" s="358"/>
      <c r="AH116" s="358"/>
      <c r="AI116" s="358">
        <v>0.84</v>
      </c>
      <c r="AJ116" s="358"/>
      <c r="AK116" s="358"/>
      <c r="AL116" s="358"/>
      <c r="AM116" s="358">
        <v>0.6</v>
      </c>
      <c r="AN116" s="358"/>
      <c r="AO116" s="358"/>
      <c r="AP116" s="358"/>
      <c r="AQ116" s="364" t="s">
        <v>590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596</v>
      </c>
      <c r="AF117" s="306"/>
      <c r="AG117" s="306"/>
      <c r="AH117" s="306"/>
      <c r="AI117" s="306" t="s">
        <v>641</v>
      </c>
      <c r="AJ117" s="306"/>
      <c r="AK117" s="306"/>
      <c r="AL117" s="306"/>
      <c r="AM117" s="306" t="s">
        <v>633</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585</v>
      </c>
      <c r="AV133" s="136"/>
      <c r="AW133" s="137" t="s">
        <v>300</v>
      </c>
      <c r="AX133" s="138"/>
    </row>
    <row r="134" spans="1:50" ht="26.25" hidden="1" customHeight="1" x14ac:dyDescent="0.15">
      <c r="A134" s="994"/>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t="s">
        <v>600</v>
      </c>
      <c r="AF134" s="112"/>
      <c r="AG134" s="112"/>
      <c r="AH134" s="112"/>
      <c r="AI134" s="266" t="s">
        <v>600</v>
      </c>
      <c r="AJ134" s="112"/>
      <c r="AK134" s="112"/>
      <c r="AL134" s="112"/>
      <c r="AM134" s="266" t="s">
        <v>600</v>
      </c>
      <c r="AN134" s="112"/>
      <c r="AO134" s="112"/>
      <c r="AP134" s="112"/>
      <c r="AQ134" s="266" t="s">
        <v>599</v>
      </c>
      <c r="AR134" s="112"/>
      <c r="AS134" s="112"/>
      <c r="AT134" s="112"/>
      <c r="AU134" s="266" t="s">
        <v>590</v>
      </c>
      <c r="AV134" s="112"/>
      <c r="AW134" s="112"/>
      <c r="AX134" s="222"/>
    </row>
    <row r="135" spans="1:50" ht="26.2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t="s">
        <v>590</v>
      </c>
      <c r="AF135" s="112"/>
      <c r="AG135" s="112"/>
      <c r="AH135" s="112"/>
      <c r="AI135" s="266" t="s">
        <v>600</v>
      </c>
      <c r="AJ135" s="112"/>
      <c r="AK135" s="112"/>
      <c r="AL135" s="112"/>
      <c r="AM135" s="266" t="s">
        <v>585</v>
      </c>
      <c r="AN135" s="112"/>
      <c r="AO135" s="112"/>
      <c r="AP135" s="112"/>
      <c r="AQ135" s="266" t="s">
        <v>600</v>
      </c>
      <c r="AR135" s="112"/>
      <c r="AS135" s="112"/>
      <c r="AT135" s="112"/>
      <c r="AU135" s="266" t="s">
        <v>600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4.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4.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 hidden="1" customHeight="1" x14ac:dyDescent="0.15">
      <c r="A154" s="994"/>
      <c r="B154" s="252"/>
      <c r="C154" s="251"/>
      <c r="D154" s="252"/>
      <c r="E154" s="251"/>
      <c r="F154" s="314"/>
      <c r="G154" s="230" t="s">
        <v>585</v>
      </c>
      <c r="H154" s="161"/>
      <c r="I154" s="161"/>
      <c r="J154" s="161"/>
      <c r="K154" s="161"/>
      <c r="L154" s="161"/>
      <c r="M154" s="161"/>
      <c r="N154" s="161"/>
      <c r="O154" s="161"/>
      <c r="P154" s="231"/>
      <c r="Q154" s="160" t="s">
        <v>585</v>
      </c>
      <c r="R154" s="161"/>
      <c r="S154" s="161"/>
      <c r="T154" s="161"/>
      <c r="U154" s="161"/>
      <c r="V154" s="161"/>
      <c r="W154" s="161"/>
      <c r="X154" s="161"/>
      <c r="Y154" s="161"/>
      <c r="Z154" s="161"/>
      <c r="AA154" s="923"/>
      <c r="AB154" s="255" t="s">
        <v>585</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4.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4.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4"/>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hidden="1"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585</v>
      </c>
      <c r="AF433" s="112"/>
      <c r="AG433" s="112"/>
      <c r="AH433" s="112"/>
      <c r="AI433" s="111" t="s">
        <v>585</v>
      </c>
      <c r="AJ433" s="112"/>
      <c r="AK433" s="112"/>
      <c r="AL433" s="112"/>
      <c r="AM433" s="111" t="s">
        <v>585</v>
      </c>
      <c r="AN433" s="112"/>
      <c r="AO433" s="112"/>
      <c r="AP433" s="113"/>
      <c r="AQ433" s="111" t="s">
        <v>585</v>
      </c>
      <c r="AR433" s="112"/>
      <c r="AS433" s="112"/>
      <c r="AT433" s="113"/>
      <c r="AU433" s="112" t="s">
        <v>585</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585</v>
      </c>
      <c r="AF434" s="112"/>
      <c r="AG434" s="112"/>
      <c r="AH434" s="113"/>
      <c r="AI434" s="111" t="s">
        <v>585</v>
      </c>
      <c r="AJ434" s="112"/>
      <c r="AK434" s="112"/>
      <c r="AL434" s="112"/>
      <c r="AM434" s="111" t="s">
        <v>585</v>
      </c>
      <c r="AN434" s="112"/>
      <c r="AO434" s="112"/>
      <c r="AP434" s="113"/>
      <c r="AQ434" s="111" t="s">
        <v>585</v>
      </c>
      <c r="AR434" s="112"/>
      <c r="AS434" s="112"/>
      <c r="AT434" s="113"/>
      <c r="AU434" s="112" t="s">
        <v>585</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585</v>
      </c>
      <c r="AN435" s="112"/>
      <c r="AO435" s="112"/>
      <c r="AP435" s="113"/>
      <c r="AQ435" s="111" t="s">
        <v>585</v>
      </c>
      <c r="AR435" s="112"/>
      <c r="AS435" s="112"/>
      <c r="AT435" s="113"/>
      <c r="AU435" s="112" t="s">
        <v>585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hidden="1" customHeight="1" x14ac:dyDescent="0.15">
      <c r="A458" s="994"/>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585</v>
      </c>
      <c r="AN458" s="112"/>
      <c r="AO458" s="112"/>
      <c r="AP458" s="113"/>
      <c r="AQ458" s="111" t="s">
        <v>585</v>
      </c>
      <c r="AR458" s="112"/>
      <c r="AS458" s="112"/>
      <c r="AT458" s="113"/>
      <c r="AU458" s="112" t="s">
        <v>585</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585</v>
      </c>
      <c r="AN459" s="112"/>
      <c r="AO459" s="112"/>
      <c r="AP459" s="113"/>
      <c r="AQ459" s="111" t="s">
        <v>585</v>
      </c>
      <c r="AR459" s="112"/>
      <c r="AS459" s="112"/>
      <c r="AT459" s="113"/>
      <c r="AU459" s="112" t="s">
        <v>585</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585</v>
      </c>
      <c r="AN460" s="112"/>
      <c r="AO460" s="112"/>
      <c r="AP460" s="113"/>
      <c r="AQ460" s="111" t="s">
        <v>585</v>
      </c>
      <c r="AR460" s="112"/>
      <c r="AS460" s="112"/>
      <c r="AT460" s="113"/>
      <c r="AU460" s="112" t="s">
        <v>585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628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601</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3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601</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3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601</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0.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601</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81.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608</v>
      </c>
      <c r="AH713" s="665"/>
      <c r="AI713" s="665"/>
      <c r="AJ713" s="665"/>
      <c r="AK713" s="665"/>
      <c r="AL713" s="665"/>
      <c r="AM713" s="665"/>
      <c r="AN713" s="665"/>
      <c r="AO713" s="665"/>
      <c r="AP713" s="665"/>
      <c r="AQ713" s="665"/>
      <c r="AR713" s="665"/>
      <c r="AS713" s="665"/>
      <c r="AT713" s="665"/>
      <c r="AU713" s="665"/>
      <c r="AV713" s="665"/>
      <c r="AW713" s="665"/>
      <c r="AX713" s="666"/>
    </row>
    <row r="714" spans="1:50" ht="72"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73.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79.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81.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613</v>
      </c>
      <c r="D721" s="918"/>
      <c r="E721" s="918"/>
      <c r="F721" s="919"/>
      <c r="G721" s="937"/>
      <c r="H721" s="938"/>
      <c r="I721" s="83" t="str">
        <f>IF(OR(G721="　", G721=""), "", "-")</f>
        <v/>
      </c>
      <c r="J721" s="916">
        <v>90</v>
      </c>
      <c r="K721" s="916"/>
      <c r="L721" s="83" t="str">
        <f>IF(M721="","","-")</f>
        <v/>
      </c>
      <c r="M721" s="84"/>
      <c r="N721" s="913" t="s">
        <v>627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5.75" customHeight="1" x14ac:dyDescent="0.15">
      <c r="A726" s="621" t="s">
        <v>48</v>
      </c>
      <c r="B726" s="622"/>
      <c r="C726" s="443"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5.75" customHeight="1" thickBot="1" x14ac:dyDescent="0.2">
      <c r="A727" s="623"/>
      <c r="B727" s="624"/>
      <c r="C727" s="695" t="s">
        <v>57</v>
      </c>
      <c r="D727" s="696"/>
      <c r="E727" s="696"/>
      <c r="F727" s="697"/>
      <c r="G727" s="795" t="s">
        <v>637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22.25"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310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5.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623</v>
      </c>
      <c r="H781" s="450"/>
      <c r="I781" s="450"/>
      <c r="J781" s="450"/>
      <c r="K781" s="451"/>
      <c r="L781" s="452" t="s">
        <v>624</v>
      </c>
      <c r="M781" s="453"/>
      <c r="N781" s="453"/>
      <c r="O781" s="453"/>
      <c r="P781" s="453"/>
      <c r="Q781" s="453"/>
      <c r="R781" s="453"/>
      <c r="S781" s="453"/>
      <c r="T781" s="453"/>
      <c r="U781" s="453"/>
      <c r="V781" s="453"/>
      <c r="W781" s="453"/>
      <c r="X781" s="454"/>
      <c r="Y781" s="455">
        <v>27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8.25" customHeight="1" x14ac:dyDescent="0.15">
      <c r="A837" s="404">
        <v>1</v>
      </c>
      <c r="B837" s="404">
        <v>1</v>
      </c>
      <c r="C837" s="424" t="s">
        <v>625</v>
      </c>
      <c r="D837" s="418"/>
      <c r="E837" s="418"/>
      <c r="F837" s="418"/>
      <c r="G837" s="418"/>
      <c r="H837" s="418"/>
      <c r="I837" s="418"/>
      <c r="J837" s="419" t="s">
        <v>639</v>
      </c>
      <c r="K837" s="420"/>
      <c r="L837" s="420"/>
      <c r="M837" s="420"/>
      <c r="N837" s="420"/>
      <c r="O837" s="420"/>
      <c r="P837" s="425" t="s">
        <v>626</v>
      </c>
      <c r="Q837" s="317"/>
      <c r="R837" s="317"/>
      <c r="S837" s="317"/>
      <c r="T837" s="317"/>
      <c r="U837" s="317"/>
      <c r="V837" s="317"/>
      <c r="W837" s="317"/>
      <c r="X837" s="317"/>
      <c r="Y837" s="318">
        <v>27</v>
      </c>
      <c r="Z837" s="319"/>
      <c r="AA837" s="319"/>
      <c r="AB837" s="320"/>
      <c r="AC837" s="328" t="s">
        <v>196</v>
      </c>
      <c r="AD837" s="423"/>
      <c r="AE837" s="423"/>
      <c r="AF837" s="423"/>
      <c r="AG837" s="423"/>
      <c r="AH837" s="421" t="s">
        <v>639</v>
      </c>
      <c r="AI837" s="422"/>
      <c r="AJ837" s="422"/>
      <c r="AK837" s="422"/>
      <c r="AL837" s="325" t="s">
        <v>639</v>
      </c>
      <c r="AM837" s="326"/>
      <c r="AN837" s="326"/>
      <c r="AO837" s="327"/>
      <c r="AP837" s="321" t="s">
        <v>639</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2019-08-29T05:19:43Z</cp:lastPrinted>
  <dcterms:created xsi:type="dcterms:W3CDTF">2012-03-13T00:50:25Z</dcterms:created>
  <dcterms:modified xsi:type="dcterms:W3CDTF">2019-09-25T02:24:18Z</dcterms:modified>
</cp:coreProperties>
</file>