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<sst xmlns="http://schemas.openxmlformats.org/spreadsheetml/2006/main" count="2904" uniqueCount="666">
  <si>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</si>
  <si>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</si>
  <si>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</si>
  <si>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</si>
  <si>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</si>
  <si>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</si>
  <si>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</si>
  <si>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</si>
  <si>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</si>
  <si>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</si>
  <si>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</si>
  <si>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</si>
  <si>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</si>
  <si>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</si>
  <si>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</si>
  <si>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</si>
  <si>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</si>
  <si>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</si>
  <si>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</si>
  <si>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</si>
  <si>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</si>
  <si>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</si>
  <si>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</si>
  <si>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</si>
  <si>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</si>
  <si>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</si>
  <si>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</si>
  <si>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</si>
  <si>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</si>
  <si>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</si>
  <si>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</si>
  <si>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</si>
  <si>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</si>
  <si>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</si>
  <si>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</si>
  <si>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</si>
  <si>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</si>
  <si>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</si>
  <si>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</si>
  <si>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</si>
  <si>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</si>
  <si>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</si>
  <si>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</si>
  <si>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</si>
  <si>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</si>
  <si>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</si>
  <si>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</si>
  <si>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</si>
  <si>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</si>
  <si>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</si>
  <si>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</si>
  <si>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</si>
  <si>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</si>
  <si>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</si>
  <si>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</si>
  <si>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</si>
  <si>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</si>
  <si>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</si>
  <si>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</si>
  <si>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</si>
  <si>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</si>
  <si>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</si>
  <si>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</si>
  <si>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</si>
  <si>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</si>
  <si>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</si>
  <si>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</si>
  <si>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</si>
  <si>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</si>
  <si>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</si>
  <si>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</si>
  <si>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</si>
  <si>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</si>
  <si>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</si>
  <si>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</si>
  <si>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</si>
  <si>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</si>
  <si>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</si>
  <si>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</si>
  <si>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</si>
  <si>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</si>
  <si>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</si>
  <si>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</si>
  <si>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</si>
  <si>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</si>
  <si>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</si>
  <si>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</si>
  <si>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</si>
  <si>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</si>
  <si>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</si>
  <si>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</si>
  <si>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</si>
  <si>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</si>
  <si>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</si>
  <si>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</si>
  <si>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</si>
  <si>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</si>
  <si>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</si>
  <si>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</si>
  <si>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</si>
  <si>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</si>
  <si>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</si>
  <si>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</si>
  <si>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</si>
  <si>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</si>
  <si>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</si>
  <si>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</si>
  <si>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</si>
  <si>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</si>
  <si>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</si>
  <si>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</si>
  <si>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</si>
  <si>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</si>
  <si>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</si>
  <si>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</si>
  <si>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</si>
  <si>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</si>
  <si>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</si>
  <si>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</si>
  <si>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</si>
  <si>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</si>
  <si>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</si>
  <si>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</si>
  <si>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</si>
  <si>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</si>
  <si>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</si>
  <si>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</si>
  <si>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</si>
  <si>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</si>
  <si>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</si>
  <si>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</si>
  <si>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</si>
  <si>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</si>
  <si>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</si>
  <si>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</si>
  <si>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</si>
  <si>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</si>
  <si>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</si>
  <si>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</si>
  <si>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</si>
  <si>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</si>
  <si>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</si>
  <si>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</si>
  <si>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</si>
  <si>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</si>
  <si>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</si>
  <si>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</si>
  <si>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</si>
  <si>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</si>
  <si>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</si>
  <si>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</si>
  <si>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</si>
  <si>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</si>
  <si>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</si>
  <si>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</si>
  <si>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</si>
  <si>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</si>
  <si>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</si>
  <si>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</si>
  <si>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</si>
  <si>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</si>
  <si>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</si>
  <si>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</si>
  <si>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</si>
  <si>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</si>
  <si>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</si>
  <si>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</si>
  <si>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</si>
  <si>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</si>
  <si>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</si>
  <si>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</si>
  <si>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</si>
  <si>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</si>
  <si>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</si>
  <si>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</si>
  <si>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</si>
  <si>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</si>
  <si>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</si>
  <si>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</si>
  <si>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</si>
  <si>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</si>
  <si>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</si>
  <si>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</si>
  <si>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</si>
  <si>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</si>
  <si>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</si>
  <si>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</si>
  <si>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</si>
  <si>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</si>
  <si>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</si>
  <si>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</si>
  <si>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</si>
  <si>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</si>
  <si>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</si>
  <si>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</si>
  <si>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</si>
  <si>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</si>
  <si>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</si>
  <si>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</si>
  <si>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</si>
  <si>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</si>
  <si>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</si>
  <si>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</si>
  <si>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</si>
  <si>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</si>
  <si>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</si>
  <si>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</si>
  <si>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</si>
  <si>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</si>
  <si>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</si>
  <si>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</si>
  <si>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</si>
  <si>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</si>
  <si>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</si>
  <si>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</si>
  <si>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</si>
  <si>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</si>
  <si>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</si>
  <si>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</si>
  <si>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</si>
  <si>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</si>
  <si>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</si>
  <si>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</si>
  <si>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</si>
  <si>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</si>
  <si>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</si>
  <si>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</si>
  <si>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</si>
  <si>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</si>
  <si>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</si>
  <si>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</si>
  <si>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</si>
  <si>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</si>
  <si>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</si>
  <si>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</si>
  <si>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</si>
  <si>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</si>
  <si>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</si>
  <si>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</si>
  <si>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</si>
  <si>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</si>
  <si>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</si>
  <si>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</si>
  <si>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</si>
  <si>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</si>
  <si>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</si>
  <si>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</si>
  <si>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</si>
  <si>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</si>
  <si>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</si>
  <si>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</si>
  <si>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</si>
  <si>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</si>
  <si>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</si>
  <si>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</si>
  <si>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</si>
  <si>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</si>
  <si>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</si>
  <si>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</si>
  <si>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</si>
  <si>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</si>
  <si>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</si>
  <si>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</si>
  <si>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</si>
  <si>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</si>
  <si>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</si>
  <si>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</si>
  <si>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</si>
  <si>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</si>
  <si>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</si>
  <si>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</si>
  <si>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</si>
  <si>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</si>
  <si>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</si>
  <si>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</si>
  <si>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</si>
  <si>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</si>
  <si>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</si>
  <si>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</si>
  <si>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</si>
  <si>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</si>
  <si>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</si>
  <si>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</si>
  <si>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</si>
  <si>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</si>
  <si>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</si>
  <si>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</si>
  <si>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</si>
  <si>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</si>
  <si>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</si>
  <si>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</si>
  <si>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</si>
  <si>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</si>
  <si>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</si>
  <si>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</si>
  <si>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</si>
  <si>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</si>
  <si>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</si>
  <si>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</si>
  <si>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</si>
  <si>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</si>
  <si>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</si>
  <si>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</si>
  <si>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</si>
  <si>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</si>
  <si>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</si>
  <si>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</si>
  <si>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</si>
  <si>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</si>
  <si>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</si>
  <si>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</si>
  <si>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</si>
  <si>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</si>
  <si>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</si>
  <si>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</si>
  <si>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</si>
  <si>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</si>
  <si>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</si>
  <si>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</si>
  <si>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</si>
  <si>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</si>
  <si>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</si>
  <si>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</si>
  <si>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</si>
  <si>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</si>
  <si>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</si>
  <si>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</si>
  <si>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</si>
  <si>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</si>
  <si>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</si>
  <si>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</si>
  <si>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</si>
  <si>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</si>
  <si>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</si>
  <si>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</si>
  <si>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</si>
  <si>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</si>
  <si>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</si>
  <si>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</si>
  <si>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</si>
  <si>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</si>
  <si>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</si>
  <si>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</si>
  <si>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</si>
  <si>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</si>
  <si>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</si>
  <si>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</si>
  <si>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</si>
  <si>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</si>
  <si>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</si>
  <si>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</si>
  <si>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</si>
  <si>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</si>
  <si>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</si>
  <si>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</si>
  <si>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</si>
  <si>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</si>
  <si>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</si>
  <si>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</si>
  <si>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</si>
  <si>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</si>
  <si>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</si>
  <si>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</si>
  <si>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</si>
  <si>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</si>
  <si>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</si>
  <si>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</si>
  <si>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</si>
  <si>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</si>
  <si>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</si>
  <si>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</si>
  <si>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</si>
  <si>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</si>
  <si>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</si>
  <si>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</si>
  <si>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</si>
  <si>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</si>
  <si>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</si>
  <si>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</si>
  <si>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</si>
  <si>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</si>
  <si>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</si>
  <si>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</si>
  <si>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</si>
  <si>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</si>
  <si>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</si>
  <si>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</si>
  <si>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</si>
  <si>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</si>
  <si>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</si>
  <si>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</si>
  <si>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</si>
  <si>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</si>
  <si>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</si>
  <si>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</si>
  <si>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</si>
  <si>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</si>
  <si>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</si>
  <si>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</si>
  <si>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</si>
  <si>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</si>
  <si>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</si>
  <si>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</si>
  <si>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</si>
  <si>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</si>
  <si>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</si>
  <si>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</si>
  <si>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</si>
  <si>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</si>
  <si>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</si>
  <si>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</si>
  <si>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</si>
  <si>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</si>
  <si>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</si>
  <si>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</si>
  <si>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</si>
  <si>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</si>
  <si>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</si>
  <si>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</si>
  <si>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</si>
  <si>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</si>
  <si>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</si>
  <si>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</si>
  <si>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</si>
  <si>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</si>
  <si>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</si>
  <si>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</si>
  <si>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</si>
  <si>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</si>
  <si>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</si>
  <si>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</si>
  <si>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</si>
  <si>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</si>
  <si>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</si>
  <si>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</si>
  <si>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</si>
  <si>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</si>
  <si>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</si>
  <si>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</si>
  <si>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</si>
  <si>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</si>
  <si>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</si>
  <si>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</si>
  <si>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</si>
  <si>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</si>
  <si>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</si>
  <si>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</si>
  <si>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</si>
  <si>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</si>
  <si>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</si>
  <si>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</si>
  <si>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</si>
  <si>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</si>
  <si>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</si>
  <si>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</si>
  <si>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</si>
  <si>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</si>
  <si>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</si>
  <si>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</si>
  <si>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</si>
  <si>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</si>
  <si>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</si>
  <si>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</si>
  <si>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</si>
  <si>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</si>
  <si>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</si>
  <si>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</si>
  <si>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</si>
  <si>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</si>
  <si>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</si>
  <si>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</si>
  <si>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</si>
  <si>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</si>
  <si>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</si>
  <si>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</si>
  <si>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</si>
  <si>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</si>
  <si>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</si>
  <si>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</si>
  <si>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</si>
  <si>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</si>
  <si>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</si>
  <si>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</si>
  <si>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</si>
  <si>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</si>
  <si>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</si>
  <si>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</si>
  <si>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</si>
  <si>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</si>
  <si>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</si>
  <si>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</si>
  <si>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</si>
  <si>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</si>
  <si>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</si>
  <si>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</si>
  <si>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</si>
  <si>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</si>
  <si>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</si>
  <si>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</si>
  <si>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</si>
  <si>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</si>
  <si>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</si>
  <si>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</si>
  <si>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</si>
  <si>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</si>
  <si>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</si>
  <si>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</si>
  <si>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</si>
  <si>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</si>
  <si>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</si>
  <si>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</si>
  <si>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</si>
  <si>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</si>
  <si>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</si>
  <si>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</si>
  <si>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</si>
  <si>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</si>
  <si>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</si>
  <si>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</si>
  <si>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</si>
  <si>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</si>
  <si>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</si>
  <si>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</si>
  <si>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</si>
  <si>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</si>
  <si>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</si>
  <si>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</si>
  <si>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</si>
  <si>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</si>
  <si>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</si>
  <si>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</si>
  <si>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</si>
  <si>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</si>
  <si>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</si>
  <si>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</si>
  <si>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</si>
  <si>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</si>
  <si>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</si>
  <si>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</si>
  <si>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</si>
  <si>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</si>
  <si>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</si>
  <si>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</si>
  <si>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</si>
  <si>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</si>
  <si>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</si>
  <si>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</si>
  <si>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</si>
  <si>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</si>
  <si>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</si>
  <si>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</si>
  <si>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</si>
  <si>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</si>
  <si>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</si>
  <si>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</si>
  <si>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</si>
  <si>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</si>
  <si>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</si>
  <si>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</si>
  <si>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</si>
  <si>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</si>
  <si>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</si>
  <si>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</si>
  <si>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</si>
  <si>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</si>
  <si>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</si>
  <si>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</si>
  <si>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</si>
  <si>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</si>
  <si>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</si>
  <si>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国際連合環境計画拠出金</t>
    <rPh sb="0" eb="2">
      <t>コクサイ</t>
    </rPh>
    <rPh sb="2" eb="4">
      <t>レンゴウ</t>
    </rPh>
    <rPh sb="4" eb="6">
      <t>カンキョウ</t>
    </rPh>
    <rPh sb="6" eb="8">
      <t>ケイカク</t>
    </rPh>
    <rPh sb="8" eb="11">
      <t>キョシュツキン</t>
    </rPh>
    <phoneticPr fontId="5"/>
  </si>
  <si>
    <t>外務省</t>
  </si>
  <si>
    <t>国際協力局</t>
    <phoneticPr fontId="5"/>
  </si>
  <si>
    <t>地球環境課</t>
    <phoneticPr fontId="5"/>
  </si>
  <si>
    <t>佐藤　正</t>
    <phoneticPr fontId="5"/>
  </si>
  <si>
    <t>○</t>
  </si>
  <si>
    <t>　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件事業は各国からのUNEPコア拠出（ノンイヤマーク）の一部としてUNEPの活動を支援するもの。本件事業は，条約化を含む国際環境アジェンダの設定において，３R政策や低炭素社会，有害化学物質処理技術等の我が国の環境政策と技術を国際的に主流化することに寄与。</t>
    <phoneticPr fontId="5"/>
  </si>
  <si>
    <t>　UNEPは専ら環境分野で，主に以下の種別の活動を実施：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phoneticPr fontId="5"/>
  </si>
  <si>
    <t>国連環境総会における決議等の採択を通じ，UNEPの活動が活性化される</t>
    <phoneticPr fontId="5"/>
  </si>
  <si>
    <t>国連環境総会で採択された決議等の数</t>
    <phoneticPr fontId="5"/>
  </si>
  <si>
    <t>決議等数</t>
    <phoneticPr fontId="5"/>
  </si>
  <si>
    <t>決議等数</t>
    <phoneticPr fontId="5"/>
  </si>
  <si>
    <t>-</t>
  </si>
  <si>
    <t>-</t>
    <phoneticPr fontId="5"/>
  </si>
  <si>
    <t>-</t>
    <phoneticPr fontId="5"/>
  </si>
  <si>
    <t>事務局に一定割合の邦人職員（専門職以上）を確保する。</t>
    <phoneticPr fontId="5"/>
  </si>
  <si>
    <t>日本再興戦略に掲げた国連関係機関の邦人職員数の目標（3.1%)に基づく（UNEPは７００名の専門職以上の職員から構成されるため，目標値は22名）。</t>
    <phoneticPr fontId="5"/>
  </si>
  <si>
    <t>人</t>
    <rPh sb="0" eb="1">
      <t>ニン</t>
    </rPh>
    <phoneticPr fontId="5"/>
  </si>
  <si>
    <t>-</t>
    <phoneticPr fontId="5"/>
  </si>
  <si>
    <t>-</t>
    <phoneticPr fontId="5"/>
  </si>
  <si>
    <t>事務局から聴取</t>
    <phoneticPr fontId="5"/>
  </si>
  <si>
    <t>事務局に一定割合の邦人幹部職員を確保する。</t>
    <phoneticPr fontId="5"/>
  </si>
  <si>
    <t>日本再興戦略に掲げた国連関係機関の邦人職員数の目標（3.1%)に基づく（幹部は49名であるため，目標値は2名）</t>
    <phoneticPr fontId="5"/>
  </si>
  <si>
    <t>-</t>
    <phoneticPr fontId="5"/>
  </si>
  <si>
    <t>国連環境総会において準備された会議文書の数</t>
    <phoneticPr fontId="5"/>
  </si>
  <si>
    <t>文書数</t>
    <phoneticPr fontId="5"/>
  </si>
  <si>
    <t>文書数</t>
    <phoneticPr fontId="5"/>
  </si>
  <si>
    <t>-</t>
    <phoneticPr fontId="5"/>
  </si>
  <si>
    <t>-</t>
    <phoneticPr fontId="5"/>
  </si>
  <si>
    <t>百万円</t>
    <rPh sb="0" eb="2">
      <t>ヒャクマン</t>
    </rPh>
    <rPh sb="2" eb="3">
      <t>エン</t>
    </rPh>
    <phoneticPr fontId="5"/>
  </si>
  <si>
    <t>　予算の執行額/会議文書数</t>
    <phoneticPr fontId="5"/>
  </si>
  <si>
    <t>118/50</t>
    <phoneticPr fontId="5"/>
  </si>
  <si>
    <t>106/41</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</si>
  <si>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</si>
  <si>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</si>
  <si>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</si>
  <si>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</si>
  <si>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2017年12月に開催された第３回国連環境総会においては，閣僚宣言「汚染のない地球に向けて」が採択されたほかマイクロプラスチックを始めとする海ごみ対策，環境と保健，水質汚濁や大気汚染への対応等に関する決議が採択されるなど，国際的な環境問題への取組が強化された。また，我が国はUNEPへの重要なドナーとしてもかかる取組を支えている。</t>
    <phoneticPr fontId="5"/>
  </si>
  <si>
    <t>海洋ごみや有害廃棄物，地球規模での環境問題への国民の関心は高まっており，環境分野の国連内唯一の専門組織であるUNEPへの参加と拠出はこのニーズを反映したもの。</t>
    <phoneticPr fontId="5"/>
  </si>
  <si>
    <t>国連組織への参加は国連加盟国の中央政府以外によっては行い得ない。</t>
    <phoneticPr fontId="5"/>
  </si>
  <si>
    <t>地球環境問題は，我が国外交政策の優先課題。</t>
    <phoneticPr fontId="5"/>
  </si>
  <si>
    <t>‐</t>
  </si>
  <si>
    <t>UNEPの事業計画は国連環境総会とその関連会合で審議・承認プロセスを経て決定されている。</t>
    <phoneticPr fontId="5"/>
  </si>
  <si>
    <t>UNEPの事業計画は国連環境総会とその関連会合で審議・承認プロセスを経て決定されている。</t>
    <phoneticPr fontId="5"/>
  </si>
  <si>
    <t>国連環境総会の決議は国連内の全組織及び国連に寄託された全ての多数国間環境条約の交渉のベースとなっている。</t>
    <phoneticPr fontId="5"/>
  </si>
  <si>
    <t>国連環境総会の決議は国連内の全組織及び国連に寄託された全ての多数国間環境条約の交渉のベースとなっている。</t>
    <phoneticPr fontId="5"/>
  </si>
  <si>
    <t xml:space="preserve">UNEPに対しては，外務省と環境省が拠出を行っているが，外務省は地球環境に係る外交政策を推進する観点から，環境省は環境保全政策を推進する観点からそれぞれ拠出を行っており，両省の役割分担は適切である。
</t>
    <phoneticPr fontId="5"/>
  </si>
  <si>
    <t>環境省</t>
  </si>
  <si>
    <t>国際連合環境計画拠出金等</t>
    <phoneticPr fontId="5"/>
  </si>
  <si>
    <t>105</t>
    <phoneticPr fontId="5"/>
  </si>
  <si>
    <t>108</t>
    <phoneticPr fontId="5"/>
  </si>
  <si>
    <t>136</t>
    <phoneticPr fontId="5"/>
  </si>
  <si>
    <t>263</t>
    <phoneticPr fontId="5"/>
  </si>
  <si>
    <t>247</t>
    <phoneticPr fontId="5"/>
  </si>
  <si>
    <t>248</t>
    <phoneticPr fontId="5"/>
  </si>
  <si>
    <t>290</t>
    <phoneticPr fontId="5"/>
  </si>
  <si>
    <t>拠出金</t>
    <phoneticPr fontId="5"/>
  </si>
  <si>
    <t>UNEPの運営及び国連環境総会に係る業務の実施</t>
    <phoneticPr fontId="5"/>
  </si>
  <si>
    <t>国際連合環境計画</t>
    <phoneticPr fontId="5"/>
  </si>
  <si>
    <t>UNEPの運営及び国連環境総会に係る業務の実施</t>
    <phoneticPr fontId="5"/>
  </si>
  <si>
    <t>外務省設置法第4条第3号</t>
    <phoneticPr fontId="5"/>
  </si>
  <si>
    <t>第２７回国際連合総会決議２９９７（ⅩⅩⅦ）</t>
    <phoneticPr fontId="5"/>
  </si>
  <si>
    <t>UNEPウェブサイト</t>
    <phoneticPr fontId="5"/>
  </si>
  <si>
    <t>当該年度の我が国予算（当初予算）の執行額／国連環境総会等において準備された会議文書の数　　　　　　　　　　　　　</t>
    <rPh sb="11" eb="13">
      <t>トウショ</t>
    </rPh>
    <rPh sb="13" eb="15">
      <t>ヨサン</t>
    </rPh>
    <phoneticPr fontId="5"/>
  </si>
  <si>
    <t>96/43</t>
    <phoneticPr fontId="5"/>
  </si>
  <si>
    <t>296</t>
    <phoneticPr fontId="5"/>
  </si>
  <si>
    <t>-</t>
    <phoneticPr fontId="5"/>
  </si>
  <si>
    <t>本拠出金について以下のPDCAを確保。
①計画段階（Plan）：国連環境総会にて2か年事業計画及び予算案を審議，承認。
②実施段階（Do）：我が国義務的拠出金の支払，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④フォローアップ（Act）：各種会議及び日ＵＮＥＰ政策対話等でのやり取りを通じた改善の申入れ。　　　　　　　　　　　　　　　　             　　　　　　　　　　　　　　　　　　　　　　　　　　　　　　　なお，本拠出金はＵＮＥＰ本体を支える拠出金であり，国際環境技術センター（ＩＥＴＣ）の拠出金は，日本国内にある同事務所の運営のために拠出するものである。</t>
    <phoneticPr fontId="5"/>
  </si>
  <si>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rPh sb="27" eb="29">
      <t>ソシキ</t>
    </rPh>
    <rPh sb="30" eb="32">
      <t>ウンエイ</t>
    </rPh>
    <rPh sb="37" eb="39">
      <t>ケイヒ</t>
    </rPh>
    <rPh sb="40" eb="42">
      <t>シシュツ</t>
    </rPh>
    <rPh sb="47" eb="49">
      <t>ジッシツ</t>
    </rPh>
    <rPh sb="49" eb="52">
      <t>ブンタンキン</t>
    </rPh>
    <phoneticPr fontId="5"/>
  </si>
  <si>
    <t>UNEPの事業計画は国連環境総会とその関連会合で審議・承認プロセスを経て決定されている。</t>
    <phoneticPr fontId="5"/>
  </si>
  <si>
    <t>事業計画の進捗は国連環境総会の関連会合において定期的に報告・点検されることから，見込みに見合った実績を上げられるシステムとなっている。</t>
    <phoneticPr fontId="5"/>
  </si>
  <si>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</si>
  <si>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近年の本件事業は，国連環境総会とその関連会合で審議・承認プロセスを経て決定されているほか，事業計画の進捗についても国連環境総会の関連会合において定期的に報告・点検されており，特段問題ない。</t>
    <rPh sb="87" eb="89">
      <t>トクダン</t>
    </rPh>
    <rPh sb="89" eb="91">
      <t>モンダイ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</si>
  <si>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</si>
  <si>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</si>
  <si>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</si>
  <si>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</si>
  <si>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</si>
  <si>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</si>
  <si>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</si>
  <si>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</si>
  <si>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東南アジア・インド地域における海洋プラスチックごみ対策促進支援</t>
    <rPh sb="25" eb="27">
      <t>タイサク</t>
    </rPh>
    <rPh sb="27" eb="29">
      <t>ソクシン</t>
    </rPh>
    <rPh sb="29" eb="31">
      <t>シエン</t>
    </rPh>
    <phoneticPr fontId="5"/>
  </si>
  <si>
    <t>①インド，②メコン川流域（タイ，近隣諸国）でのプラスチックごみに関する調査，啓蒙活動等を通じた適正な廃棄物処理システムの導入支援を行う</t>
    <rPh sb="18" eb="20">
      <t>ショコク</t>
    </rPh>
    <rPh sb="60" eb="62">
      <t>ドウニュウ</t>
    </rPh>
    <rPh sb="62" eb="64">
      <t>シエン</t>
    </rPh>
    <rPh sb="65" eb="66">
      <t>オコナ</t>
    </rPh>
    <phoneticPr fontId="5"/>
  </si>
  <si>
    <t>海洋プラスチックごみの主要な排出源であると指摘されている東南アジア・インドの中でも，重要かつ汚染が深刻な海岸や河川のコミュニティを対象に，最適なプラスチックごみの排出防止策が実現される。</t>
    <rPh sb="87" eb="89">
      <t>ジツゲン</t>
    </rPh>
    <phoneticPr fontId="5"/>
  </si>
  <si>
    <t>調査中</t>
    <phoneticPr fontId="25"/>
  </si>
  <si>
    <t>平成３０年度</t>
    <rPh sb="0" eb="2">
      <t>ヘイセイ</t>
    </rPh>
    <rPh sb="4" eb="6">
      <t>ネンド</t>
    </rPh>
    <phoneticPr fontId="25"/>
  </si>
  <si>
    <t>１．２３億円</t>
    <rPh sb="4" eb="6">
      <t>オクエン</t>
    </rPh>
    <phoneticPr fontId="25"/>
  </si>
  <si>
    <t>-</t>
    <phoneticPr fontId="5"/>
  </si>
  <si>
    <t>-</t>
    <phoneticPr fontId="5"/>
  </si>
  <si>
    <t>国際連合環境計画(UNEP)拠出金（任意拠出金）</t>
    <phoneticPr fontId="5"/>
  </si>
  <si>
    <t>無</t>
  </si>
  <si>
    <t>他の国際機関への拠出を優先する必要があり，本拠出金への支出を抑制したため。</t>
    <rPh sb="0" eb="1">
      <t>タ</t>
    </rPh>
    <rPh sb="2" eb="4">
      <t>コクサイ</t>
    </rPh>
    <rPh sb="4" eb="6">
      <t>キカン</t>
    </rPh>
    <rPh sb="8" eb="10">
      <t>キョシュツ</t>
    </rPh>
    <rPh sb="11" eb="13">
      <t>ユウセン</t>
    </rPh>
    <rPh sb="15" eb="17">
      <t>ヒツヨウ</t>
    </rPh>
    <rPh sb="21" eb="22">
      <t>ホン</t>
    </rPh>
    <rPh sb="22" eb="24">
      <t>キョシュツ</t>
    </rPh>
    <rPh sb="24" eb="25">
      <t>キン</t>
    </rPh>
    <rPh sb="27" eb="29">
      <t>シシュツ</t>
    </rPh>
    <rPh sb="30" eb="32">
      <t>ヨクセイ</t>
    </rPh>
    <phoneticPr fontId="5"/>
  </si>
  <si>
    <t>国連環境計画（UNEP）は，国連における環境分野の唯一の専門組織であり，本任意拠出金の意義は大きい。平成30年度に実施された「東南アジア・インド地域における海洋プラスチックごみ対策促進支援」の成果は現在調査中であるが、これら調査の継続など,今後も行政事業レビュー等を通じた拠出の妥当性についての論理的な説明及び国際機関に対する評価に加え,プロジェクトごとの成果及びこれに対する評価の公表を通じたPDCAサイクルの強化が求められる。</t>
    <phoneticPr fontId="5"/>
  </si>
  <si>
    <t>拠出先の国際機関に対する国際機関評価を実施しており，その結果（総合評価C）も踏まえつつ，拠出金がより一層効果的・効率的に活用されるよう，適正な執行管理及び国際機関への働きかけ強化に努める。</t>
    <phoneticPr fontId="5"/>
  </si>
  <si>
    <t>常駐代表者会議や政策対話等の機会をとらえて，運営状況を精査し，拠出金をより一層効果的・効率的に活用できる事業計画や予算の策定に向け働きかけていく。
また，在外公館と事務局の接触の機会や，また，UNEPの要人訪日などの機会をとらえて，拠出金の効果的・効率的な活用や邦人職員の増加に向けて引き続き働きかけを行っていく。</t>
    <rPh sb="0" eb="2">
      <t>ジョウチュウ</t>
    </rPh>
    <rPh sb="2" eb="4">
      <t>ダイヒョウ</t>
    </rPh>
    <rPh sb="4" eb="5">
      <t>シャ</t>
    </rPh>
    <rPh sb="5" eb="7">
      <t>カイギ</t>
    </rPh>
    <rPh sb="8" eb="10">
      <t>セイサク</t>
    </rPh>
    <rPh sb="10" eb="12">
      <t>タイワ</t>
    </rPh>
    <rPh sb="12" eb="13">
      <t>トウ</t>
    </rPh>
    <rPh sb="14" eb="16">
      <t>キカイ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</si>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</sst>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4" fillId="0" borderId="40" xfId="0" applyFont="1" applyBorder="1" applyAlignment="1">
      <alignmen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12872</xdr:colOff>
      <xdr:row>742</xdr:row>
      <xdr:rowOff>308919</xdr:rowOff>
    </xdr:from>
    <xdr:to>
      <xdr:col>34</xdr:col>
      <xdr:colOff>177898</xdr:colOff>
      <xdr:row>753</xdr:row>
      <xdr:rowOff>330785</xdr:rowOff>
    </xdr:to>
    <xdr:grpSp>
      <xdr:nvGrpSpPr>
        <xdr:cNvPr id="3" name="グループ化 2"/>
        <xdr:cNvGrpSpPr/>
      </xdr:nvGrpSpPr>
      <xdr:grpSpPr>
        <a:xfrm>
          <a:off x="3308007" y="43493210"/>
          <a:ext cx="3872053" cy="3844737"/>
          <a:chOff x="3568513" y="45243750"/>
          <a:chExt cx="3826809" cy="3797113"/>
        </a:xfrm>
      </xdr:grpSpPr>
      <xdr:sp macro="" textlink="">
        <xdr:nvSpPr>
          <xdr:cNvPr id="4" name="正方形/長方形 3"/>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219</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6" name="テキスト ボックス 5"/>
          <xdr:cNvSpPr txBox="1"/>
        </xdr:nvSpPr>
        <xdr:spPr>
          <a:xfrm>
            <a:off x="5557558" y="46720686"/>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7" name="テキスト ボックス 6"/>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8" name="正方形/長方形 7"/>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219</a:t>
            </a:r>
            <a:r>
              <a:rPr kumimoji="1" lang="ja-JP" altLang="en-US" sz="1100"/>
              <a:t>百万円</a:t>
            </a:r>
            <a:endParaRPr kumimoji="1" lang="en-US" altLang="ja-JP" sz="1100"/>
          </a:p>
        </xdr:txBody>
      </xdr:sp>
      <xdr:sp macro="" textlink="">
        <xdr:nvSpPr>
          <xdr:cNvPr id="9" name="大かっこ 8"/>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10" name="直線矢印コネクタ 9"/>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329</v>
      </c>
      <c r="AT2" s="245"/>
      <c r="AU2" s="245"/>
      <c r="AV2" s="52" t="str">
        <f>IF(AW2="", "", "-")</f>
        <v/>
      </c>
      <c r="AW2" s="422"/>
      <c r="AX2" s="422"/>
    </row>
    <row r="3" spans="1:50" ht="21" customHeight="1" thickBot="1" x14ac:dyDescent="0.2">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571</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659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572</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148</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573</v>
      </c>
      <c r="AF5" s="742"/>
      <c r="AG5" s="742"/>
      <c r="AH5" s="742"/>
      <c r="AI5" s="742"/>
      <c r="AJ5" s="742"/>
      <c r="AK5" s="742"/>
      <c r="AL5" s="742"/>
      <c r="AM5" s="742"/>
      <c r="AN5" s="742"/>
      <c r="AO5" s="742"/>
      <c r="AP5" s="743"/>
      <c r="AQ5" s="744" t="s">
        <v>574</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630</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t="s">
        <v>631</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1" t="s">
        <v>378</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経済協力</v>
      </c>
      <c r="AF8" s="249"/>
      <c r="AG8" s="249"/>
      <c r="AH8" s="249"/>
      <c r="AI8" s="249"/>
      <c r="AJ8" s="249"/>
      <c r="AK8" s="249"/>
      <c r="AL8" s="249"/>
      <c r="AM8" s="249"/>
      <c r="AN8" s="249"/>
      <c r="AO8" s="249"/>
      <c r="AP8" s="249"/>
      <c r="AQ8" s="249"/>
      <c r="AR8" s="249"/>
      <c r="AS8" s="249"/>
      <c r="AT8" s="249"/>
      <c r="AU8" s="249"/>
      <c r="AV8" s="249"/>
      <c r="AW8" s="249"/>
      <c r="AX8" s="763"/>
    </row>
    <row r="9" spans="1:50" ht="69" customHeight="1" x14ac:dyDescent="0.15">
      <c r="A9" s="170" t="s">
        <v>23</v>
      </c>
      <c r="B9" s="171"/>
      <c r="C9" s="171"/>
      <c r="D9" s="171"/>
      <c r="E9" s="171"/>
      <c r="F9" s="171"/>
      <c r="G9" s="597" t="s">
        <v>576</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0.75" customHeight="1" x14ac:dyDescent="0.15">
      <c r="A10" s="764" t="s">
        <v>30</v>
      </c>
      <c r="B10" s="765"/>
      <c r="C10" s="765"/>
      <c r="D10" s="765"/>
      <c r="E10" s="765"/>
      <c r="F10" s="765"/>
      <c r="G10" s="697" t="s">
        <v>577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x14ac:dyDescent="0.15">
      <c r="A13" s="167"/>
      <c r="B13" s="168"/>
      <c r="C13" s="168"/>
      <c r="D13" s="168"/>
      <c r="E13" s="168"/>
      <c r="F13" s="169"/>
      <c r="G13" s="767" t="s">
        <v>6</v>
      </c>
      <c r="H13" s="768"/>
      <c r="I13" s="660" t="s">
        <v>7</v>
      </c>
      <c r="J13" s="661"/>
      <c r="K13" s="661"/>
      <c r="L13" s="661"/>
      <c r="M13" s="661"/>
      <c r="N13" s="661"/>
      <c r="O13" s="662"/>
      <c r="P13" s="133">
        <v>118</v>
      </c>
      <c r="Q13" s="134"/>
      <c r="R13" s="134"/>
      <c r="S13" s="134"/>
      <c r="T13" s="134"/>
      <c r="U13" s="134"/>
      <c r="V13" s="135"/>
      <c r="W13" s="133">
        <v>106</v>
      </c>
      <c r="X13" s="134"/>
      <c r="Y13" s="134"/>
      <c r="Z13" s="134"/>
      <c r="AA13" s="134"/>
      <c r="AB13" s="134"/>
      <c r="AC13" s="135"/>
      <c r="AD13" s="133">
        <v>96</v>
      </c>
      <c r="AE13" s="134"/>
      <c r="AF13" s="134"/>
      <c r="AG13" s="134"/>
      <c r="AH13" s="134"/>
      <c r="AI13" s="134"/>
      <c r="AJ13" s="135"/>
      <c r="AK13" s="133">
        <v>48</v>
      </c>
      <c r="AL13" s="134"/>
      <c r="AM13" s="134"/>
      <c r="AN13" s="134"/>
      <c r="AO13" s="134"/>
      <c r="AP13" s="134"/>
      <c r="AQ13" s="135"/>
      <c r="AR13" s="130">
        <v>37</v>
      </c>
      <c r="AS13" s="131"/>
      <c r="AT13" s="131"/>
      <c r="AU13" s="131"/>
      <c r="AV13" s="131"/>
      <c r="AW13" s="131"/>
      <c r="AX13" s="419"/>
    </row>
    <row r="14" spans="1:50" ht="21" customHeight="1" x14ac:dyDescent="0.15">
      <c r="A14" s="167"/>
      <c r="B14" s="168"/>
      <c r="C14" s="168"/>
      <c r="D14" s="168"/>
      <c r="E14" s="168"/>
      <c r="F14" s="169"/>
      <c r="G14" s="769"/>
      <c r="H14" s="770"/>
      <c r="I14" s="600" t="s">
        <v>8</v>
      </c>
      <c r="J14" s="654"/>
      <c r="K14" s="654"/>
      <c r="L14" s="654"/>
      <c r="M14" s="654"/>
      <c r="N14" s="654"/>
      <c r="O14" s="655"/>
      <c r="P14" s="133"/>
      <c r="Q14" s="134"/>
      <c r="R14" s="134"/>
      <c r="S14" s="134"/>
      <c r="T14" s="134"/>
      <c r="U14" s="134"/>
      <c r="V14" s="135"/>
      <c r="W14" s="133"/>
      <c r="X14" s="134"/>
      <c r="Y14" s="134"/>
      <c r="Z14" s="134"/>
      <c r="AA14" s="134"/>
      <c r="AB14" s="134"/>
      <c r="AC14" s="135"/>
      <c r="AD14" s="133">
        <v>123</v>
      </c>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x14ac:dyDescent="0.15">
      <c r="A15" s="167"/>
      <c r="B15" s="168"/>
      <c r="C15" s="168"/>
      <c r="D15" s="168"/>
      <c r="E15" s="168"/>
      <c r="F15" s="169"/>
      <c r="G15" s="769"/>
      <c r="H15" s="770"/>
      <c r="I15" s="600" t="s">
        <v>51</v>
      </c>
      <c r="J15" s="601"/>
      <c r="K15" s="601"/>
      <c r="L15" s="601"/>
      <c r="M15" s="601"/>
      <c r="N15" s="601"/>
      <c r="O15" s="602"/>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53"/>
    </row>
    <row r="16" spans="1:50" ht="21" customHeight="1" x14ac:dyDescent="0.15">
      <c r="A16" s="167"/>
      <c r="B16" s="168"/>
      <c r="C16" s="168"/>
      <c r="D16" s="168"/>
      <c r="E16" s="168"/>
      <c r="F16" s="169"/>
      <c r="G16" s="769"/>
      <c r="H16" s="770"/>
      <c r="I16" s="600" t="s">
        <v>52</v>
      </c>
      <c r="J16" s="601"/>
      <c r="K16" s="601"/>
      <c r="L16" s="601"/>
      <c r="M16" s="601"/>
      <c r="N16" s="601"/>
      <c r="O16" s="602"/>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x14ac:dyDescent="0.15">
      <c r="A17" s="167"/>
      <c r="B17" s="168"/>
      <c r="C17" s="168"/>
      <c r="D17" s="168"/>
      <c r="E17" s="168"/>
      <c r="F17" s="169"/>
      <c r="G17" s="769"/>
      <c r="H17" s="770"/>
      <c r="I17" s="600" t="s">
        <v>50</v>
      </c>
      <c r="J17" s="654"/>
      <c r="K17" s="654"/>
      <c r="L17" s="654"/>
      <c r="M17" s="654"/>
      <c r="N17" s="654"/>
      <c r="O17" s="65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x14ac:dyDescent="0.15">
      <c r="A18" s="167"/>
      <c r="B18" s="168"/>
      <c r="C18" s="168"/>
      <c r="D18" s="168"/>
      <c r="E18" s="168"/>
      <c r="F18" s="169"/>
      <c r="G18" s="771"/>
      <c r="H18" s="772"/>
      <c r="I18" s="759" t="s">
        <v>20</v>
      </c>
      <c r="J18" s="760"/>
      <c r="K18" s="760"/>
      <c r="L18" s="760"/>
      <c r="M18" s="760"/>
      <c r="N18" s="760"/>
      <c r="O18" s="761"/>
      <c r="P18" s="139">
        <f>SUM(P13:V17)</f>
        <v>118</v>
      </c>
      <c r="Q18" s="140"/>
      <c r="R18" s="140"/>
      <c r="S18" s="140"/>
      <c r="T18" s="140"/>
      <c r="U18" s="140"/>
      <c r="V18" s="141"/>
      <c r="W18" s="139">
        <f>SUM(W13:AC17)</f>
        <v>106</v>
      </c>
      <c r="X18" s="140"/>
      <c r="Y18" s="140"/>
      <c r="Z18" s="140"/>
      <c r="AA18" s="140"/>
      <c r="AB18" s="140"/>
      <c r="AC18" s="141"/>
      <c r="AD18" s="139">
        <f>SUM(AD13:AJ17)</f>
        <v>219</v>
      </c>
      <c r="AE18" s="140"/>
      <c r="AF18" s="140"/>
      <c r="AG18" s="140"/>
      <c r="AH18" s="140"/>
      <c r="AI18" s="140"/>
      <c r="AJ18" s="141"/>
      <c r="AK18" s="139">
        <f>SUM(AK13:AQ17)</f>
        <v>48</v>
      </c>
      <c r="AL18" s="140"/>
      <c r="AM18" s="140"/>
      <c r="AN18" s="140"/>
      <c r="AO18" s="140"/>
      <c r="AP18" s="140"/>
      <c r="AQ18" s="141"/>
      <c r="AR18" s="139">
        <f>SUM(AR13:AX17)</f>
        <v>37</v>
      </c>
      <c r="AS18" s="140"/>
      <c r="AT18" s="140"/>
      <c r="AU18" s="140"/>
      <c r="AV18" s="140"/>
      <c r="AW18" s="140"/>
      <c r="AX18" s="562"/>
    </row>
    <row r="19" spans="1:50" ht="24.75" customHeight="1" x14ac:dyDescent="0.15">
      <c r="A19" s="167"/>
      <c r="B19" s="168"/>
      <c r="C19" s="168"/>
      <c r="D19" s="168"/>
      <c r="E19" s="168"/>
      <c r="F19" s="169"/>
      <c r="G19" s="560" t="s">
        <v>9</v>
      </c>
      <c r="H19" s="561"/>
      <c r="I19" s="561"/>
      <c r="J19" s="561"/>
      <c r="K19" s="561"/>
      <c r="L19" s="561"/>
      <c r="M19" s="561"/>
      <c r="N19" s="561"/>
      <c r="O19" s="561"/>
      <c r="P19" s="133">
        <v>118</v>
      </c>
      <c r="Q19" s="134"/>
      <c r="R19" s="134"/>
      <c r="S19" s="134"/>
      <c r="T19" s="134"/>
      <c r="U19" s="134"/>
      <c r="V19" s="135"/>
      <c r="W19" s="133">
        <v>106</v>
      </c>
      <c r="X19" s="134"/>
      <c r="Y19" s="134"/>
      <c r="Z19" s="134"/>
      <c r="AA19" s="134"/>
      <c r="AB19" s="134"/>
      <c r="AC19" s="135"/>
      <c r="AD19" s="133">
        <v>219</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x14ac:dyDescent="0.15">
      <c r="A20" s="167"/>
      <c r="B20" s="168"/>
      <c r="C20" s="168"/>
      <c r="D20" s="168"/>
      <c r="E20" s="168"/>
      <c r="F20" s="169"/>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70"/>
      <c r="B21" s="171"/>
      <c r="C21" s="171"/>
      <c r="D21" s="171"/>
      <c r="E21" s="171"/>
      <c r="F21" s="172"/>
      <c r="G21" s="951" t="s">
        <v>478</v>
      </c>
      <c r="H21" s="952"/>
      <c r="I21" s="952"/>
      <c r="J21" s="952"/>
      <c r="K21" s="952"/>
      <c r="L21" s="952"/>
      <c r="M21" s="952"/>
      <c r="N21" s="952"/>
      <c r="O21" s="952"/>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570</v>
      </c>
      <c r="H23" s="212"/>
      <c r="I23" s="212"/>
      <c r="J23" s="212"/>
      <c r="K23" s="212"/>
      <c r="L23" s="212"/>
      <c r="M23" s="212"/>
      <c r="N23" s="212"/>
      <c r="O23" s="213"/>
      <c r="P23" s="130">
        <v>48</v>
      </c>
      <c r="Q23" s="131"/>
      <c r="R23" s="131"/>
      <c r="S23" s="131"/>
      <c r="T23" s="131"/>
      <c r="U23" s="131"/>
      <c r="V23" s="132"/>
      <c r="W23" s="130">
        <v>37</v>
      </c>
      <c r="X23" s="131"/>
      <c r="Y23" s="131"/>
      <c r="Z23" s="131"/>
      <c r="AA23" s="131"/>
      <c r="AB23" s="131"/>
      <c r="AC23" s="132"/>
      <c r="AD23" s="234" t="s">
        <v>661</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f>AK13</f>
        <v>48</v>
      </c>
      <c r="Q29" s="134"/>
      <c r="R29" s="134"/>
      <c r="S29" s="134"/>
      <c r="T29" s="134"/>
      <c r="U29" s="134"/>
      <c r="V29" s="135"/>
      <c r="W29" s="252">
        <f>AR13</f>
        <v>37</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t="s">
        <v>583</v>
      </c>
      <c r="AR31" s="161"/>
      <c r="AS31" s="162" t="s">
        <v>355</v>
      </c>
      <c r="AT31" s="197"/>
      <c r="AU31" s="296" t="s">
        <v>583</v>
      </c>
      <c r="AV31" s="296"/>
      <c r="AW31" s="404" t="s">
        <v>300</v>
      </c>
      <c r="AX31" s="405"/>
    </row>
    <row r="32" spans="1:50" ht="23.25" customHeight="1" x14ac:dyDescent="0.15">
      <c r="A32" s="540"/>
      <c r="B32" s="538"/>
      <c r="C32" s="538"/>
      <c r="D32" s="538"/>
      <c r="E32" s="538"/>
      <c r="F32" s="539"/>
      <c r="G32" s="565" t="s">
        <v>578</v>
      </c>
      <c r="H32" s="566"/>
      <c r="I32" s="566"/>
      <c r="J32" s="566"/>
      <c r="K32" s="566"/>
      <c r="L32" s="566"/>
      <c r="M32" s="566"/>
      <c r="N32" s="566"/>
      <c r="O32" s="567"/>
      <c r="P32" s="186" t="s">
        <v>579</v>
      </c>
      <c r="Q32" s="186"/>
      <c r="R32" s="186"/>
      <c r="S32" s="186"/>
      <c r="T32" s="186"/>
      <c r="U32" s="186"/>
      <c r="V32" s="186"/>
      <c r="W32" s="186"/>
      <c r="X32" s="256"/>
      <c r="Y32" s="363" t="s">
        <v>12</v>
      </c>
      <c r="Z32" s="574"/>
      <c r="AA32" s="575"/>
      <c r="AB32" s="576" t="s">
        <v>580</v>
      </c>
      <c r="AC32" s="576"/>
      <c r="AD32" s="576"/>
      <c r="AE32" s="389">
        <v>25</v>
      </c>
      <c r="AF32" s="390"/>
      <c r="AG32" s="390"/>
      <c r="AH32" s="390"/>
      <c r="AI32" s="389">
        <v>15</v>
      </c>
      <c r="AJ32" s="390"/>
      <c r="AK32" s="390"/>
      <c r="AL32" s="390"/>
      <c r="AM32" s="389">
        <v>27</v>
      </c>
      <c r="AN32" s="390"/>
      <c r="AO32" s="390"/>
      <c r="AP32" s="390"/>
      <c r="AQ32" s="136" t="s">
        <v>583</v>
      </c>
      <c r="AR32" s="137"/>
      <c r="AS32" s="137"/>
      <c r="AT32" s="138"/>
      <c r="AU32" s="390" t="s">
        <v>583</v>
      </c>
      <c r="AV32" s="390"/>
      <c r="AW32" s="390"/>
      <c r="AX32" s="392"/>
    </row>
    <row r="33" spans="1:50" ht="23.25" customHeight="1" x14ac:dyDescent="0.15">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581</v>
      </c>
      <c r="AC33" s="547"/>
      <c r="AD33" s="547"/>
      <c r="AE33" s="389">
        <v>14</v>
      </c>
      <c r="AF33" s="390"/>
      <c r="AG33" s="390"/>
      <c r="AH33" s="390"/>
      <c r="AI33" s="389">
        <v>14</v>
      </c>
      <c r="AJ33" s="390"/>
      <c r="AK33" s="390"/>
      <c r="AL33" s="390"/>
      <c r="AM33" s="389">
        <v>14</v>
      </c>
      <c r="AN33" s="390"/>
      <c r="AO33" s="390"/>
      <c r="AP33" s="390"/>
      <c r="AQ33" s="136" t="s">
        <v>583</v>
      </c>
      <c r="AR33" s="137"/>
      <c r="AS33" s="137"/>
      <c r="AT33" s="138"/>
      <c r="AU33" s="390" t="s">
        <v>584</v>
      </c>
      <c r="AV33" s="390"/>
      <c r="AW33" s="390"/>
      <c r="AX33" s="392"/>
    </row>
    <row r="34" spans="1:50" ht="23.25" customHeight="1" x14ac:dyDescent="0.15">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v>180</v>
      </c>
      <c r="AF34" s="390"/>
      <c r="AG34" s="390"/>
      <c r="AH34" s="390"/>
      <c r="AI34" s="389">
        <v>107</v>
      </c>
      <c r="AJ34" s="390"/>
      <c r="AK34" s="390"/>
      <c r="AL34" s="390"/>
      <c r="AM34" s="389">
        <v>193</v>
      </c>
      <c r="AN34" s="390"/>
      <c r="AO34" s="390"/>
      <c r="AP34" s="390"/>
      <c r="AQ34" s="136" t="s">
        <v>583</v>
      </c>
      <c r="AR34" s="137"/>
      <c r="AS34" s="137"/>
      <c r="AT34" s="138"/>
      <c r="AU34" s="390" t="s">
        <v>583</v>
      </c>
      <c r="AV34" s="390"/>
      <c r="AW34" s="390"/>
      <c r="AX34" s="392"/>
    </row>
    <row r="35" spans="1:50" ht="23.25" customHeight="1" x14ac:dyDescent="0.15">
      <c r="A35" s="922" t="s">
        <v>506</v>
      </c>
      <c r="B35" s="923"/>
      <c r="C35" s="923"/>
      <c r="D35" s="923"/>
      <c r="E35" s="923"/>
      <c r="F35" s="924"/>
      <c r="G35" s="928" t="s">
        <v>632</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v>31</v>
      </c>
      <c r="AR38" s="161"/>
      <c r="AS38" s="162" t="s">
        <v>355</v>
      </c>
      <c r="AT38" s="197"/>
      <c r="AU38" s="296" t="s">
        <v>583</v>
      </c>
      <c r="AV38" s="296"/>
      <c r="AW38" s="404" t="s">
        <v>300</v>
      </c>
      <c r="AX38" s="405"/>
    </row>
    <row r="39" spans="1:50" ht="31.5" customHeight="1" x14ac:dyDescent="0.15">
      <c r="A39" s="540"/>
      <c r="B39" s="538"/>
      <c r="C39" s="538"/>
      <c r="D39" s="538"/>
      <c r="E39" s="538"/>
      <c r="F39" s="539"/>
      <c r="G39" s="565" t="s">
        <v>585</v>
      </c>
      <c r="H39" s="566"/>
      <c r="I39" s="566"/>
      <c r="J39" s="566"/>
      <c r="K39" s="566"/>
      <c r="L39" s="566"/>
      <c r="M39" s="566"/>
      <c r="N39" s="566"/>
      <c r="O39" s="567"/>
      <c r="P39" s="186" t="s">
        <v>586</v>
      </c>
      <c r="Q39" s="186"/>
      <c r="R39" s="186"/>
      <c r="S39" s="186"/>
      <c r="T39" s="186"/>
      <c r="U39" s="186"/>
      <c r="V39" s="186"/>
      <c r="W39" s="186"/>
      <c r="X39" s="256"/>
      <c r="Y39" s="363" t="s">
        <v>12</v>
      </c>
      <c r="Z39" s="574"/>
      <c r="AA39" s="575"/>
      <c r="AB39" s="576" t="s">
        <v>587</v>
      </c>
      <c r="AC39" s="576"/>
      <c r="AD39" s="576"/>
      <c r="AE39" s="389">
        <v>22</v>
      </c>
      <c r="AF39" s="390"/>
      <c r="AG39" s="390"/>
      <c r="AH39" s="390"/>
      <c r="AI39" s="389">
        <v>22</v>
      </c>
      <c r="AJ39" s="390"/>
      <c r="AK39" s="390"/>
      <c r="AL39" s="390"/>
      <c r="AM39" s="389">
        <v>20</v>
      </c>
      <c r="AN39" s="390"/>
      <c r="AO39" s="390"/>
      <c r="AP39" s="390"/>
      <c r="AQ39" s="136" t="s">
        <v>588</v>
      </c>
      <c r="AR39" s="137"/>
      <c r="AS39" s="137"/>
      <c r="AT39" s="138"/>
      <c r="AU39" s="390" t="s">
        <v>583</v>
      </c>
      <c r="AV39" s="390"/>
      <c r="AW39" s="390"/>
      <c r="AX39" s="392"/>
    </row>
    <row r="40" spans="1:50" ht="31.5" customHeight="1" x14ac:dyDescent="0.15">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t="s">
        <v>587</v>
      </c>
      <c r="AC40" s="547"/>
      <c r="AD40" s="547"/>
      <c r="AE40" s="389">
        <v>21</v>
      </c>
      <c r="AF40" s="390"/>
      <c r="AG40" s="390"/>
      <c r="AH40" s="390"/>
      <c r="AI40" s="389">
        <v>21</v>
      </c>
      <c r="AJ40" s="390"/>
      <c r="AK40" s="390"/>
      <c r="AL40" s="390"/>
      <c r="AM40" s="389">
        <v>22</v>
      </c>
      <c r="AN40" s="390"/>
      <c r="AO40" s="390"/>
      <c r="AP40" s="390"/>
      <c r="AQ40" s="136">
        <v>22</v>
      </c>
      <c r="AR40" s="137"/>
      <c r="AS40" s="137"/>
      <c r="AT40" s="138"/>
      <c r="AU40" s="390" t="s">
        <v>589</v>
      </c>
      <c r="AV40" s="390"/>
      <c r="AW40" s="390"/>
      <c r="AX40" s="392"/>
    </row>
    <row r="41" spans="1:50" ht="31.5" customHeight="1" x14ac:dyDescent="0.15">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v>105</v>
      </c>
      <c r="AF41" s="390"/>
      <c r="AG41" s="390"/>
      <c r="AH41" s="390"/>
      <c r="AI41" s="389">
        <v>105</v>
      </c>
      <c r="AJ41" s="390"/>
      <c r="AK41" s="390"/>
      <c r="AL41" s="390"/>
      <c r="AM41" s="389">
        <v>91</v>
      </c>
      <c r="AN41" s="390"/>
      <c r="AO41" s="390"/>
      <c r="AP41" s="390"/>
      <c r="AQ41" s="136" t="s">
        <v>583</v>
      </c>
      <c r="AR41" s="137"/>
      <c r="AS41" s="137"/>
      <c r="AT41" s="138"/>
      <c r="AU41" s="390" t="s">
        <v>583</v>
      </c>
      <c r="AV41" s="390"/>
      <c r="AW41" s="390"/>
      <c r="AX41" s="392"/>
    </row>
    <row r="42" spans="1:50" ht="23.25" customHeight="1" x14ac:dyDescent="0.15">
      <c r="A42" s="922" t="s">
        <v>506</v>
      </c>
      <c r="B42" s="923"/>
      <c r="C42" s="923"/>
      <c r="D42" s="923"/>
      <c r="E42" s="923"/>
      <c r="F42" s="924"/>
      <c r="G42" s="928" t="s">
        <v>590</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v>31</v>
      </c>
      <c r="AR45" s="161"/>
      <c r="AS45" s="162" t="s">
        <v>355</v>
      </c>
      <c r="AT45" s="197"/>
      <c r="AU45" s="296" t="s">
        <v>583</v>
      </c>
      <c r="AV45" s="296"/>
      <c r="AW45" s="404" t="s">
        <v>300</v>
      </c>
      <c r="AX45" s="405"/>
    </row>
    <row r="46" spans="1:50" ht="27" customHeight="1" x14ac:dyDescent="0.15">
      <c r="A46" s="540"/>
      <c r="B46" s="538"/>
      <c r="C46" s="538"/>
      <c r="D46" s="538"/>
      <c r="E46" s="538"/>
      <c r="F46" s="539"/>
      <c r="G46" s="565" t="s">
        <v>591</v>
      </c>
      <c r="H46" s="566"/>
      <c r="I46" s="566"/>
      <c r="J46" s="566"/>
      <c r="K46" s="566"/>
      <c r="L46" s="566"/>
      <c r="M46" s="566"/>
      <c r="N46" s="566"/>
      <c r="O46" s="567"/>
      <c r="P46" s="186" t="s">
        <v>592</v>
      </c>
      <c r="Q46" s="186"/>
      <c r="R46" s="186"/>
      <c r="S46" s="186"/>
      <c r="T46" s="186"/>
      <c r="U46" s="186"/>
      <c r="V46" s="186"/>
      <c r="W46" s="186"/>
      <c r="X46" s="256"/>
      <c r="Y46" s="363" t="s">
        <v>12</v>
      </c>
      <c r="Z46" s="574"/>
      <c r="AA46" s="575"/>
      <c r="AB46" s="576" t="s">
        <v>587</v>
      </c>
      <c r="AC46" s="576"/>
      <c r="AD46" s="576"/>
      <c r="AE46" s="389">
        <v>3</v>
      </c>
      <c r="AF46" s="390"/>
      <c r="AG46" s="390"/>
      <c r="AH46" s="390"/>
      <c r="AI46" s="389">
        <v>1</v>
      </c>
      <c r="AJ46" s="390"/>
      <c r="AK46" s="390"/>
      <c r="AL46" s="390"/>
      <c r="AM46" s="389">
        <v>2</v>
      </c>
      <c r="AN46" s="390"/>
      <c r="AO46" s="390"/>
      <c r="AP46" s="390"/>
      <c r="AQ46" s="136" t="s">
        <v>583</v>
      </c>
      <c r="AR46" s="137"/>
      <c r="AS46" s="137"/>
      <c r="AT46" s="138"/>
      <c r="AU46" s="390" t="s">
        <v>583</v>
      </c>
      <c r="AV46" s="390"/>
      <c r="AW46" s="390"/>
      <c r="AX46" s="392"/>
    </row>
    <row r="47" spans="1:50" ht="27" customHeight="1" x14ac:dyDescent="0.15">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t="s">
        <v>587</v>
      </c>
      <c r="AC47" s="547"/>
      <c r="AD47" s="547"/>
      <c r="AE47" s="389">
        <v>2</v>
      </c>
      <c r="AF47" s="390"/>
      <c r="AG47" s="390"/>
      <c r="AH47" s="390"/>
      <c r="AI47" s="389">
        <v>2</v>
      </c>
      <c r="AJ47" s="390"/>
      <c r="AK47" s="390"/>
      <c r="AL47" s="390"/>
      <c r="AM47" s="389">
        <v>2</v>
      </c>
      <c r="AN47" s="390"/>
      <c r="AO47" s="390"/>
      <c r="AP47" s="390"/>
      <c r="AQ47" s="136">
        <v>2</v>
      </c>
      <c r="AR47" s="137"/>
      <c r="AS47" s="137"/>
      <c r="AT47" s="138"/>
      <c r="AU47" s="390" t="s">
        <v>583</v>
      </c>
      <c r="AV47" s="390"/>
      <c r="AW47" s="390"/>
      <c r="AX47" s="392"/>
    </row>
    <row r="48" spans="1:50" ht="27" customHeight="1" x14ac:dyDescent="0.15">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v>150</v>
      </c>
      <c r="AF48" s="390"/>
      <c r="AG48" s="390"/>
      <c r="AH48" s="390"/>
      <c r="AI48" s="389">
        <v>50</v>
      </c>
      <c r="AJ48" s="390"/>
      <c r="AK48" s="390"/>
      <c r="AL48" s="390"/>
      <c r="AM48" s="389">
        <v>100</v>
      </c>
      <c r="AN48" s="390"/>
      <c r="AO48" s="390"/>
      <c r="AP48" s="390"/>
      <c r="AQ48" s="136" t="s">
        <v>636</v>
      </c>
      <c r="AR48" s="137"/>
      <c r="AS48" s="137"/>
      <c r="AT48" s="138"/>
      <c r="AU48" s="390" t="s">
        <v>593</v>
      </c>
      <c r="AV48" s="390"/>
      <c r="AW48" s="390"/>
      <c r="AX48" s="392"/>
    </row>
    <row r="49" spans="1:50" ht="23.25" customHeight="1" x14ac:dyDescent="0.15">
      <c r="A49" s="922" t="s">
        <v>506</v>
      </c>
      <c r="B49" s="923"/>
      <c r="C49" s="923"/>
      <c r="D49" s="923"/>
      <c r="E49" s="923"/>
      <c r="F49" s="924"/>
      <c r="G49" s="928" t="s">
        <v>590</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thickBo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x14ac:dyDescent="0.15">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x14ac:dyDescent="0.15">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x14ac:dyDescent="0.15">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x14ac:dyDescent="0.15">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x14ac:dyDescent="0.15">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x14ac:dyDescent="0.15">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x14ac:dyDescent="0.15">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x14ac:dyDescent="0.15">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x14ac:dyDescent="0.15">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x14ac:dyDescent="0.15">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x14ac:dyDescent="0.15">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hidden="1" customHeight="1" x14ac:dyDescent="0.15">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hidden="1" customHeight="1" x14ac:dyDescent="0.15">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x14ac:dyDescent="0.15">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x14ac:dyDescent="0.15">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x14ac:dyDescent="0.15">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x14ac:dyDescent="0.15">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x14ac:dyDescent="0.15">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x14ac:dyDescent="0.15">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x14ac:dyDescent="0.15">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x14ac:dyDescent="0.15">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x14ac:dyDescent="0.15">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23.25" customHeight="1" x14ac:dyDescent="0.15">
      <c r="A101" s="516"/>
      <c r="B101" s="517"/>
      <c r="C101" s="517"/>
      <c r="D101" s="517"/>
      <c r="E101" s="517"/>
      <c r="F101" s="518"/>
      <c r="G101" s="186" t="s">
        <v>594</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595</v>
      </c>
      <c r="AC101" s="576"/>
      <c r="AD101" s="576"/>
      <c r="AE101" s="389">
        <v>50</v>
      </c>
      <c r="AF101" s="390"/>
      <c r="AG101" s="390"/>
      <c r="AH101" s="391"/>
      <c r="AI101" s="389">
        <v>41</v>
      </c>
      <c r="AJ101" s="390"/>
      <c r="AK101" s="390"/>
      <c r="AL101" s="391"/>
      <c r="AM101" s="389">
        <v>43</v>
      </c>
      <c r="AN101" s="390"/>
      <c r="AO101" s="390"/>
      <c r="AP101" s="391"/>
      <c r="AQ101" s="389" t="s">
        <v>583</v>
      </c>
      <c r="AR101" s="390"/>
      <c r="AS101" s="390"/>
      <c r="AT101" s="391"/>
      <c r="AU101" s="389" t="s">
        <v>598</v>
      </c>
      <c r="AV101" s="390"/>
      <c r="AW101" s="390"/>
      <c r="AX101" s="391"/>
    </row>
    <row r="102" spans="1:60" ht="23.25" customHeight="1" x14ac:dyDescent="0.15">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596</v>
      </c>
      <c r="AC102" s="576"/>
      <c r="AD102" s="576"/>
      <c r="AE102" s="383">
        <v>28</v>
      </c>
      <c r="AF102" s="383"/>
      <c r="AG102" s="383"/>
      <c r="AH102" s="383"/>
      <c r="AI102" s="383">
        <v>28</v>
      </c>
      <c r="AJ102" s="383"/>
      <c r="AK102" s="383"/>
      <c r="AL102" s="383"/>
      <c r="AM102" s="383">
        <v>28</v>
      </c>
      <c r="AN102" s="383"/>
      <c r="AO102" s="383"/>
      <c r="AP102" s="383"/>
      <c r="AQ102" s="839" t="s">
        <v>597</v>
      </c>
      <c r="AR102" s="840"/>
      <c r="AS102" s="840"/>
      <c r="AT102" s="841"/>
      <c r="AU102" s="839" t="s">
        <v>583</v>
      </c>
      <c r="AV102" s="840"/>
      <c r="AW102" s="840"/>
      <c r="AX102" s="841"/>
    </row>
    <row r="103" spans="1:60" ht="31.5" hidden="1" customHeight="1" x14ac:dyDescent="0.15">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x14ac:dyDescent="0.15">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x14ac:dyDescent="0.15">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x14ac:dyDescent="0.15">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x14ac:dyDescent="0.15">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x14ac:dyDescent="0.15">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x14ac:dyDescent="0.15">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x14ac:dyDescent="0.15">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x14ac:dyDescent="0.15">
      <c r="A116" s="317"/>
      <c r="B116" s="318"/>
      <c r="C116" s="318"/>
      <c r="D116" s="318"/>
      <c r="E116" s="318"/>
      <c r="F116" s="319"/>
      <c r="G116" s="376" t="s">
        <v>633</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599</v>
      </c>
      <c r="AC116" s="326"/>
      <c r="AD116" s="327"/>
      <c r="AE116" s="383">
        <v>2.4</v>
      </c>
      <c r="AF116" s="383"/>
      <c r="AG116" s="383"/>
      <c r="AH116" s="383"/>
      <c r="AI116" s="383">
        <v>2.6</v>
      </c>
      <c r="AJ116" s="383"/>
      <c r="AK116" s="383"/>
      <c r="AL116" s="383"/>
      <c r="AM116" s="383">
        <v>2.2000000000000002</v>
      </c>
      <c r="AN116" s="383"/>
      <c r="AO116" s="383"/>
      <c r="AP116" s="383"/>
      <c r="AQ116" s="389" t="s">
        <v>583</v>
      </c>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600</v>
      </c>
      <c r="AC117" s="367"/>
      <c r="AD117" s="368"/>
      <c r="AE117" s="331" t="s">
        <v>601</v>
      </c>
      <c r="AF117" s="331"/>
      <c r="AG117" s="331"/>
      <c r="AH117" s="331"/>
      <c r="AI117" s="331" t="s">
        <v>602</v>
      </c>
      <c r="AJ117" s="331"/>
      <c r="AK117" s="331"/>
      <c r="AL117" s="331"/>
      <c r="AM117" s="331" t="s">
        <v>634</v>
      </c>
      <c r="AN117" s="331"/>
      <c r="AO117" s="331"/>
      <c r="AP117" s="331"/>
      <c r="AQ117" s="331" t="s">
        <v>583</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x14ac:dyDescent="0.15">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x14ac:dyDescent="0.15">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x14ac:dyDescent="0.15">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x14ac:dyDescent="0.15">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8" t="s">
        <v>566</v>
      </c>
      <c r="B130" s="1016"/>
      <c r="C130" s="1015" t="s">
        <v>358</v>
      </c>
      <c r="D130" s="1016"/>
      <c r="E130" s="333" t="s">
        <v>387</v>
      </c>
      <c r="F130" s="334"/>
      <c r="G130" s="335" t="s">
        <v>603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9"/>
      <c r="B131" s="277"/>
      <c r="C131" s="276"/>
      <c r="D131" s="277"/>
      <c r="E131" s="263" t="s">
        <v>386</v>
      </c>
      <c r="F131" s="264"/>
      <c r="G131" s="260" t="s">
        <v>604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x14ac:dyDescent="0.15">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hidden="1" customHeight="1" x14ac:dyDescent="0.15">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605</v>
      </c>
      <c r="AR133" s="296"/>
      <c r="AS133" s="162" t="s">
        <v>355</v>
      </c>
      <c r="AT133" s="197"/>
      <c r="AU133" s="161" t="s">
        <v>583</v>
      </c>
      <c r="AV133" s="161"/>
      <c r="AW133" s="162" t="s">
        <v>300</v>
      </c>
      <c r="AX133" s="163"/>
    </row>
    <row r="134" spans="1:50" ht="39.75" hidden="1" customHeight="1" x14ac:dyDescent="0.15">
      <c r="A134" s="1019"/>
      <c r="B134" s="277"/>
      <c r="C134" s="276"/>
      <c r="D134" s="277"/>
      <c r="E134" s="276"/>
      <c r="F134" s="339"/>
      <c r="G134" s="255" t="s">
        <v>583</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583</v>
      </c>
      <c r="AC134" s="246"/>
      <c r="AD134" s="246"/>
      <c r="AE134" s="291" t="s">
        <v>583</v>
      </c>
      <c r="AF134" s="137"/>
      <c r="AG134" s="137"/>
      <c r="AH134" s="137"/>
      <c r="AI134" s="291" t="s">
        <v>583</v>
      </c>
      <c r="AJ134" s="137"/>
      <c r="AK134" s="137"/>
      <c r="AL134" s="137"/>
      <c r="AM134" s="291" t="s">
        <v>597</v>
      </c>
      <c r="AN134" s="137"/>
      <c r="AO134" s="137"/>
      <c r="AP134" s="137"/>
      <c r="AQ134" s="291" t="s">
        <v>583</v>
      </c>
      <c r="AR134" s="137"/>
      <c r="AS134" s="137"/>
      <c r="AT134" s="137"/>
      <c r="AU134" s="291" t="s">
        <v>583</v>
      </c>
      <c r="AV134" s="137"/>
      <c r="AW134" s="137"/>
      <c r="AX134" s="247"/>
    </row>
    <row r="135" spans="1:50" ht="39.75" hidden="1" customHeight="1" x14ac:dyDescent="0.15">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583</v>
      </c>
      <c r="AC135" s="158"/>
      <c r="AD135" s="158"/>
      <c r="AE135" s="291" t="s">
        <v>597</v>
      </c>
      <c r="AF135" s="137"/>
      <c r="AG135" s="137"/>
      <c r="AH135" s="137"/>
      <c r="AI135" s="291" t="s">
        <v>583</v>
      </c>
      <c r="AJ135" s="137"/>
      <c r="AK135" s="137"/>
      <c r="AL135" s="137"/>
      <c r="AM135" s="291" t="s">
        <v>583</v>
      </c>
      <c r="AN135" s="137"/>
      <c r="AO135" s="137"/>
      <c r="AP135" s="137"/>
      <c r="AQ135" s="291" t="s">
        <v>583</v>
      </c>
      <c r="AR135" s="137"/>
      <c r="AS135" s="137"/>
      <c r="AT135" s="137"/>
      <c r="AU135" s="291" t="s">
        <v>583</v>
      </c>
      <c r="AV135" s="137"/>
      <c r="AW135" s="137"/>
      <c r="AX135" s="247"/>
    </row>
    <row r="136" spans="1:50" ht="18.75" hidden="1" customHeight="1" x14ac:dyDescent="0.15">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x14ac:dyDescent="0.15">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hidden="1" customHeight="1" x14ac:dyDescent="0.15">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19"/>
      <c r="B154" s="277"/>
      <c r="C154" s="276"/>
      <c r="D154" s="277"/>
      <c r="E154" s="276"/>
      <c r="F154" s="339"/>
      <c r="G154" s="255" t="s">
        <v>583</v>
      </c>
      <c r="H154" s="186"/>
      <c r="I154" s="186"/>
      <c r="J154" s="186"/>
      <c r="K154" s="186"/>
      <c r="L154" s="186"/>
      <c r="M154" s="186"/>
      <c r="N154" s="186"/>
      <c r="O154" s="186"/>
      <c r="P154" s="256"/>
      <c r="Q154" s="185" t="s">
        <v>583</v>
      </c>
      <c r="R154" s="186"/>
      <c r="S154" s="186"/>
      <c r="T154" s="186"/>
      <c r="U154" s="186"/>
      <c r="V154" s="186"/>
      <c r="W154" s="186"/>
      <c r="X154" s="186"/>
      <c r="Y154" s="186"/>
      <c r="Z154" s="186"/>
      <c r="AA154" s="948"/>
      <c r="AB154" s="280" t="s">
        <v>583</v>
      </c>
      <c r="AC154" s="281"/>
      <c r="AD154" s="281"/>
      <c r="AE154" s="286" t="s">
        <v>583</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t="s">
        <v>606</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x14ac:dyDescent="0.15">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36" customHeight="1" x14ac:dyDescent="0.15">
      <c r="A188" s="1019"/>
      <c r="B188" s="277"/>
      <c r="C188" s="276"/>
      <c r="D188" s="277"/>
      <c r="E188" s="185" t="s">
        <v>607</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36" customHeight="1" thickBot="1" x14ac:dyDescent="0.2">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x14ac:dyDescent="0.15">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x14ac:dyDescent="0.15">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x14ac:dyDescent="0.15">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x14ac:dyDescent="0.15">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x14ac:dyDescent="0.15">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x14ac:dyDescent="0.15">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x14ac:dyDescent="0.15">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x14ac:dyDescent="0.15">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x14ac:dyDescent="0.15">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x14ac:dyDescent="0.15">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x14ac:dyDescent="0.15">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x14ac:dyDescent="0.15">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x14ac:dyDescent="0.15">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x14ac:dyDescent="0.15">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x14ac:dyDescent="0.15">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x14ac:dyDescent="0.15">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x14ac:dyDescent="0.15">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9"/>
      <c r="B484" s="277"/>
      <c r="C484" s="276"/>
      <c r="D484" s="277"/>
      <c r="E484" s="263" t="s">
        <v>563</v>
      </c>
      <c r="F484" s="264"/>
      <c r="G484" s="265" t="s">
        <v>374</v>
      </c>
      <c r="H484" s="183"/>
      <c r="I484" s="183"/>
      <c r="J484" s="266" t="s">
        <v>582</v>
      </c>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t="s">
        <v>583</v>
      </c>
      <c r="AF486" s="161"/>
      <c r="AG486" s="162" t="s">
        <v>355</v>
      </c>
      <c r="AH486" s="197"/>
      <c r="AI486" s="207"/>
      <c r="AJ486" s="207"/>
      <c r="AK486" s="207"/>
      <c r="AL486" s="202"/>
      <c r="AM486" s="207"/>
      <c r="AN486" s="207"/>
      <c r="AO486" s="207"/>
      <c r="AP486" s="202"/>
      <c r="AQ486" s="242" t="s">
        <v>583</v>
      </c>
      <c r="AR486" s="161"/>
      <c r="AS486" s="162" t="s">
        <v>355</v>
      </c>
      <c r="AT486" s="197"/>
      <c r="AU486" s="161" t="s">
        <v>583</v>
      </c>
      <c r="AV486" s="161"/>
      <c r="AW486" s="162" t="s">
        <v>300</v>
      </c>
      <c r="AX486" s="163"/>
    </row>
    <row r="487" spans="1:50" ht="23.25" hidden="1" customHeight="1" x14ac:dyDescent="0.15">
      <c r="A487" s="1019"/>
      <c r="B487" s="277"/>
      <c r="C487" s="276"/>
      <c r="D487" s="277"/>
      <c r="E487" s="191"/>
      <c r="F487" s="192"/>
      <c r="G487" s="255" t="s">
        <v>606</v>
      </c>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t="s">
        <v>584</v>
      </c>
      <c r="AC487" s="158"/>
      <c r="AD487" s="158"/>
      <c r="AE487" s="136" t="s">
        <v>583</v>
      </c>
      <c r="AF487" s="137"/>
      <c r="AG487" s="137"/>
      <c r="AH487" s="137"/>
      <c r="AI487" s="136" t="s">
        <v>583</v>
      </c>
      <c r="AJ487" s="137"/>
      <c r="AK487" s="137"/>
      <c r="AL487" s="137"/>
      <c r="AM487" s="136" t="s">
        <v>583</v>
      </c>
      <c r="AN487" s="137"/>
      <c r="AO487" s="137"/>
      <c r="AP487" s="138"/>
      <c r="AQ487" s="136" t="s">
        <v>583</v>
      </c>
      <c r="AR487" s="137"/>
      <c r="AS487" s="137"/>
      <c r="AT487" s="138"/>
      <c r="AU487" s="137" t="s">
        <v>583</v>
      </c>
      <c r="AV487" s="137"/>
      <c r="AW487" s="137"/>
      <c r="AX487" s="247"/>
    </row>
    <row r="488" spans="1:50" ht="23.25" hidden="1" customHeight="1" x14ac:dyDescent="0.15">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t="s">
        <v>606</v>
      </c>
      <c r="AC488" s="246"/>
      <c r="AD488" s="246"/>
      <c r="AE488" s="136" t="s">
        <v>583</v>
      </c>
      <c r="AF488" s="137"/>
      <c r="AG488" s="137"/>
      <c r="AH488" s="138"/>
      <c r="AI488" s="136" t="s">
        <v>583</v>
      </c>
      <c r="AJ488" s="137"/>
      <c r="AK488" s="137"/>
      <c r="AL488" s="137"/>
      <c r="AM488" s="136" t="s">
        <v>583</v>
      </c>
      <c r="AN488" s="137"/>
      <c r="AO488" s="137"/>
      <c r="AP488" s="138"/>
      <c r="AQ488" s="136" t="s">
        <v>583</v>
      </c>
      <c r="AR488" s="137"/>
      <c r="AS488" s="137"/>
      <c r="AT488" s="138"/>
      <c r="AU488" s="137" t="s">
        <v>583</v>
      </c>
      <c r="AV488" s="137"/>
      <c r="AW488" s="137"/>
      <c r="AX488" s="247"/>
    </row>
    <row r="489" spans="1:50" ht="23.25" hidden="1" customHeight="1" x14ac:dyDescent="0.15">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t="s">
        <v>583</v>
      </c>
      <c r="AF489" s="137"/>
      <c r="AG489" s="137"/>
      <c r="AH489" s="138"/>
      <c r="AI489" s="136" t="s">
        <v>583</v>
      </c>
      <c r="AJ489" s="137"/>
      <c r="AK489" s="137"/>
      <c r="AL489" s="137"/>
      <c r="AM489" s="136" t="s">
        <v>583</v>
      </c>
      <c r="AN489" s="137"/>
      <c r="AO489" s="137"/>
      <c r="AP489" s="138"/>
      <c r="AQ489" s="136" t="s">
        <v>583</v>
      </c>
      <c r="AR489" s="137"/>
      <c r="AS489" s="137"/>
      <c r="AT489" s="138"/>
      <c r="AU489" s="137" t="s">
        <v>597</v>
      </c>
      <c r="AV489" s="137"/>
      <c r="AW489" s="137"/>
      <c r="AX489" s="247"/>
    </row>
    <row r="490" spans="1:50" ht="18.75" hidden="1" customHeight="1" x14ac:dyDescent="0.15">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t="s">
        <v>583</v>
      </c>
      <c r="AF511" s="161"/>
      <c r="AG511" s="162" t="s">
        <v>355</v>
      </c>
      <c r="AH511" s="197"/>
      <c r="AI511" s="207"/>
      <c r="AJ511" s="207"/>
      <c r="AK511" s="207"/>
      <c r="AL511" s="202"/>
      <c r="AM511" s="207"/>
      <c r="AN511" s="207"/>
      <c r="AO511" s="207"/>
      <c r="AP511" s="202"/>
      <c r="AQ511" s="242" t="s">
        <v>583</v>
      </c>
      <c r="AR511" s="161"/>
      <c r="AS511" s="162" t="s">
        <v>355</v>
      </c>
      <c r="AT511" s="197"/>
      <c r="AU511" s="161" t="s">
        <v>583</v>
      </c>
      <c r="AV511" s="161"/>
      <c r="AW511" s="162" t="s">
        <v>300</v>
      </c>
      <c r="AX511" s="163"/>
    </row>
    <row r="512" spans="1:50" ht="23.25" hidden="1" customHeight="1" x14ac:dyDescent="0.15">
      <c r="A512" s="1019"/>
      <c r="B512" s="277"/>
      <c r="C512" s="276"/>
      <c r="D512" s="277"/>
      <c r="E512" s="191"/>
      <c r="F512" s="192"/>
      <c r="G512" s="255" t="s">
        <v>606</v>
      </c>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t="s">
        <v>606</v>
      </c>
      <c r="AC512" s="158"/>
      <c r="AD512" s="158"/>
      <c r="AE512" s="136" t="s">
        <v>583</v>
      </c>
      <c r="AF512" s="137"/>
      <c r="AG512" s="137"/>
      <c r="AH512" s="137"/>
      <c r="AI512" s="136" t="s">
        <v>583</v>
      </c>
      <c r="AJ512" s="137"/>
      <c r="AK512" s="137"/>
      <c r="AL512" s="137"/>
      <c r="AM512" s="136" t="s">
        <v>597</v>
      </c>
      <c r="AN512" s="137"/>
      <c r="AO512" s="137"/>
      <c r="AP512" s="138"/>
      <c r="AQ512" s="136" t="s">
        <v>583</v>
      </c>
      <c r="AR512" s="137"/>
      <c r="AS512" s="137"/>
      <c r="AT512" s="138"/>
      <c r="AU512" s="137" t="s">
        <v>583</v>
      </c>
      <c r="AV512" s="137"/>
      <c r="AW512" s="137"/>
      <c r="AX512" s="247"/>
    </row>
    <row r="513" spans="1:50" ht="23.25" hidden="1" customHeight="1" x14ac:dyDescent="0.15">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t="s">
        <v>606</v>
      </c>
      <c r="AC513" s="246"/>
      <c r="AD513" s="246"/>
      <c r="AE513" s="136" t="s">
        <v>584</v>
      </c>
      <c r="AF513" s="137"/>
      <c r="AG513" s="137"/>
      <c r="AH513" s="138"/>
      <c r="AI513" s="136" t="s">
        <v>583</v>
      </c>
      <c r="AJ513" s="137"/>
      <c r="AK513" s="137"/>
      <c r="AL513" s="137"/>
      <c r="AM513" s="136" t="s">
        <v>583</v>
      </c>
      <c r="AN513" s="137"/>
      <c r="AO513" s="137"/>
      <c r="AP513" s="138"/>
      <c r="AQ513" s="136" t="s">
        <v>584</v>
      </c>
      <c r="AR513" s="137"/>
      <c r="AS513" s="137"/>
      <c r="AT513" s="138"/>
      <c r="AU513" s="137" t="s">
        <v>583</v>
      </c>
      <c r="AV513" s="137"/>
      <c r="AW513" s="137"/>
      <c r="AX513" s="247"/>
    </row>
    <row r="514" spans="1:50" ht="23.25" hidden="1" customHeight="1" x14ac:dyDescent="0.15">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t="s">
        <v>583</v>
      </c>
      <c r="AF514" s="137"/>
      <c r="AG514" s="137"/>
      <c r="AH514" s="138"/>
      <c r="AI514" s="136" t="s">
        <v>583</v>
      </c>
      <c r="AJ514" s="137"/>
      <c r="AK514" s="137"/>
      <c r="AL514" s="137"/>
      <c r="AM514" s="136" t="s">
        <v>583</v>
      </c>
      <c r="AN514" s="137"/>
      <c r="AO514" s="137"/>
      <c r="AP514" s="138"/>
      <c r="AQ514" s="136" t="s">
        <v>583</v>
      </c>
      <c r="AR514" s="137"/>
      <c r="AS514" s="137"/>
      <c r="AT514" s="138"/>
      <c r="AU514" s="137" t="s">
        <v>583</v>
      </c>
      <c r="AV514" s="137"/>
      <c r="AW514" s="137"/>
      <c r="AX514" s="247"/>
    </row>
    <row r="515" spans="1:50" ht="18.75" hidden="1" customHeight="1" x14ac:dyDescent="0.15">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9"/>
      <c r="B536" s="277"/>
      <c r="C536" s="276"/>
      <c r="D536" s="277"/>
      <c r="E536" s="185" t="s">
        <v>583</v>
      </c>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thickBot="1" x14ac:dyDescent="0.2">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64.5"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575</v>
      </c>
      <c r="AE702" s="921"/>
      <c r="AF702" s="921"/>
      <c r="AG702" s="910" t="s">
        <v>608</v>
      </c>
      <c r="AH702" s="911"/>
      <c r="AI702" s="911"/>
      <c r="AJ702" s="911"/>
      <c r="AK702" s="911"/>
      <c r="AL702" s="911"/>
      <c r="AM702" s="911"/>
      <c r="AN702" s="911"/>
      <c r="AO702" s="911"/>
      <c r="AP702" s="911"/>
      <c r="AQ702" s="911"/>
      <c r="AR702" s="911"/>
      <c r="AS702" s="911"/>
      <c r="AT702" s="911"/>
      <c r="AU702" s="911"/>
      <c r="AV702" s="911"/>
      <c r="AW702" s="911"/>
      <c r="AX702" s="912"/>
    </row>
    <row r="703" spans="1:50" ht="38.2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575</v>
      </c>
      <c r="AE703" s="180"/>
      <c r="AF703" s="180"/>
      <c r="AG703" s="689" t="s">
        <v>609</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575</v>
      </c>
      <c r="AE704" s="611"/>
      <c r="AF704" s="611"/>
      <c r="AG704" s="453" t="s">
        <v>610</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611</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660</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660</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108"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575</v>
      </c>
      <c r="AE708" s="693"/>
      <c r="AF708" s="693"/>
      <c r="AG708" s="551" t="s">
        <v>638</v>
      </c>
      <c r="AH708" s="552"/>
      <c r="AI708" s="552"/>
      <c r="AJ708" s="552"/>
      <c r="AK708" s="552"/>
      <c r="AL708" s="552"/>
      <c r="AM708" s="552"/>
      <c r="AN708" s="552"/>
      <c r="AO708" s="552"/>
      <c r="AP708" s="552"/>
      <c r="AQ708" s="552"/>
      <c r="AR708" s="552"/>
      <c r="AS708" s="552"/>
      <c r="AT708" s="552"/>
      <c r="AU708" s="552"/>
      <c r="AV708" s="552"/>
      <c r="AW708" s="552"/>
      <c r="AX708" s="553"/>
    </row>
    <row r="709" spans="1:50" ht="39.7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575</v>
      </c>
      <c r="AE709" s="180"/>
      <c r="AF709" s="180"/>
      <c r="AG709" s="689" t="s">
        <v>612</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611</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37.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575</v>
      </c>
      <c r="AE711" s="180"/>
      <c r="AF711" s="180"/>
      <c r="AG711" s="689" t="s">
        <v>613</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611</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611</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48"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575</v>
      </c>
      <c r="AE714" s="617"/>
      <c r="AF714" s="618"/>
      <c r="AG714" s="714" t="s">
        <v>639</v>
      </c>
      <c r="AH714" s="715"/>
      <c r="AI714" s="715"/>
      <c r="AJ714" s="715"/>
      <c r="AK714" s="715"/>
      <c r="AL714" s="715"/>
      <c r="AM714" s="715"/>
      <c r="AN714" s="715"/>
      <c r="AO714" s="715"/>
      <c r="AP714" s="715"/>
      <c r="AQ714" s="715"/>
      <c r="AR714" s="715"/>
      <c r="AS714" s="715"/>
      <c r="AT714" s="715"/>
      <c r="AU714" s="715"/>
      <c r="AV714" s="715"/>
      <c r="AW714" s="715"/>
      <c r="AX714" s="716"/>
    </row>
    <row r="715" spans="1:50" ht="55.5" customHeight="1" x14ac:dyDescent="0.15">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575</v>
      </c>
      <c r="AE715" s="693"/>
      <c r="AF715" s="802"/>
      <c r="AG715" s="551" t="s">
        <v>614</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611</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64.5"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575</v>
      </c>
      <c r="AE717" s="180"/>
      <c r="AF717" s="180"/>
      <c r="AG717" s="689" t="s">
        <v>640</v>
      </c>
      <c r="AH717" s="690"/>
      <c r="AI717" s="690"/>
      <c r="AJ717" s="690"/>
      <c r="AK717" s="690"/>
      <c r="AL717" s="690"/>
      <c r="AM717" s="690"/>
      <c r="AN717" s="690"/>
      <c r="AO717" s="690"/>
      <c r="AP717" s="690"/>
      <c r="AQ717" s="690"/>
      <c r="AR717" s="690"/>
      <c r="AS717" s="690"/>
      <c r="AT717" s="690"/>
      <c r="AU717" s="690"/>
      <c r="AV717" s="690"/>
      <c r="AW717" s="690"/>
      <c r="AX717" s="691"/>
    </row>
    <row r="718" spans="1:50" ht="63"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575</v>
      </c>
      <c r="AE718" s="180"/>
      <c r="AF718" s="180"/>
      <c r="AG718" s="188" t="s">
        <v>615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575</v>
      </c>
      <c r="AE719" s="693"/>
      <c r="AF719" s="693"/>
      <c r="AG719" s="185" t="s">
        <v>616</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x14ac:dyDescent="0.15">
      <c r="A721" s="675"/>
      <c r="B721" s="676"/>
      <c r="C721" s="942" t="s">
        <v>617</v>
      </c>
      <c r="D721" s="943"/>
      <c r="E721" s="943"/>
      <c r="F721" s="944"/>
      <c r="G721" s="962"/>
      <c r="H721" s="963"/>
      <c r="I721" s="83" t="str">
        <f>IF(OR(G721="　", G721=""), "", "-")</f>
        <v/>
      </c>
      <c r="J721" s="941">
        <v>90</v>
      </c>
      <c r="K721" s="941"/>
      <c r="L721" s="83" t="str">
        <f>IF(M721="","","-")</f>
        <v/>
      </c>
      <c r="M721" s="84"/>
      <c r="N721" s="938" t="s">
        <v>618</v>
      </c>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x14ac:dyDescent="0.15">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x14ac:dyDescent="0.15">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hidden="1"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hidden="1"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6" t="s">
        <v>48</v>
      </c>
      <c r="B726" s="647"/>
      <c r="C726" s="468" t="s">
        <v>53</v>
      </c>
      <c r="D726" s="606"/>
      <c r="E726" s="606"/>
      <c r="F726" s="607"/>
      <c r="G726" s="822" t="s">
        <v>642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6.25" customHeight="1" thickBot="1" x14ac:dyDescent="0.2">
      <c r="A727" s="648"/>
      <c r="B727" s="649"/>
      <c r="C727" s="720" t="s">
        <v>57</v>
      </c>
      <c r="D727" s="721"/>
      <c r="E727" s="721"/>
      <c r="F727" s="722"/>
      <c r="G727" s="820" t="s">
        <v>641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52.5" customHeight="1" thickBot="1" x14ac:dyDescent="0.2">
      <c r="A729" s="790" t="s">
        <v>662</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52.5" customHeight="1" thickBot="1" x14ac:dyDescent="0.2">
      <c r="A731" s="643" t="s">
        <v>256</v>
      </c>
      <c r="B731" s="644"/>
      <c r="C731" s="644"/>
      <c r="D731" s="644"/>
      <c r="E731" s="645"/>
      <c r="F731" s="705" t="s">
        <v>663</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52.5" customHeight="1" thickBot="1" x14ac:dyDescent="0.2">
      <c r="A733" s="774" t="s">
        <v>665</v>
      </c>
      <c r="B733" s="775"/>
      <c r="C733" s="775"/>
      <c r="D733" s="775"/>
      <c r="E733" s="776"/>
      <c r="F733" s="791" t="s">
        <v>664</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153" customHeight="1" thickBot="1" x14ac:dyDescent="0.2">
      <c r="A735" s="636" t="s">
        <v>637</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8" t="s">
        <v>550</v>
      </c>
      <c r="B737" s="149"/>
      <c r="C737" s="149"/>
      <c r="D737" s="150"/>
      <c r="E737" s="147" t="s">
        <v>619</v>
      </c>
      <c r="F737" s="147"/>
      <c r="G737" s="147"/>
      <c r="H737" s="147"/>
      <c r="I737" s="147"/>
      <c r="J737" s="147"/>
      <c r="K737" s="147"/>
      <c r="L737" s="147"/>
      <c r="M737" s="147"/>
      <c r="N737" s="126" t="s">
        <v>543</v>
      </c>
      <c r="O737" s="126"/>
      <c r="P737" s="126"/>
      <c r="Q737" s="126"/>
      <c r="R737" s="147" t="s">
        <v>620</v>
      </c>
      <c r="S737" s="147"/>
      <c r="T737" s="147"/>
      <c r="U737" s="147"/>
      <c r="V737" s="147"/>
      <c r="W737" s="147"/>
      <c r="X737" s="147"/>
      <c r="Y737" s="147"/>
      <c r="Z737" s="147"/>
      <c r="AA737" s="126" t="s">
        <v>542</v>
      </c>
      <c r="AB737" s="126"/>
      <c r="AC737" s="126"/>
      <c r="AD737" s="126"/>
      <c r="AE737" s="147" t="s">
        <v>621</v>
      </c>
      <c r="AF737" s="147"/>
      <c r="AG737" s="147"/>
      <c r="AH737" s="147"/>
      <c r="AI737" s="147"/>
      <c r="AJ737" s="147"/>
      <c r="AK737" s="147"/>
      <c r="AL737" s="147"/>
      <c r="AM737" s="147"/>
      <c r="AN737" s="126" t="s">
        <v>541</v>
      </c>
      <c r="AO737" s="126"/>
      <c r="AP737" s="126"/>
      <c r="AQ737" s="126"/>
      <c r="AR737" s="127" t="s">
        <v>622</v>
      </c>
      <c r="AS737" s="128"/>
      <c r="AT737" s="128"/>
      <c r="AU737" s="128"/>
      <c r="AV737" s="128"/>
      <c r="AW737" s="128"/>
      <c r="AX737" s="129"/>
      <c r="AY737" s="89"/>
      <c r="AZ737" s="89"/>
    </row>
    <row r="738" spans="1:52" ht="24.75" customHeight="1" x14ac:dyDescent="0.15">
      <c r="A738" s="148" t="s">
        <v>540</v>
      </c>
      <c r="B738" s="149"/>
      <c r="C738" s="149"/>
      <c r="D738" s="150"/>
      <c r="E738" s="147" t="s">
        <v>623</v>
      </c>
      <c r="F738" s="147"/>
      <c r="G738" s="147"/>
      <c r="H738" s="147"/>
      <c r="I738" s="147"/>
      <c r="J738" s="147"/>
      <c r="K738" s="147"/>
      <c r="L738" s="147"/>
      <c r="M738" s="147"/>
      <c r="N738" s="126" t="s">
        <v>539</v>
      </c>
      <c r="O738" s="126"/>
      <c r="P738" s="126"/>
      <c r="Q738" s="126"/>
      <c r="R738" s="147" t="s">
        <v>624</v>
      </c>
      <c r="S738" s="147"/>
      <c r="T738" s="147"/>
      <c r="U738" s="147"/>
      <c r="V738" s="147"/>
      <c r="W738" s="147"/>
      <c r="X738" s="147"/>
      <c r="Y738" s="147"/>
      <c r="Z738" s="147"/>
      <c r="AA738" s="126" t="s">
        <v>538</v>
      </c>
      <c r="AB738" s="126"/>
      <c r="AC738" s="126"/>
      <c r="AD738" s="126"/>
      <c r="AE738" s="147" t="s">
        <v>625</v>
      </c>
      <c r="AF738" s="147"/>
      <c r="AG738" s="147"/>
      <c r="AH738" s="147"/>
      <c r="AI738" s="147"/>
      <c r="AJ738" s="147"/>
      <c r="AK738" s="147"/>
      <c r="AL738" s="147"/>
      <c r="AM738" s="147"/>
      <c r="AN738" s="126" t="s">
        <v>534</v>
      </c>
      <c r="AO738" s="126"/>
      <c r="AP738" s="126"/>
      <c r="AQ738" s="126"/>
      <c r="AR738" s="127" t="s">
        <v>635</v>
      </c>
      <c r="AS738" s="128"/>
      <c r="AT738" s="128"/>
      <c r="AU738" s="128"/>
      <c r="AV738" s="128"/>
      <c r="AW738" s="128"/>
      <c r="AX738" s="129"/>
    </row>
    <row r="739" spans="1:52" ht="24.75" customHeight="1" thickBot="1" x14ac:dyDescent="0.2">
      <c r="A739" s="151" t="s">
        <v>530</v>
      </c>
      <c r="B739" s="152"/>
      <c r="C739" s="152"/>
      <c r="D739" s="153"/>
      <c r="E739" s="154"/>
      <c r="F739" s="142"/>
      <c r="G739" s="142"/>
      <c r="H739" s="93" t="str">
        <f>IF(E739="", "", "(")</f>
        <v/>
      </c>
      <c r="I739" s="142"/>
      <c r="J739" s="142"/>
      <c r="K739" s="93" t="str">
        <f>IF(OR(I739="　", I739=""), "", "-")</f>
        <v/>
      </c>
      <c r="L739" s="143">
        <v>307</v>
      </c>
      <c r="M739" s="143"/>
      <c r="N739" s="94" t="str">
        <f>IF(O739="", "", "-")</f>
        <v/>
      </c>
      <c r="O739" s="95"/>
      <c r="P739" s="94" t="str">
        <f>IF(E739="", "", ")")</f>
        <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38.25" customHeight="1" x14ac:dyDescent="0.15">
      <c r="A781" s="581"/>
      <c r="B781" s="788"/>
      <c r="C781" s="788"/>
      <c r="D781" s="788"/>
      <c r="E781" s="788"/>
      <c r="F781" s="789"/>
      <c r="G781" s="474" t="s">
        <v>626</v>
      </c>
      <c r="H781" s="475"/>
      <c r="I781" s="475"/>
      <c r="J781" s="475"/>
      <c r="K781" s="476"/>
      <c r="L781" s="477" t="s">
        <v>627</v>
      </c>
      <c r="M781" s="478"/>
      <c r="N781" s="478"/>
      <c r="O781" s="478"/>
      <c r="P781" s="478"/>
      <c r="Q781" s="478"/>
      <c r="R781" s="478"/>
      <c r="S781" s="478"/>
      <c r="T781" s="478"/>
      <c r="U781" s="478"/>
      <c r="V781" s="478"/>
      <c r="W781" s="478"/>
      <c r="X781" s="479"/>
      <c r="Y781" s="480">
        <v>219</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x14ac:dyDescent="0.15">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x14ac:dyDescent="0.15">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x14ac:dyDescent="0.15">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219</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x14ac:dyDescent="0.15">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x14ac:dyDescent="0.15">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x14ac:dyDescent="0.2">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43.5" customHeight="1" x14ac:dyDescent="0.15">
      <c r="A837" s="429">
        <v>1</v>
      </c>
      <c r="B837" s="429">
        <v>1</v>
      </c>
      <c r="C837" s="449" t="s">
        <v>628</v>
      </c>
      <c r="D837" s="443"/>
      <c r="E837" s="443"/>
      <c r="F837" s="443"/>
      <c r="G837" s="443"/>
      <c r="H837" s="443"/>
      <c r="I837" s="443"/>
      <c r="J837" s="444" t="s">
        <v>657</v>
      </c>
      <c r="K837" s="445"/>
      <c r="L837" s="445"/>
      <c r="M837" s="445"/>
      <c r="N837" s="445"/>
      <c r="O837" s="445"/>
      <c r="P837" s="450" t="s">
        <v>629</v>
      </c>
      <c r="Q837" s="342"/>
      <c r="R837" s="342"/>
      <c r="S837" s="342"/>
      <c r="T837" s="342"/>
      <c r="U837" s="342"/>
      <c r="V837" s="342"/>
      <c r="W837" s="342"/>
      <c r="X837" s="342"/>
      <c r="Y837" s="343">
        <v>219</v>
      </c>
      <c r="Z837" s="344"/>
      <c r="AA837" s="344"/>
      <c r="AB837" s="345"/>
      <c r="AC837" s="353" t="s">
        <v>196</v>
      </c>
      <c r="AD837" s="448"/>
      <c r="AE837" s="448"/>
      <c r="AF837" s="448"/>
      <c r="AG837" s="448"/>
      <c r="AH837" s="446" t="s">
        <v>657</v>
      </c>
      <c r="AI837" s="447"/>
      <c r="AJ837" s="447"/>
      <c r="AK837" s="447"/>
      <c r="AL837" s="350" t="s">
        <v>658</v>
      </c>
      <c r="AM837" s="351"/>
      <c r="AN837" s="351"/>
      <c r="AO837" s="352"/>
      <c r="AP837" s="346" t="s">
        <v>657</v>
      </c>
      <c r="AQ837" s="346"/>
      <c r="AR837" s="346"/>
      <c r="AS837" s="346"/>
      <c r="AT837" s="346"/>
      <c r="AU837" s="346"/>
      <c r="AV837" s="346"/>
      <c r="AW837" s="346"/>
      <c r="AX837" s="346"/>
    </row>
    <row r="838" spans="1:50" ht="30"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x14ac:dyDescent="0.15">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x14ac:dyDescent="0.15">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x14ac:dyDescent="0.15">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x14ac:dyDescent="0.15">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x14ac:dyDescent="0.15">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x14ac:dyDescent="0.15">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x14ac:dyDescent="0.15">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x14ac:dyDescent="0.15">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x14ac:dyDescent="0.15">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x14ac:dyDescent="0.15">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x14ac:dyDescent="0.15">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14" max="49" man="1"/>
    <brk id="735" max="49" man="1"/>
    <brk id="838" max="49" man="1"/>
    <brk id="839" max="49" man="1"/>
    <brk id="867" max="49" man="1"/>
  </rowBreaks>
  <colBreaks count="1" manualBreakCount="1">
    <brk id="6" max="83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x14ac:dyDescent="0.15">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x14ac:dyDescent="0.15">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x14ac:dyDescent="0.15">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x14ac:dyDescent="0.15">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x14ac:dyDescent="0.15">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x14ac:dyDescent="0.15">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x14ac:dyDescent="0.15">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x14ac:dyDescent="0.15">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x14ac:dyDescent="0.15">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x14ac:dyDescent="0.15">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x14ac:dyDescent="0.15">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x14ac:dyDescent="0.15">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x14ac:dyDescent="0.15">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x14ac:dyDescent="0.15">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x14ac:dyDescent="0.15">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x14ac:dyDescent="0.15">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x14ac:dyDescent="0.15">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x14ac:dyDescent="0.15">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x14ac:dyDescent="0.15">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x14ac:dyDescent="0.15">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x14ac:dyDescent="0.15">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x14ac:dyDescent="0.15">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x14ac:dyDescent="0.15">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x14ac:dyDescent="0.15">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x14ac:dyDescent="0.15">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x14ac:dyDescent="0.15">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x14ac:dyDescent="0.15">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x14ac:dyDescent="0.15">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x14ac:dyDescent="0.15">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x14ac:dyDescent="0.15">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x14ac:dyDescent="0.15">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x14ac:dyDescent="0.15">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x14ac:dyDescent="0.15">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x14ac:dyDescent="0.15">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x14ac:dyDescent="0.15">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x14ac:dyDescent="0.15">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x14ac:dyDescent="0.15">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x14ac:dyDescent="0.15">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x14ac:dyDescent="0.15">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x14ac:dyDescent="0.15">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x14ac:dyDescent="0.15">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x14ac:dyDescent="0.15">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x14ac:dyDescent="0.15">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x14ac:dyDescent="0.15">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x14ac:dyDescent="0.15">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x14ac:dyDescent="0.15">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x14ac:dyDescent="0.15">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x14ac:dyDescent="0.15">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x14ac:dyDescent="0.15">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x14ac:dyDescent="0.15">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x14ac:dyDescent="0.15">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x14ac:dyDescent="0.15">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x14ac:dyDescent="0.15">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x14ac:dyDescent="0.15">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x14ac:dyDescent="0.15">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x14ac:dyDescent="0.15">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x14ac:dyDescent="0.15">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x14ac:dyDescent="0.15">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x14ac:dyDescent="0.15">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x14ac:dyDescent="0.15">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x14ac:dyDescent="0.15">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x14ac:dyDescent="0.15">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x14ac:dyDescent="0.15">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x14ac:dyDescent="0.15">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x14ac:dyDescent="0.15">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x14ac:dyDescent="0.15">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x14ac:dyDescent="0.15">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x14ac:dyDescent="0.15">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x14ac:dyDescent="0.15">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x14ac:dyDescent="0.15">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x14ac:dyDescent="0.15">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x14ac:dyDescent="0.15">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2" t="s">
        <v>643</v>
      </c>
      <c r="C2" s="1082"/>
      <c r="D2" s="1082"/>
      <c r="E2" s="1082"/>
    </row>
    <row r="3" spans="1:5" ht="15" thickBot="1" x14ac:dyDescent="0.2">
      <c r="A3" s="58"/>
      <c r="B3" s="101"/>
      <c r="C3" s="101"/>
      <c r="D3" s="101"/>
      <c r="E3" s="101"/>
    </row>
    <row r="4" spans="1:5" x14ac:dyDescent="0.15">
      <c r="B4" s="1083" t="s">
        <v>644</v>
      </c>
      <c r="C4" s="1084"/>
      <c r="D4" s="1084"/>
      <c r="E4" s="1085"/>
    </row>
    <row r="5" spans="1:5" ht="13.5" customHeight="1" x14ac:dyDescent="0.15">
      <c r="B5" s="102" t="s">
        <v>645</v>
      </c>
      <c r="C5" s="103" t="s">
        <v>646</v>
      </c>
      <c r="D5" s="1086" t="s">
        <v>647</v>
      </c>
      <c r="E5" s="1088" t="s">
        <v>648</v>
      </c>
    </row>
    <row r="6" spans="1:5" ht="27" customHeight="1" x14ac:dyDescent="0.15">
      <c r="B6" s="104" t="s">
        <v>649</v>
      </c>
      <c r="C6" s="105" t="s">
        <v>650</v>
      </c>
      <c r="D6" s="1087"/>
      <c r="E6" s="1089"/>
    </row>
    <row r="7" spans="1:5" ht="148.5" x14ac:dyDescent="0.15">
      <c r="B7" s="106" t="s">
        <v>651</v>
      </c>
      <c r="C7" s="107" t="s">
        <v>652</v>
      </c>
      <c r="D7" s="108" t="s">
        <v>653</v>
      </c>
      <c r="E7" s="109" t="s">
        <v>654</v>
      </c>
    </row>
    <row r="8" spans="1:5" x14ac:dyDescent="0.15">
      <c r="B8" s="110" t="s">
        <v>655</v>
      </c>
      <c r="C8" s="111" t="s">
        <v>656</v>
      </c>
      <c r="D8" s="112"/>
      <c r="E8" s="113"/>
    </row>
    <row r="9" spans="1:5" x14ac:dyDescent="0.15">
      <c r="B9" s="106"/>
      <c r="C9" s="107"/>
      <c r="D9" s="114"/>
      <c r="E9" s="109"/>
    </row>
    <row r="10" spans="1:5" x14ac:dyDescent="0.15">
      <c r="B10" s="110"/>
      <c r="C10" s="111"/>
      <c r="D10" s="112"/>
      <c r="E10" s="113"/>
    </row>
    <row r="11" spans="1:5" x14ac:dyDescent="0.15">
      <c r="B11" s="115"/>
      <c r="C11" s="116"/>
      <c r="D11" s="116"/>
      <c r="E11" s="117"/>
    </row>
    <row r="12" spans="1:5" x14ac:dyDescent="0.15">
      <c r="B12" s="118"/>
      <c r="C12" s="119"/>
      <c r="D12" s="120"/>
      <c r="E12" s="121"/>
    </row>
    <row r="13" spans="1:5" x14ac:dyDescent="0.15">
      <c r="B13" s="115"/>
      <c r="C13" s="116"/>
      <c r="D13" s="116"/>
      <c r="E13" s="117"/>
    </row>
    <row r="14" spans="1:5" ht="14.25" thickBot="1" x14ac:dyDescent="0.2">
      <c r="B14" s="122"/>
      <c r="C14" s="123"/>
      <c r="D14" s="124"/>
      <c r="E14" s="125"/>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2019-08-29T05:21:15Z</cp:lastPrinted>
  <dcterms:created xsi:type="dcterms:W3CDTF">2012-03-13T00:50:25Z</dcterms:created>
  <dcterms:modified xsi:type="dcterms:W3CDTF">2019-09-25T02:22:45Z</dcterms:modified>
</cp:coreProperties>
</file>