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6160" windowHeight="99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<sst xmlns="http://schemas.openxmlformats.org/spreadsheetml/2006/main" count="2831" uniqueCount="651">
  <si>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</si>
  <si>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</si>
  <si>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</si>
  <si>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</si>
  <si>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</si>
  <si>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</si>
  <si>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</si>
  <si>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</si>
  <si>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</si>
  <si>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</si>
  <si>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</si>
  <si>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</si>
  <si>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</si>
  <si>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</si>
  <si>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</si>
  <si>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</si>
  <si>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</si>
  <si>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</si>
  <si>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</si>
  <si>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</si>
  <si>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</si>
  <si>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</si>
  <si>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</si>
  <si>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</si>
  <si>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</si>
  <si>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</si>
  <si>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</si>
  <si>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</si>
  <si>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</si>
  <si>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</si>
  <si>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</si>
  <si>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</si>
  <si>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</si>
  <si>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</si>
  <si>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</si>
  <si>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</si>
  <si>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</si>
  <si>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</si>
  <si>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</si>
  <si>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</si>
  <si>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</si>
  <si>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</si>
  <si>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</si>
  <si>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</si>
  <si>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</si>
  <si>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</si>
  <si>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</si>
  <si>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</si>
  <si>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</si>
  <si>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</si>
  <si>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</si>
  <si>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</si>
  <si>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</si>
  <si>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</si>
  <si>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</si>
  <si>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</si>
  <si>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</si>
  <si>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</si>
  <si>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</si>
  <si>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</si>
  <si>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</si>
  <si>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</si>
  <si>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</si>
  <si>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</si>
  <si>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</si>
  <si>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</si>
  <si>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</si>
  <si>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</si>
  <si>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</si>
  <si>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</si>
  <si>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</si>
  <si>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</si>
  <si>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</si>
  <si>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</si>
  <si>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</si>
  <si>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</si>
  <si>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</si>
  <si>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</si>
  <si>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</si>
  <si>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</si>
  <si>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</si>
  <si>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</si>
  <si>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</si>
  <si>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</si>
  <si>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</si>
  <si>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</si>
  <si>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</si>
  <si>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</si>
  <si>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</si>
  <si>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</si>
  <si>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</si>
  <si>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</si>
  <si>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</si>
  <si>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</si>
  <si>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</si>
  <si>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</si>
  <si>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</si>
  <si>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</si>
  <si>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</si>
  <si>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</si>
  <si>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</si>
  <si>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</si>
  <si>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</si>
  <si>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</si>
  <si>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</si>
  <si>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</si>
  <si>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</si>
  <si>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</si>
  <si>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</si>
  <si>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</si>
  <si>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</si>
  <si>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</si>
  <si>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</si>
  <si>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</si>
  <si>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</si>
  <si>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</si>
  <si>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</si>
  <si>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</si>
  <si>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</si>
  <si>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</si>
  <si>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</si>
  <si>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</si>
  <si>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</si>
  <si>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</si>
  <si>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</si>
  <si>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</si>
  <si>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</si>
  <si>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</si>
  <si>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</si>
  <si>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</si>
  <si>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</si>
  <si>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</si>
  <si>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</si>
  <si>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</si>
  <si>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</si>
  <si>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</si>
  <si>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</si>
  <si>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</si>
  <si>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</si>
  <si>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</si>
  <si>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</si>
  <si>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</si>
  <si>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</si>
  <si>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</si>
  <si>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</si>
  <si>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</si>
  <si>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</si>
  <si>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</si>
  <si>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</si>
  <si>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</si>
  <si>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</si>
  <si>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</si>
  <si>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</si>
  <si>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</si>
  <si>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</si>
  <si>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</si>
  <si>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</si>
  <si>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</si>
  <si>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</si>
  <si>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</si>
  <si>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</si>
  <si>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</si>
  <si>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</si>
  <si>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</si>
  <si>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</si>
  <si>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</si>
  <si>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</si>
  <si>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</si>
  <si>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</si>
  <si>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</si>
  <si>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</si>
  <si>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</si>
  <si>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</si>
  <si>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</si>
  <si>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</si>
  <si>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</si>
  <si>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</si>
  <si>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</si>
  <si>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</si>
  <si>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</si>
  <si>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</si>
  <si>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</si>
  <si>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</si>
  <si>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</si>
  <si>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</si>
  <si>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</si>
  <si>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</si>
  <si>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</si>
  <si>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</si>
  <si>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</si>
  <si>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</si>
  <si>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</si>
  <si>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</si>
  <si>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</si>
  <si>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</si>
  <si>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</si>
  <si>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</si>
  <si>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</si>
  <si>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</si>
  <si>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</si>
  <si>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</si>
  <si>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</si>
  <si>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</si>
  <si>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</si>
  <si>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</si>
  <si>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</si>
  <si>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</si>
  <si>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</si>
  <si>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</si>
  <si>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</si>
  <si>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</si>
  <si>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</si>
  <si>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</si>
  <si>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</si>
  <si>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</si>
  <si>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</si>
  <si>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</si>
  <si>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</si>
  <si>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</si>
  <si>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</si>
  <si>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</si>
  <si>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</si>
  <si>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</si>
  <si>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</si>
  <si>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</si>
  <si>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</si>
  <si>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</si>
  <si>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</si>
  <si>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</si>
  <si>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</si>
  <si>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</si>
  <si>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</si>
  <si>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</si>
  <si>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</si>
  <si>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</si>
  <si>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</si>
  <si>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</si>
  <si>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</si>
  <si>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</si>
  <si>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</si>
  <si>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</si>
  <si>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</si>
  <si>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</si>
  <si>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</si>
  <si>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</si>
  <si>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</si>
  <si>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</si>
  <si>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</si>
  <si>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</si>
  <si>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</si>
  <si>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</si>
  <si>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</si>
  <si>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</si>
  <si>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</si>
  <si>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</si>
  <si>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</si>
  <si>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</si>
  <si>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</si>
  <si>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</si>
  <si>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</si>
  <si>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</si>
  <si>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</si>
  <si>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</si>
  <si>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</si>
  <si>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</si>
  <si>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</si>
  <si>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</si>
  <si>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</si>
  <si>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</si>
  <si>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</si>
  <si>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</si>
  <si>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</si>
  <si>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</si>
  <si>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</si>
  <si>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</si>
  <si>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</si>
  <si>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</si>
  <si>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</si>
  <si>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</si>
  <si>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</si>
  <si>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</si>
  <si>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</si>
  <si>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</si>
  <si>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</si>
  <si>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</si>
  <si>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</si>
  <si>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</si>
  <si>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</si>
  <si>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</si>
  <si>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</si>
  <si>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</si>
  <si>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</si>
  <si>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</si>
  <si>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</si>
  <si>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</si>
  <si>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</si>
  <si>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</si>
  <si>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</si>
  <si>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</si>
  <si>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</si>
  <si>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</si>
  <si>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</si>
  <si>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</si>
  <si>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</si>
  <si>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</si>
  <si>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</si>
  <si>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</si>
  <si>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</si>
  <si>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</si>
  <si>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</si>
  <si>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</si>
  <si>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</si>
  <si>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</si>
  <si>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</si>
  <si>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</si>
  <si>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</si>
  <si>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</si>
  <si>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</si>
  <si>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</si>
  <si>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</si>
  <si>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</si>
  <si>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</si>
  <si>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</si>
  <si>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</si>
  <si>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</si>
  <si>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</si>
  <si>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</si>
  <si>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</si>
  <si>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</si>
  <si>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</si>
  <si>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</si>
  <si>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</si>
  <si>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</si>
  <si>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</si>
  <si>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</si>
  <si>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</si>
  <si>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</si>
  <si>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</si>
  <si>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</si>
  <si>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</si>
  <si>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</si>
  <si>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</si>
  <si>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</si>
  <si>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</si>
  <si>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</si>
  <si>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</si>
  <si>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</si>
  <si>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</si>
  <si>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</si>
  <si>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</si>
  <si>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</si>
  <si>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</si>
  <si>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</si>
  <si>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</si>
  <si>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</si>
  <si>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</si>
  <si>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</si>
  <si>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</si>
  <si>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</si>
  <si>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</si>
  <si>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</si>
  <si>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</si>
  <si>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</si>
  <si>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</si>
  <si>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</si>
  <si>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</si>
  <si>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</si>
  <si>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</si>
  <si>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</si>
  <si>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</si>
  <si>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</si>
  <si>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</si>
  <si>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</si>
  <si>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</si>
  <si>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</si>
  <si>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</si>
  <si>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</si>
  <si>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</si>
  <si>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</si>
  <si>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</si>
  <si>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</si>
  <si>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</si>
  <si>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</si>
  <si>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</si>
  <si>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</si>
  <si>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</si>
  <si>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</si>
  <si>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</si>
  <si>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</si>
  <si>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</si>
  <si>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</si>
  <si>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</si>
  <si>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</si>
  <si>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</si>
  <si>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</si>
  <si>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</si>
  <si>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</si>
  <si>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</si>
  <si>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</si>
  <si>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</si>
  <si>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</si>
  <si>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</si>
  <si>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</si>
  <si>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</si>
  <si>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</si>
  <si>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</si>
  <si>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</si>
  <si>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</si>
  <si>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</si>
  <si>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</si>
  <si>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</si>
  <si>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</si>
  <si>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</si>
  <si>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</si>
  <si>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</si>
  <si>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</si>
  <si>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</si>
  <si>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</si>
  <si>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</si>
  <si>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</si>
  <si>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</si>
  <si>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</si>
  <si>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</si>
  <si>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</si>
  <si>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</si>
  <si>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</si>
  <si>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</si>
  <si>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</si>
  <si>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</si>
  <si>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</si>
  <si>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</si>
  <si>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</si>
  <si>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</si>
  <si>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</si>
  <si>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</si>
  <si>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</si>
  <si>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</si>
  <si>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</si>
  <si>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</si>
  <si>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</si>
  <si>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</si>
  <si>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</si>
  <si>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</si>
  <si>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</si>
  <si>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</si>
  <si>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</si>
  <si>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</si>
  <si>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</si>
  <si>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</si>
  <si>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</si>
  <si>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</si>
  <si>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</si>
  <si>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</si>
  <si>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</si>
  <si>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</si>
  <si>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</si>
  <si>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</si>
  <si>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</si>
  <si>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</si>
  <si>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</si>
  <si>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</si>
  <si>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</si>
  <si>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</si>
  <si>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</si>
  <si>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</si>
  <si>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</si>
  <si>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</si>
  <si>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</si>
  <si>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</si>
  <si>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</si>
  <si>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</si>
  <si>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</si>
  <si>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</si>
  <si>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</si>
  <si>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</si>
  <si>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</si>
  <si>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</si>
  <si>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</si>
  <si>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</si>
  <si>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</si>
  <si>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</si>
  <si>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</si>
  <si>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</si>
  <si>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</si>
  <si>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</si>
  <si>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</si>
  <si>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</si>
  <si>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</si>
  <si>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</si>
  <si>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</si>
  <si>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</si>
  <si>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</si>
  <si>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</si>
  <si>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</si>
  <si>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</si>
  <si>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</si>
  <si>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</si>
  <si>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</si>
  <si>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</si>
  <si>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</si>
  <si>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</si>
  <si>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</si>
  <si>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</si>
  <si>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</si>
  <si>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</si>
  <si>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</si>
  <si>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</si>
  <si>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</si>
  <si>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</si>
  <si>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</si>
  <si>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</si>
  <si>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</si>
  <si>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</si>
  <si>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</si>
  <si>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</si>
  <si>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</si>
  <si>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</si>
  <si>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</si>
  <si>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</si>
  <si>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</si>
  <si>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</si>
  <si>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</si>
  <si>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</si>
  <si>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</si>
  <si>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</si>
  <si>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</si>
  <si>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</si>
  <si>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</si>
  <si>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</si>
  <si>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</si>
  <si>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</si>
  <si>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</si>
  <si>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</si>
  <si>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</si>
  <si>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</si>
  <si>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</si>
  <si>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</si>
  <si>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</si>
  <si>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</si>
  <si>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</si>
  <si>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</si>
  <si>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</si>
  <si>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</si>
  <si>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</si>
  <si>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</si>
  <si>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</si>
  <si>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</si>
  <si>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</si>
  <si>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</si>
  <si>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</si>
  <si>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</si>
  <si>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</si>
  <si>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</si>
  <si>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</si>
  <si>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</si>
  <si>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</si>
  <si>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</si>
  <si>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</si>
  <si>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</si>
  <si>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</si>
  <si>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</si>
  <si>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</si>
  <si>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</si>
  <si>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</si>
  <si>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</si>
  <si>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</si>
  <si>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</si>
  <si>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</si>
  <si>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</si>
  <si>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</si>
  <si>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国際連合開発計画（UNDP）拠出金（コア・ファンド）</t>
    <phoneticPr fontId="5"/>
  </si>
  <si>
    <t>国際協力局</t>
    <phoneticPr fontId="5"/>
  </si>
  <si>
    <t>地球規模課題総括課</t>
    <phoneticPr fontId="5"/>
  </si>
  <si>
    <t>課長　甲木浩太郎</t>
    <phoneticPr fontId="5"/>
  </si>
  <si>
    <t>外務省設置法第４条第3項</t>
    <phoneticPr fontId="5"/>
  </si>
  <si>
    <t>第20回国際連合総会決議2019（ＸＸ）</t>
    <phoneticPr fontId="5"/>
  </si>
  <si>
    <t>UNDPは，国連内で開発に携わる計32機関からなる国連持続可能な開発グループの副議長を務める開発分野の中核的機関であり，開発分野における高い専門的知見と経験，グローバルなネットワークを有している。ＵＮＤＰは，持続可能な開発目標の実施，人間の安全保障の推進，防災・女性等，我が国が重視する地球規模課題の解決に向けて大きな役割を担っていることから，我が国はＵＮＤＰへの拠出を通じて，開発課題に対するコミットメントを国内外に示すと共に，ＵＮＤＰに対する発言力・影響力を確保することを目的とする。</t>
    <rPh sb="27" eb="29">
      <t>ジゾク</t>
    </rPh>
    <rPh sb="29" eb="31">
      <t>カノウ</t>
    </rPh>
    <rPh sb="39" eb="40">
      <t>フク</t>
    </rPh>
    <phoneticPr fontId="5"/>
  </si>
  <si>
    <t>ＵＮＤＰは，「貧困の撲滅，不平等と排除の大幅是正」を目標として，持続可能な開発プロセス，包摂的で効果的な民主的ガバナンス，強靱な社会の構築を重点分野とし，途上国のニーズに即した支援を170の国・地域で実施している。UNDPコア・ファンドはUNDPの通常財源であり，特に後開発途上国における貧困撲滅や持続可能な開発目標実施等のための開発活動経費，及び本部・地域事務所・約130の国事務所の運営費や人件費等に充当される。</t>
    <phoneticPr fontId="5"/>
  </si>
  <si>
    <t>-</t>
  </si>
  <si>
    <t>-</t>
    <phoneticPr fontId="5"/>
  </si>
  <si>
    <t>-</t>
    <phoneticPr fontId="5"/>
  </si>
  <si>
    <t>UNDP拠出金</t>
    <rPh sb="4" eb="7">
      <t>キョシュツキン</t>
    </rPh>
    <phoneticPr fontId="5"/>
  </si>
  <si>
    <t>人間開発（人間が自らの意思に基づいて、自らの人生の選択と機会を拡大させること）の促進</t>
    <phoneticPr fontId="5"/>
  </si>
  <si>
    <t>後発開発途上国の人間開発指数（注：平均寿命、平均就学年数及び予測就学年数、一人あたり国民総所得により算出）</t>
    <phoneticPr fontId="5"/>
  </si>
  <si>
    <t>国連開発計画作成資料。</t>
    <phoneticPr fontId="5"/>
  </si>
  <si>
    <t>○</t>
  </si>
  <si>
    <t>日本再興戦略に掲げた2025年までに国連関係機関の邦人職員数を1000人とする目標に向けた水準（3.1%）の達成</t>
    <phoneticPr fontId="5"/>
  </si>
  <si>
    <t>全職員数に占める邦人職員数（専門職以上）の割合</t>
    <phoneticPr fontId="5"/>
  </si>
  <si>
    <t>国連開発計画作成資料。</t>
    <phoneticPr fontId="5"/>
  </si>
  <si>
    <t>日本再興戦略に掲げた2025年までに国連関係機関の邦人職員数を1000人とする目標に向けた水準（3.1%）の達成</t>
    <phoneticPr fontId="5"/>
  </si>
  <si>
    <t>全幹部職員数に占める邦人幹部職員数の割合</t>
    <phoneticPr fontId="5"/>
  </si>
  <si>
    <t>国連開発計画作成資料。</t>
    <phoneticPr fontId="5"/>
  </si>
  <si>
    <t>人間開発指数が0.55以上の国数</t>
    <phoneticPr fontId="5"/>
  </si>
  <si>
    <t>人間開発指数0.55未満の国に対する支援
(ＵＮＤＰコア・ファンド総額／人間開発低位グループ国数)　</t>
    <phoneticPr fontId="5"/>
  </si>
  <si>
    <t>基本目標VII　分担金・拠出金</t>
    <phoneticPr fontId="5"/>
  </si>
  <si>
    <t>施策VII-３　国際機関を通じた地球規模の諸課題に係る国際貢献</t>
    <phoneticPr fontId="5"/>
  </si>
  <si>
    <t>日ＵＮＤＰ戦略対話を含むハイレベル（閣僚級以上）での協議の実施。</t>
    <phoneticPr fontId="5"/>
  </si>
  <si>
    <t>日本人職員増強（専門職以上における日本人職員の割合）</t>
    <phoneticPr fontId="5"/>
  </si>
  <si>
    <t>我が国が重視するＳＤＧｓの達成に資する活動，人間の安全保障の推進等の地球規模課題の解決を推進するとともに，ＵＮＤＰとの連携・協力を強化する。ＵＮＤＰへの主要拠出国である我が国としては，日本人職員の増強を通じて日本の顔を見える支援を確保しつつ，人間の安全保障及び持続可能な開発目標（ＳＤＧｓ）の達成に貢献していくことが求められる。このため，ＵＮＤＰにおける日本人職員数の割合を図ることは，施策の進捗を把握するうえで有益である。</t>
    <phoneticPr fontId="5"/>
  </si>
  <si>
    <t>ＵＮＤＰの事業目的は我が国の開発政策と合致している。</t>
    <rPh sb="5" eb="7">
      <t>ジギョウ</t>
    </rPh>
    <rPh sb="7" eb="9">
      <t>モクテキ</t>
    </rPh>
    <rPh sb="10" eb="11">
      <t>ワ</t>
    </rPh>
    <rPh sb="12" eb="13">
      <t>クニ</t>
    </rPh>
    <rPh sb="14" eb="16">
      <t>カイハツ</t>
    </rPh>
    <rPh sb="16" eb="18">
      <t>セイサク</t>
    </rPh>
    <rPh sb="19" eb="21">
      <t>ガッチ</t>
    </rPh>
    <phoneticPr fontId="5"/>
  </si>
  <si>
    <t>国際機関に対する任意拠出金は国が実施するべき。</t>
    <rPh sb="0" eb="2">
      <t>コクサイ</t>
    </rPh>
    <rPh sb="2" eb="4">
      <t>キカン</t>
    </rPh>
    <rPh sb="5" eb="6">
      <t>タイ</t>
    </rPh>
    <rPh sb="8" eb="10">
      <t>ニンイ</t>
    </rPh>
    <rPh sb="10" eb="13">
      <t>キョシュツキン</t>
    </rPh>
    <rPh sb="14" eb="15">
      <t>クニ</t>
    </rPh>
    <rPh sb="16" eb="18">
      <t>ジッシ</t>
    </rPh>
    <phoneticPr fontId="5"/>
  </si>
  <si>
    <t>ＵＮＤＰは，持続可能な開発目標，人間の安全保障，防災，女性，ガバナンス等，我が国が重視する事業を実施している。</t>
    <rPh sb="6" eb="8">
      <t>ジゾク</t>
    </rPh>
    <rPh sb="8" eb="10">
      <t>カノウ</t>
    </rPh>
    <rPh sb="11" eb="13">
      <t>カイハツ</t>
    </rPh>
    <rPh sb="13" eb="15">
      <t>モクヒョウ</t>
    </rPh>
    <rPh sb="16" eb="18">
      <t>ニンゲン</t>
    </rPh>
    <rPh sb="19" eb="21">
      <t>アンゼン</t>
    </rPh>
    <rPh sb="21" eb="23">
      <t>ホショウ</t>
    </rPh>
    <rPh sb="24" eb="26">
      <t>ボウサイ</t>
    </rPh>
    <rPh sb="27" eb="29">
      <t>ジョセイ</t>
    </rPh>
    <rPh sb="35" eb="36">
      <t>ナド</t>
    </rPh>
    <rPh sb="37" eb="38">
      <t>ワ</t>
    </rPh>
    <rPh sb="39" eb="40">
      <t>クニ</t>
    </rPh>
    <rPh sb="41" eb="43">
      <t>ジュウシ</t>
    </rPh>
    <rPh sb="45" eb="47">
      <t>ジギョウ</t>
    </rPh>
    <rPh sb="48" eb="50">
      <t>ジッシ</t>
    </rPh>
    <phoneticPr fontId="5"/>
  </si>
  <si>
    <t>ＵＮＤＰは，受益国による現地事務所経費の負担等に努めている。</t>
    <rPh sb="6" eb="8">
      <t>ジュエキ</t>
    </rPh>
    <rPh sb="8" eb="9">
      <t>コク</t>
    </rPh>
    <rPh sb="12" eb="14">
      <t>ゲンチ</t>
    </rPh>
    <rPh sb="14" eb="16">
      <t>ジム</t>
    </rPh>
    <rPh sb="16" eb="17">
      <t>ショ</t>
    </rPh>
    <rPh sb="17" eb="19">
      <t>ケイヒ</t>
    </rPh>
    <rPh sb="20" eb="22">
      <t>フタン</t>
    </rPh>
    <rPh sb="22" eb="23">
      <t>ナド</t>
    </rPh>
    <rPh sb="24" eb="25">
      <t>ツト</t>
    </rPh>
    <phoneticPr fontId="5"/>
  </si>
  <si>
    <t>本支援は開発を通じた途上国の社会安定化及び長期的な国際社会の安定及び発展につながるものであり，単位当たりコストは妥当。</t>
    <rPh sb="0" eb="1">
      <t>ホン</t>
    </rPh>
    <rPh sb="1" eb="3">
      <t>シエン</t>
    </rPh>
    <rPh sb="4" eb="6">
      <t>カイハツ</t>
    </rPh>
    <rPh sb="7" eb="8">
      <t>ツウ</t>
    </rPh>
    <rPh sb="10" eb="13">
      <t>トジョウコク</t>
    </rPh>
    <rPh sb="14" eb="16">
      <t>シャカイ</t>
    </rPh>
    <rPh sb="16" eb="19">
      <t>アンテイカ</t>
    </rPh>
    <rPh sb="19" eb="20">
      <t>オヨ</t>
    </rPh>
    <rPh sb="21" eb="24">
      <t>チョウキテキ</t>
    </rPh>
    <rPh sb="25" eb="27">
      <t>コクサイ</t>
    </rPh>
    <rPh sb="27" eb="29">
      <t>シャカイ</t>
    </rPh>
    <rPh sb="30" eb="32">
      <t>アンテイ</t>
    </rPh>
    <rPh sb="32" eb="33">
      <t>オヨ</t>
    </rPh>
    <rPh sb="34" eb="36">
      <t>ハッテン</t>
    </rPh>
    <rPh sb="47" eb="49">
      <t>タンイ</t>
    </rPh>
    <rPh sb="49" eb="50">
      <t>ア</t>
    </rPh>
    <rPh sb="56" eb="58">
      <t>ダトウ</t>
    </rPh>
    <phoneticPr fontId="5"/>
  </si>
  <si>
    <t>支出状況は進捗報告書及び財政報告書に基づいて確認している。</t>
    <rPh sb="0" eb="2">
      <t>シシュツ</t>
    </rPh>
    <rPh sb="2" eb="4">
      <t>ジョウキョウ</t>
    </rPh>
    <rPh sb="5" eb="7">
      <t>シンチョク</t>
    </rPh>
    <rPh sb="7" eb="9">
      <t>ホウコク</t>
    </rPh>
    <rPh sb="9" eb="10">
      <t>ショ</t>
    </rPh>
    <rPh sb="10" eb="11">
      <t>オヨ</t>
    </rPh>
    <rPh sb="12" eb="14">
      <t>ザイセイ</t>
    </rPh>
    <rPh sb="14" eb="16">
      <t>ホウコク</t>
    </rPh>
    <rPh sb="16" eb="17">
      <t>ショ</t>
    </rPh>
    <rPh sb="18" eb="19">
      <t>モト</t>
    </rPh>
    <rPh sb="22" eb="24">
      <t>カクニン</t>
    </rPh>
    <phoneticPr fontId="5"/>
  </si>
  <si>
    <t>ＵＮＤＰ執行理事会で合意された戦略計画に基づき，事業目的に即した真に必要なものに限って支出している。</t>
    <rPh sb="4" eb="6">
      <t>シッコウ</t>
    </rPh>
    <rPh sb="6" eb="9">
      <t>リジカイ</t>
    </rPh>
    <rPh sb="10" eb="12">
      <t>ゴウイ</t>
    </rPh>
    <rPh sb="15" eb="17">
      <t>センリャク</t>
    </rPh>
    <rPh sb="17" eb="19">
      <t>ケイカク</t>
    </rPh>
    <rPh sb="20" eb="21">
      <t>モト</t>
    </rPh>
    <rPh sb="24" eb="26">
      <t>ジギョウ</t>
    </rPh>
    <rPh sb="26" eb="28">
      <t>モクテキ</t>
    </rPh>
    <rPh sb="29" eb="30">
      <t>ソク</t>
    </rPh>
    <rPh sb="32" eb="33">
      <t>シン</t>
    </rPh>
    <rPh sb="34" eb="36">
      <t>ヒツヨウ</t>
    </rPh>
    <rPh sb="40" eb="41">
      <t>カギ</t>
    </rPh>
    <rPh sb="43" eb="45">
      <t>シシュツ</t>
    </rPh>
    <phoneticPr fontId="5"/>
  </si>
  <si>
    <t>ＵＮＤＰは，機構改革を実施し，組織効率化やコスト削減に努めている。</t>
    <rPh sb="6" eb="8">
      <t>キコウ</t>
    </rPh>
    <rPh sb="8" eb="10">
      <t>カイカク</t>
    </rPh>
    <rPh sb="11" eb="13">
      <t>ジッシ</t>
    </rPh>
    <rPh sb="15" eb="17">
      <t>ソシキ</t>
    </rPh>
    <rPh sb="17" eb="20">
      <t>コウリツカ</t>
    </rPh>
    <rPh sb="24" eb="26">
      <t>サクゲン</t>
    </rPh>
    <rPh sb="27" eb="28">
      <t>ツト</t>
    </rPh>
    <phoneticPr fontId="5"/>
  </si>
  <si>
    <t>執行理事会における戦略計画への達成状況を含むＵＮＤＰ総裁報告やＵＮＤＰから提出された年次報告書等を通じて，成果実績が成果目標に見合っているかを確認している。</t>
    <rPh sb="0" eb="2">
      <t>シッコウ</t>
    </rPh>
    <rPh sb="2" eb="5">
      <t>リジカイ</t>
    </rPh>
    <rPh sb="9" eb="11">
      <t>センリャク</t>
    </rPh>
    <rPh sb="11" eb="13">
      <t>ケイカク</t>
    </rPh>
    <rPh sb="15" eb="17">
      <t>タッセイ</t>
    </rPh>
    <rPh sb="17" eb="19">
      <t>ジョウキョウ</t>
    </rPh>
    <rPh sb="20" eb="21">
      <t>フク</t>
    </rPh>
    <rPh sb="26" eb="28">
      <t>ソウサイ</t>
    </rPh>
    <rPh sb="28" eb="30">
      <t>ホウコク</t>
    </rPh>
    <rPh sb="37" eb="39">
      <t>テイシュツ</t>
    </rPh>
    <rPh sb="42" eb="44">
      <t>ネンジ</t>
    </rPh>
    <rPh sb="44" eb="46">
      <t>ホウコク</t>
    </rPh>
    <rPh sb="46" eb="47">
      <t>ショ</t>
    </rPh>
    <rPh sb="47" eb="48">
      <t>ナド</t>
    </rPh>
    <rPh sb="49" eb="50">
      <t>ツウ</t>
    </rPh>
    <rPh sb="53" eb="55">
      <t>セイカ</t>
    </rPh>
    <rPh sb="55" eb="57">
      <t>ジッセキ</t>
    </rPh>
    <rPh sb="58" eb="60">
      <t>セイカ</t>
    </rPh>
    <rPh sb="60" eb="62">
      <t>モクヒョウ</t>
    </rPh>
    <rPh sb="63" eb="65">
      <t>ミア</t>
    </rPh>
    <rPh sb="71" eb="73">
      <t>カクニン</t>
    </rPh>
    <phoneticPr fontId="5"/>
  </si>
  <si>
    <t>ＵＮＤＰは開発分野の中核的国際機関であり，同等の事業を実施可能な機関はない。また，ＵＮＤＰは効果的・低コストでの実施を行っている。</t>
    <rPh sb="5" eb="7">
      <t>カイハツ</t>
    </rPh>
    <rPh sb="7" eb="9">
      <t>ブンヤ</t>
    </rPh>
    <rPh sb="10" eb="13">
      <t>チュウカクテキ</t>
    </rPh>
    <rPh sb="13" eb="15">
      <t>コクサイ</t>
    </rPh>
    <rPh sb="15" eb="17">
      <t>キカン</t>
    </rPh>
    <rPh sb="21" eb="22">
      <t>ドウ</t>
    </rPh>
    <rPh sb="22" eb="23">
      <t>トウ</t>
    </rPh>
    <rPh sb="24" eb="26">
      <t>ジギョウ</t>
    </rPh>
    <rPh sb="27" eb="29">
      <t>ジッシ</t>
    </rPh>
    <rPh sb="29" eb="31">
      <t>カノウ</t>
    </rPh>
    <rPh sb="32" eb="34">
      <t>キカン</t>
    </rPh>
    <rPh sb="46" eb="49">
      <t>コウカテキ</t>
    </rPh>
    <rPh sb="50" eb="51">
      <t>テイ</t>
    </rPh>
    <rPh sb="56" eb="58">
      <t>ジッシ</t>
    </rPh>
    <rPh sb="59" eb="60">
      <t>オコナ</t>
    </rPh>
    <phoneticPr fontId="5"/>
  </si>
  <si>
    <t>ＵＮＤＰから提出される年次報告書等を通じて，活動実績が見込みに見合っているかを確認している。</t>
    <rPh sb="6" eb="8">
      <t>テイシュツ</t>
    </rPh>
    <rPh sb="11" eb="13">
      <t>ネンジ</t>
    </rPh>
    <rPh sb="13" eb="16">
      <t>ホウコクショ</t>
    </rPh>
    <rPh sb="16" eb="17">
      <t>ナド</t>
    </rPh>
    <rPh sb="18" eb="19">
      <t>ツウ</t>
    </rPh>
    <rPh sb="22" eb="24">
      <t>カツドウ</t>
    </rPh>
    <rPh sb="24" eb="26">
      <t>ジッセキ</t>
    </rPh>
    <rPh sb="27" eb="29">
      <t>ミコ</t>
    </rPh>
    <rPh sb="31" eb="33">
      <t>ミア</t>
    </rPh>
    <rPh sb="39" eb="41">
      <t>カクニン</t>
    </rPh>
    <phoneticPr fontId="5"/>
  </si>
  <si>
    <t>外務省</t>
  </si>
  <si>
    <t>日・UNDPパートナーシップ基金</t>
    <rPh sb="0" eb="1">
      <t>ニチ</t>
    </rPh>
    <rPh sb="14" eb="16">
      <t>キキン</t>
    </rPh>
    <phoneticPr fontId="5"/>
  </si>
  <si>
    <t>アフリカPKOセンター支援拠出金</t>
    <rPh sb="11" eb="13">
      <t>シエン</t>
    </rPh>
    <rPh sb="13" eb="16">
      <t>キョシュツキン</t>
    </rPh>
    <phoneticPr fontId="5"/>
  </si>
  <si>
    <t>アフガニスタン法秩序信託基金（LOTFA)</t>
    <rPh sb="7" eb="8">
      <t>ホウ</t>
    </rPh>
    <rPh sb="8" eb="10">
      <t>チツジョ</t>
    </rPh>
    <rPh sb="10" eb="12">
      <t>シンタク</t>
    </rPh>
    <rPh sb="12" eb="14">
      <t>キキン</t>
    </rPh>
    <phoneticPr fontId="5"/>
  </si>
  <si>
    <t>日パレスチナ開発基金</t>
    <rPh sb="0" eb="1">
      <t>ニチ</t>
    </rPh>
    <rPh sb="6" eb="8">
      <t>カイハツ</t>
    </rPh>
    <rPh sb="8" eb="10">
      <t>キキン</t>
    </rPh>
    <phoneticPr fontId="5"/>
  </si>
  <si>
    <t>グローバルヘルス技術振興基金（GHIT)</t>
    <rPh sb="8" eb="10">
      <t>ギジュツ</t>
    </rPh>
    <rPh sb="10" eb="12">
      <t>シンコウ</t>
    </rPh>
    <rPh sb="12" eb="14">
      <t>キキン</t>
    </rPh>
    <phoneticPr fontId="5"/>
  </si>
  <si>
    <t>コア予算は，本部，地域事務所及び国事務所の運営費や，人件費等に活用され，イヤマークできないもの。
　なお，日ＵＮＤＰパートナーシップ基金を通じて，特定のプロジェクトにイヤマークした拠出を行う。加えて，アフリカＰＫＯセンター支援や，アフガニスタンの国家警察支援に別途イヤマークする形で支援を行っている。</t>
    <phoneticPr fontId="5"/>
  </si>
  <si>
    <t>UNDPは，常に組織改革及び戦略・活動の見直しを行うなど，拠出金のより効果的・効率的な活用のための努力を行っており，当該拠出金を活用した事業は効果的・効率的に実施されている。他方，コア・ファンド拠出額の多寡が，執行理事国の議席数配分等，各国のUNDPに対する影響力や発言力に直結するが，我が国のドルベースの拠出金額は減額傾向にあり，我が国の拠出順位は低下傾向にある（我が国のUNDPコア・ファンド拠出順位は，2001年はドナー国中１位であったが，2017年は第5位に低下）。我が国のUNDPに対する影響力や発言力を向上する観点からも，コア・ファンド拠出水準の維持及び増加が課題。</t>
    <rPh sb="160" eb="162">
      <t>ケイコウ</t>
    </rPh>
    <phoneticPr fontId="5"/>
  </si>
  <si>
    <t>UNDPは，UNDP戦略計画2018-2021年に基づいた活動及び同計画に沿った機構改革を着実に実施中。我が国は，日UNDP戦略対話（年１回，局長レベルで実施），UNDP執行理事会(年3回実施），ハイレベルでの意見交換等を通じて，引き続き，UNDPの方針や活動や成果等に我が国の意向を反映させると共に，必要な提言を行っていく。</t>
    <phoneticPr fontId="5"/>
  </si>
  <si>
    <t>PDCAサイクルの確保
①計画段階（Plan)：我が国の重要外交事項・政策等を踏まえ，予算要求を行う。
②実施段階(Do)：我が国はUNDPに対し拠出金拠出金を支払い，UNDPが拠出金を執行。我が国は，年3回開催されるUNDP執行理事会やハイレベルを含む協議・連絡等を通じて，UNDPの活動のモニタリングを実施。
③評価段階(Check)：各種報告書（年次活動報告書，財務報告書，監査報告書，評価報告書等）により活動を確認・評価。
④フォローアップ(Act)：UNDP執行理事会，日UNDP戦略対話，その他意見交換等の機会を通じ，必要に応じて改善を提言。</t>
    <phoneticPr fontId="5"/>
  </si>
  <si>
    <t>82</t>
    <phoneticPr fontId="5"/>
  </si>
  <si>
    <t>85</t>
    <phoneticPr fontId="5"/>
  </si>
  <si>
    <t>108</t>
    <phoneticPr fontId="5"/>
  </si>
  <si>
    <t>245</t>
    <phoneticPr fontId="5"/>
  </si>
  <si>
    <t>229</t>
    <phoneticPr fontId="5"/>
  </si>
  <si>
    <t>230</t>
    <phoneticPr fontId="5"/>
  </si>
  <si>
    <t>272</t>
    <phoneticPr fontId="5"/>
  </si>
  <si>
    <t>ＵＮＤＰへの拠出</t>
    <phoneticPr fontId="5"/>
  </si>
  <si>
    <t>事業費（コア・ファンド）への拠出</t>
    <phoneticPr fontId="5"/>
  </si>
  <si>
    <t>国連開発計画</t>
    <phoneticPr fontId="5"/>
  </si>
  <si>
    <t>開発途上国の経済的，社会的開発促進のための事業実施。</t>
    <phoneticPr fontId="5"/>
  </si>
  <si>
    <t>人間開発指数</t>
    <rPh sb="0" eb="2">
      <t>ニンゲン</t>
    </rPh>
    <rPh sb="2" eb="4">
      <t>カイハツ</t>
    </rPh>
    <rPh sb="4" eb="6">
      <t>シスウ</t>
    </rPh>
    <phoneticPr fontId="5"/>
  </si>
  <si>
    <t>％</t>
    <phoneticPr fontId="5"/>
  </si>
  <si>
    <t>％</t>
    <phoneticPr fontId="5"/>
  </si>
  <si>
    <t>国</t>
    <rPh sb="0" eb="1">
      <t>クニ</t>
    </rPh>
    <phoneticPr fontId="5"/>
  </si>
  <si>
    <t>千ドル</t>
    <rPh sb="0" eb="1">
      <t>セン</t>
    </rPh>
    <phoneticPr fontId="5"/>
  </si>
  <si>
    <t>千ドル/国</t>
    <rPh sb="0" eb="1">
      <t>セン</t>
    </rPh>
    <rPh sb="4" eb="5">
      <t>クニ</t>
    </rPh>
    <phoneticPr fontId="5"/>
  </si>
  <si>
    <t>709524/44</t>
  </si>
  <si>
    <t>件</t>
    <rPh sb="0" eb="1">
      <t>ケン</t>
    </rPh>
    <phoneticPr fontId="5"/>
  </si>
  <si>
    <t>278</t>
    <phoneticPr fontId="5"/>
  </si>
  <si>
    <t>-</t>
    <phoneticPr fontId="5"/>
  </si>
  <si>
    <t>-</t>
    <phoneticPr fontId="5"/>
  </si>
  <si>
    <t>-</t>
    <phoneticPr fontId="5"/>
  </si>
  <si>
    <t>-</t>
    <phoneticPr fontId="5"/>
  </si>
  <si>
    <t>‐</t>
  </si>
  <si>
    <t>無</t>
  </si>
  <si>
    <t>-</t>
    <phoneticPr fontId="5"/>
  </si>
  <si>
    <t>ＵＮＤＰは，「貧困の撲滅，不平等と排除の大幅是正」を目標として，持続可能な開発プロセス，包摂的で効果的な民主的ガバナンス，強靱な社会の構築を重点分野とし，途上国のニーズに即した支援を170の国・地域で実施している。
　UNDPコア・ファンドはUNDPの通常財源であり，特に後開発途上国における貧困撲滅や持続可能な開発目標実施等のための開発活動経費等として充当。
　「持続可能な開発のための2030アジェンダ」の実施，人間の安全保障の推進，防災，女性等の我が国の重要課題において，我が国が国際社会での主導力を発揮し，取組を国内外に示す。
　国際場裏において「持続可能な開発のための2030アジェンダ」，「仙台防災枠組2015-2030」，「女性の活躍推進のための開発戦略」等のイニシアチブを，我が国が積極的に実施し，更なる効果を得るためには，本拠出を通じてUNDPとの連携を強化し，更なる協力を得ることが必要。</t>
    <phoneticPr fontId="5"/>
  </si>
  <si>
    <t>外部有識者の点検対象外である。</t>
    <phoneticPr fontId="5"/>
  </si>
  <si>
    <t>拠出先の国際機関に対する国際機関評価を実施しており，その結果（総合評価A）も踏まえつつ，拠出金が効果的に活用されるよう，引き続き適正な執行管理に努める。</t>
    <phoneticPr fontId="5"/>
  </si>
  <si>
    <t>日UNDP戦略対話（年１回，局長レベルで実施），UNDP執行理事会(年3回実施），ハイレベルでの意見交換等を通じて，引き続き，UNDPの方針や活動や成果等に我が国の意向を反映させると共に，必要な提言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</si>
</sst>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8659</xdr:colOff>
      <xdr:row>743</xdr:row>
      <xdr:rowOff>89647</xdr:rowOff>
    </xdr:from>
    <xdr:to>
      <xdr:col>30</xdr:col>
      <xdr:colOff>1681</xdr:colOff>
      <xdr:row>745</xdr:row>
      <xdr:rowOff>9170</xdr:rowOff>
    </xdr:to>
    <xdr:sp macro="" textlink="">
      <xdr:nvSpPr>
        <xdr:cNvPr id="11" name="正方形/長方形 10"/>
        <xdr:cNvSpPr/>
      </xdr:nvSpPr>
      <xdr:spPr>
        <a:xfrm>
          <a:off x="3809134" y="43771297"/>
          <a:ext cx="2193297" cy="6243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7,160</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199158</xdr:colOff>
      <xdr:row>745</xdr:row>
      <xdr:rowOff>69273</xdr:rowOff>
    </xdr:from>
    <xdr:to>
      <xdr:col>30</xdr:col>
      <xdr:colOff>0</xdr:colOff>
      <xdr:row>745</xdr:row>
      <xdr:rowOff>658090</xdr:rowOff>
    </xdr:to>
    <xdr:sp macro="" textlink="">
      <xdr:nvSpPr>
        <xdr:cNvPr id="12" name="大かっこ 11"/>
        <xdr:cNvSpPr/>
      </xdr:nvSpPr>
      <xdr:spPr>
        <a:xfrm>
          <a:off x="3799608" y="44455773"/>
          <a:ext cx="2201142"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コア・ファンドへの拠出</a:t>
          </a:r>
          <a:endParaRPr kumimoji="1" lang="en-US" altLang="ja-JP" sz="1100"/>
        </a:p>
      </xdr:txBody>
    </xdr:sp>
    <xdr:clientData/>
  </xdr:twoCellAnchor>
  <xdr:oneCellAnchor>
    <xdr:from>
      <xdr:col>16</xdr:col>
      <xdr:colOff>59670</xdr:colOff>
      <xdr:row>746</xdr:row>
      <xdr:rowOff>135758</xdr:rowOff>
    </xdr:from>
    <xdr:ext cx="945053" cy="484399"/>
    <xdr:sp macro="" textlink="">
      <xdr:nvSpPr>
        <xdr:cNvPr id="13" name="テキスト ボックス 12"/>
        <xdr:cNvSpPr txBox="1"/>
      </xdr:nvSpPr>
      <xdr:spPr>
        <a:xfrm>
          <a:off x="3260070" y="44874683"/>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コア・ファンド</a:t>
          </a:r>
          <a:endParaRPr kumimoji="1" lang="en-US" altLang="ja-JP" sz="1100"/>
        </a:p>
        <a:p>
          <a:r>
            <a:rPr kumimoji="1" lang="ja-JP" altLang="en-US" sz="1100"/>
            <a:t>　 への拠出</a:t>
          </a:r>
        </a:p>
      </xdr:txBody>
    </xdr:sp>
    <xdr:clientData/>
  </xdr:oneCellAnchor>
  <xdr:twoCellAnchor>
    <xdr:from>
      <xdr:col>21</xdr:col>
      <xdr:colOff>168092</xdr:colOff>
      <xdr:row>746</xdr:row>
      <xdr:rowOff>156881</xdr:rowOff>
    </xdr:from>
    <xdr:to>
      <xdr:col>21</xdr:col>
      <xdr:colOff>168093</xdr:colOff>
      <xdr:row>747</xdr:row>
      <xdr:rowOff>272367</xdr:rowOff>
    </xdr:to>
    <xdr:cxnSp macro="">
      <xdr:nvCxnSpPr>
        <xdr:cNvPr id="14" name="直線矢印コネクタ 13"/>
        <xdr:cNvCxnSpPr/>
      </xdr:nvCxnSpPr>
      <xdr:spPr>
        <a:xfrm rot="5400000">
          <a:off x="4134662" y="45129761"/>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164896</xdr:colOff>
      <xdr:row>746</xdr:row>
      <xdr:rowOff>115382</xdr:rowOff>
    </xdr:from>
    <xdr:ext cx="1372711" cy="456118"/>
    <xdr:sp macro="" textlink="">
      <xdr:nvSpPr>
        <xdr:cNvPr id="15" name="テキスト ボックス 14"/>
        <xdr:cNvSpPr txBox="1"/>
      </xdr:nvSpPr>
      <xdr:spPr>
        <a:xfrm>
          <a:off x="5565571" y="44854307"/>
          <a:ext cx="1372711" cy="456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effectLst/>
              <a:latin typeface="+mn-lt"/>
              <a:ea typeface="+mn-ea"/>
              <a:cs typeface="+mn-cs"/>
            </a:rPr>
            <a:t>会計報告，事業報告の提出</a:t>
          </a:r>
          <a:endParaRPr lang="ja-JP" altLang="ja-JP">
            <a:effectLst/>
          </a:endParaRPr>
        </a:p>
      </xdr:txBody>
    </xdr:sp>
    <xdr:clientData/>
  </xdr:oneCellAnchor>
  <xdr:twoCellAnchor>
    <xdr:from>
      <xdr:col>27</xdr:col>
      <xdr:colOff>33625</xdr:colOff>
      <xdr:row>746</xdr:row>
      <xdr:rowOff>145676</xdr:rowOff>
    </xdr:from>
    <xdr:to>
      <xdr:col>27</xdr:col>
      <xdr:colOff>33626</xdr:colOff>
      <xdr:row>747</xdr:row>
      <xdr:rowOff>261162</xdr:rowOff>
    </xdr:to>
    <xdr:cxnSp macro="">
      <xdr:nvCxnSpPr>
        <xdr:cNvPr id="16" name="直線矢印コネクタ 15"/>
        <xdr:cNvCxnSpPr/>
      </xdr:nvCxnSpPr>
      <xdr:spPr>
        <a:xfrm rot="16200000" flipV="1">
          <a:off x="5200345" y="45118556"/>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748</xdr:row>
      <xdr:rowOff>5907</xdr:rowOff>
    </xdr:from>
    <xdr:to>
      <xdr:col>30</xdr:col>
      <xdr:colOff>814</xdr:colOff>
      <xdr:row>749</xdr:row>
      <xdr:rowOff>168088</xdr:rowOff>
    </xdr:to>
    <xdr:sp macro="" textlink="">
      <xdr:nvSpPr>
        <xdr:cNvPr id="17" name="正方形/長方形 16"/>
        <xdr:cNvSpPr/>
      </xdr:nvSpPr>
      <xdr:spPr>
        <a:xfrm>
          <a:off x="3800475" y="45449682"/>
          <a:ext cx="2201089" cy="5146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7,160</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a:effectLst/>
          </a:endParaRPr>
        </a:p>
      </xdr:txBody>
    </xdr:sp>
    <xdr:clientData/>
  </xdr:twoCellAnchor>
  <xdr:twoCellAnchor>
    <xdr:from>
      <xdr:col>18</xdr:col>
      <xdr:colOff>168087</xdr:colOff>
      <xdr:row>750</xdr:row>
      <xdr:rowOff>22412</xdr:rowOff>
    </xdr:from>
    <xdr:to>
      <xdr:col>30</xdr:col>
      <xdr:colOff>54429</xdr:colOff>
      <xdr:row>752</xdr:row>
      <xdr:rowOff>204107</xdr:rowOff>
    </xdr:to>
    <xdr:sp macro="" textlink="">
      <xdr:nvSpPr>
        <xdr:cNvPr id="18" name="大かっこ 17"/>
        <xdr:cNvSpPr/>
      </xdr:nvSpPr>
      <xdr:spPr>
        <a:xfrm>
          <a:off x="3768537" y="46171037"/>
          <a:ext cx="2286642" cy="8865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a:p>
          <a:pPr algn="ctr"/>
          <a:r>
            <a:rPr kumimoji="1" lang="ja-JP" altLang="ja-JP" sz="1100">
              <a:solidFill>
                <a:schemeClr val="tx1"/>
              </a:solidFill>
              <a:effectLst/>
              <a:latin typeface="+mn-lt"/>
              <a:ea typeface="+mn-ea"/>
              <a:cs typeface="+mn-cs"/>
            </a:rPr>
            <a:t>会計報告，事業報告の</a:t>
          </a:r>
          <a:r>
            <a:rPr kumimoji="1" lang="ja-JP" altLang="en-US" sz="1100">
              <a:solidFill>
                <a:schemeClr val="tx1"/>
              </a:solidFill>
              <a:effectLst/>
              <a:latin typeface="+mn-lt"/>
              <a:ea typeface="+mn-ea"/>
              <a:cs typeface="+mn-cs"/>
            </a:rPr>
            <a:t>作成</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313</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610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141</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ＯＤＡ</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9"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7019</v>
      </c>
      <c r="Q13" s="658"/>
      <c r="R13" s="658"/>
      <c r="S13" s="658"/>
      <c r="T13" s="658"/>
      <c r="U13" s="658"/>
      <c r="V13" s="659"/>
      <c r="W13" s="657">
        <v>7032</v>
      </c>
      <c r="X13" s="658"/>
      <c r="Y13" s="658"/>
      <c r="Z13" s="658"/>
      <c r="AA13" s="658"/>
      <c r="AB13" s="658"/>
      <c r="AC13" s="659"/>
      <c r="AD13" s="657">
        <v>7160</v>
      </c>
      <c r="AE13" s="658"/>
      <c r="AF13" s="658"/>
      <c r="AG13" s="658"/>
      <c r="AH13" s="658"/>
      <c r="AI13" s="658"/>
      <c r="AJ13" s="659"/>
      <c r="AK13" s="657">
        <v>7102</v>
      </c>
      <c r="AL13" s="658"/>
      <c r="AM13" s="658"/>
      <c r="AN13" s="658"/>
      <c r="AO13" s="658"/>
      <c r="AP13" s="658"/>
      <c r="AQ13" s="659"/>
      <c r="AR13" s="919">
        <v>8523</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579</v>
      </c>
      <c r="Q14" s="658"/>
      <c r="R14" s="658"/>
      <c r="S14" s="658"/>
      <c r="T14" s="658"/>
      <c r="U14" s="658"/>
      <c r="V14" s="659"/>
      <c r="W14" s="657" t="s">
        <v>579</v>
      </c>
      <c r="X14" s="658"/>
      <c r="Y14" s="658"/>
      <c r="Z14" s="658"/>
      <c r="AA14" s="658"/>
      <c r="AB14" s="658"/>
      <c r="AC14" s="659"/>
      <c r="AD14" s="657" t="s">
        <v>580</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578</v>
      </c>
      <c r="X15" s="658"/>
      <c r="Y15" s="658"/>
      <c r="Z15" s="658"/>
      <c r="AA15" s="658"/>
      <c r="AB15" s="658"/>
      <c r="AC15" s="659"/>
      <c r="AD15" s="657" t="s">
        <v>578</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578</v>
      </c>
      <c r="X16" s="658"/>
      <c r="Y16" s="658"/>
      <c r="Z16" s="658"/>
      <c r="AA16" s="658"/>
      <c r="AB16" s="658"/>
      <c r="AC16" s="659"/>
      <c r="AD16" s="657" t="s">
        <v>578</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578</v>
      </c>
      <c r="X17" s="658"/>
      <c r="Y17" s="658"/>
      <c r="Z17" s="658"/>
      <c r="AA17" s="658"/>
      <c r="AB17" s="658"/>
      <c r="AC17" s="659"/>
      <c r="AD17" s="657" t="s">
        <v>578</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7019</v>
      </c>
      <c r="Q18" s="879"/>
      <c r="R18" s="879"/>
      <c r="S18" s="879"/>
      <c r="T18" s="879"/>
      <c r="U18" s="879"/>
      <c r="V18" s="880"/>
      <c r="W18" s="878">
        <f>SUM(W13:AC17)</f>
        <v>7032</v>
      </c>
      <c r="X18" s="879"/>
      <c r="Y18" s="879"/>
      <c r="Z18" s="879"/>
      <c r="AA18" s="879"/>
      <c r="AB18" s="879"/>
      <c r="AC18" s="880"/>
      <c r="AD18" s="878">
        <f>SUM(AD13:AJ17)</f>
        <v>7160</v>
      </c>
      <c r="AE18" s="879"/>
      <c r="AF18" s="879"/>
      <c r="AG18" s="879"/>
      <c r="AH18" s="879"/>
      <c r="AI18" s="879"/>
      <c r="AJ18" s="880"/>
      <c r="AK18" s="878">
        <f>SUM(AK13:AQ17)</f>
        <v>7102</v>
      </c>
      <c r="AL18" s="879"/>
      <c r="AM18" s="879"/>
      <c r="AN18" s="879"/>
      <c r="AO18" s="879"/>
      <c r="AP18" s="879"/>
      <c r="AQ18" s="880"/>
      <c r="AR18" s="878">
        <f>SUM(AR13:AX17)</f>
        <v>8523</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7019</v>
      </c>
      <c r="Q19" s="658"/>
      <c r="R19" s="658"/>
      <c r="S19" s="658"/>
      <c r="T19" s="658"/>
      <c r="U19" s="658"/>
      <c r="V19" s="659"/>
      <c r="W19" s="657">
        <v>7032</v>
      </c>
      <c r="X19" s="658"/>
      <c r="Y19" s="658"/>
      <c r="Z19" s="658"/>
      <c r="AA19" s="658"/>
      <c r="AB19" s="658"/>
      <c r="AC19" s="659"/>
      <c r="AD19" s="657">
        <v>7160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30.75" customHeight="1" x14ac:dyDescent="0.15">
      <c r="A23" s="967"/>
      <c r="B23" s="968"/>
      <c r="C23" s="968"/>
      <c r="D23" s="968"/>
      <c r="E23" s="968"/>
      <c r="F23" s="969"/>
      <c r="G23" s="952" t="s">
        <v>581</v>
      </c>
      <c r="H23" s="953"/>
      <c r="I23" s="953"/>
      <c r="J23" s="953"/>
      <c r="K23" s="953"/>
      <c r="L23" s="953"/>
      <c r="M23" s="953"/>
      <c r="N23" s="953"/>
      <c r="O23" s="954"/>
      <c r="P23" s="919">
        <v>7102</v>
      </c>
      <c r="Q23" s="920"/>
      <c r="R23" s="920"/>
      <c r="S23" s="920"/>
      <c r="T23" s="920"/>
      <c r="U23" s="920"/>
      <c r="V23" s="937"/>
      <c r="W23" s="919">
        <v>8523</v>
      </c>
      <c r="X23" s="920"/>
      <c r="Y23" s="920"/>
      <c r="Z23" s="920"/>
      <c r="AA23" s="920"/>
      <c r="AB23" s="920"/>
      <c r="AC23" s="937"/>
      <c r="AD23" s="974" t="s">
        <v>647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30.7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30.7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30.7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30.7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30.7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30.75" customHeight="1" thickBot="1" x14ac:dyDescent="0.2">
      <c r="A29" s="970"/>
      <c r="B29" s="971"/>
      <c r="C29" s="971"/>
      <c r="D29" s="971"/>
      <c r="E29" s="971"/>
      <c r="F29" s="972"/>
      <c r="G29" s="961" t="s">
        <v>458</v>
      </c>
      <c r="H29" s="962"/>
      <c r="I29" s="962"/>
      <c r="J29" s="962"/>
      <c r="K29" s="962"/>
      <c r="L29" s="962"/>
      <c r="M29" s="962"/>
      <c r="N29" s="962"/>
      <c r="O29" s="963"/>
      <c r="P29" s="657">
        <f>AK13</f>
        <v>7102</v>
      </c>
      <c r="Q29" s="658"/>
      <c r="R29" s="658"/>
      <c r="S29" s="658"/>
      <c r="T29" s="658"/>
      <c r="U29" s="658"/>
      <c r="V29" s="659"/>
      <c r="W29" s="933">
        <f>AR13</f>
        <v>8523</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23.25" customHeight="1" x14ac:dyDescent="0.15">
      <c r="A32" s="403"/>
      <c r="B32" s="401"/>
      <c r="C32" s="401"/>
      <c r="D32" s="401"/>
      <c r="E32" s="401"/>
      <c r="F32" s="402"/>
      <c r="G32" s="564" t="s">
        <v>582</v>
      </c>
      <c r="H32" s="565"/>
      <c r="I32" s="565"/>
      <c r="J32" s="565"/>
      <c r="K32" s="565"/>
      <c r="L32" s="565"/>
      <c r="M32" s="565"/>
      <c r="N32" s="565"/>
      <c r="O32" s="566"/>
      <c r="P32" s="105" t="s">
        <v>583</v>
      </c>
      <c r="Q32" s="105"/>
      <c r="R32" s="105"/>
      <c r="S32" s="105"/>
      <c r="T32" s="105"/>
      <c r="U32" s="105"/>
      <c r="V32" s="105"/>
      <c r="W32" s="105"/>
      <c r="X32" s="106"/>
      <c r="Y32" s="471" t="s">
        <v>12</v>
      </c>
      <c r="Z32" s="531"/>
      <c r="AA32" s="532"/>
      <c r="AB32" s="461" t="s">
        <v>631</v>
      </c>
      <c r="AC32" s="461"/>
      <c r="AD32" s="461"/>
      <c r="AE32" s="218">
        <v>0.50800000000000001</v>
      </c>
      <c r="AF32" s="219"/>
      <c r="AG32" s="219"/>
      <c r="AH32" s="219"/>
      <c r="AI32" s="218" t="s">
        <v>641</v>
      </c>
      <c r="AJ32" s="219"/>
      <c r="AK32" s="219"/>
      <c r="AL32" s="219"/>
      <c r="AM32" s="218"/>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631</v>
      </c>
      <c r="AC33" s="523"/>
      <c r="AD33" s="523"/>
      <c r="AE33" s="218">
        <v>0.502</v>
      </c>
      <c r="AF33" s="219"/>
      <c r="AG33" s="219"/>
      <c r="AH33" s="219"/>
      <c r="AI33" s="218" t="s">
        <v>640</v>
      </c>
      <c r="AJ33" s="219"/>
      <c r="AK33" s="219"/>
      <c r="AL33" s="219"/>
      <c r="AM33" s="218"/>
      <c r="AN33" s="219"/>
      <c r="AO33" s="219"/>
      <c r="AP33" s="219"/>
      <c r="AQ33" s="340"/>
      <c r="AR33" s="207"/>
      <c r="AS33" s="207"/>
      <c r="AT33" s="341"/>
      <c r="AU33" s="219"/>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109.1</v>
      </c>
      <c r="AF34" s="219"/>
      <c r="AG34" s="219"/>
      <c r="AH34" s="219"/>
      <c r="AI34" s="218" t="s">
        <v>640</v>
      </c>
      <c r="AJ34" s="219"/>
      <c r="AK34" s="219"/>
      <c r="AL34" s="219"/>
      <c r="AM34" s="218"/>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v>
      </c>
      <c r="AR38" s="200"/>
      <c r="AS38" s="133" t="s">
        <v>355</v>
      </c>
      <c r="AT38" s="134"/>
      <c r="AU38" s="199"/>
      <c r="AV38" s="199"/>
      <c r="AW38" s="398" t="s">
        <v>300</v>
      </c>
      <c r="AX38" s="399"/>
    </row>
    <row r="39" spans="1:50" ht="23.25" customHeight="1" x14ac:dyDescent="0.15">
      <c r="A39" s="403"/>
      <c r="B39" s="401"/>
      <c r="C39" s="401"/>
      <c r="D39" s="401"/>
      <c r="E39" s="401"/>
      <c r="F39" s="402"/>
      <c r="G39" s="564" t="s">
        <v>586</v>
      </c>
      <c r="H39" s="565"/>
      <c r="I39" s="565"/>
      <c r="J39" s="565"/>
      <c r="K39" s="565"/>
      <c r="L39" s="565"/>
      <c r="M39" s="565"/>
      <c r="N39" s="565"/>
      <c r="O39" s="566"/>
      <c r="P39" s="105" t="s">
        <v>587</v>
      </c>
      <c r="Q39" s="105"/>
      <c r="R39" s="105"/>
      <c r="S39" s="105"/>
      <c r="T39" s="105"/>
      <c r="U39" s="105"/>
      <c r="V39" s="105"/>
      <c r="W39" s="105"/>
      <c r="X39" s="106"/>
      <c r="Y39" s="471" t="s">
        <v>12</v>
      </c>
      <c r="Z39" s="531"/>
      <c r="AA39" s="532"/>
      <c r="AB39" s="461" t="s">
        <v>301</v>
      </c>
      <c r="AC39" s="461"/>
      <c r="AD39" s="461"/>
      <c r="AE39" s="218">
        <v>3.3</v>
      </c>
      <c r="AF39" s="219"/>
      <c r="AG39" s="219"/>
      <c r="AH39" s="219"/>
      <c r="AI39" s="218">
        <v>3.1</v>
      </c>
      <c r="AJ39" s="219"/>
      <c r="AK39" s="219"/>
      <c r="AL39" s="219"/>
      <c r="AM39" s="218">
        <v>3.4</v>
      </c>
      <c r="AN39" s="219"/>
      <c r="AO39" s="219"/>
      <c r="AP39" s="219"/>
      <c r="AQ39" s="340"/>
      <c r="AR39" s="207"/>
      <c r="AS39" s="207"/>
      <c r="AT39" s="341"/>
      <c r="AU39" s="219"/>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633</v>
      </c>
      <c r="AC40" s="523"/>
      <c r="AD40" s="523"/>
      <c r="AE40" s="218">
        <v>2.9</v>
      </c>
      <c r="AF40" s="219"/>
      <c r="AG40" s="219"/>
      <c r="AH40" s="219"/>
      <c r="AI40" s="218">
        <v>3.1</v>
      </c>
      <c r="AJ40" s="219"/>
      <c r="AK40" s="219"/>
      <c r="AL40" s="219"/>
      <c r="AM40" s="218">
        <v>3.1</v>
      </c>
      <c r="AN40" s="219"/>
      <c r="AO40" s="219"/>
      <c r="AP40" s="219"/>
      <c r="AQ40" s="340">
        <v>3.1</v>
      </c>
      <c r="AR40" s="207"/>
      <c r="AS40" s="207"/>
      <c r="AT40" s="341"/>
      <c r="AU40" s="219"/>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113.7</v>
      </c>
      <c r="AF41" s="219"/>
      <c r="AG41" s="219"/>
      <c r="AH41" s="219"/>
      <c r="AI41" s="218">
        <v>100</v>
      </c>
      <c r="AJ41" s="219"/>
      <c r="AK41" s="219"/>
      <c r="AL41" s="219"/>
      <c r="AM41" s="218">
        <v>109.6</v>
      </c>
      <c r="AN41" s="219"/>
      <c r="AO41" s="219"/>
      <c r="AP41" s="219"/>
      <c r="AQ41" s="340"/>
      <c r="AR41" s="207"/>
      <c r="AS41" s="207"/>
      <c r="AT41" s="341"/>
      <c r="AU41" s="219"/>
      <c r="AV41" s="219"/>
      <c r="AW41" s="219"/>
      <c r="AX41" s="221"/>
    </row>
    <row r="42" spans="1:50" ht="23.25" customHeight="1" x14ac:dyDescent="0.15">
      <c r="A42" s="226" t="s">
        <v>506</v>
      </c>
      <c r="B42" s="227"/>
      <c r="C42" s="227"/>
      <c r="D42" s="227"/>
      <c r="E42" s="227"/>
      <c r="F42" s="228"/>
      <c r="G42" s="232" t="s">
        <v>588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v>
      </c>
      <c r="AR45" s="200"/>
      <c r="AS45" s="133" t="s">
        <v>355</v>
      </c>
      <c r="AT45" s="134"/>
      <c r="AU45" s="199"/>
      <c r="AV45" s="199"/>
      <c r="AW45" s="398" t="s">
        <v>300</v>
      </c>
      <c r="AX45" s="399"/>
    </row>
    <row r="46" spans="1:50" ht="23.25" customHeight="1" x14ac:dyDescent="0.15">
      <c r="A46" s="403"/>
      <c r="B46" s="401"/>
      <c r="C46" s="401"/>
      <c r="D46" s="401"/>
      <c r="E46" s="401"/>
      <c r="F46" s="402"/>
      <c r="G46" s="564" t="s">
        <v>589</v>
      </c>
      <c r="H46" s="565"/>
      <c r="I46" s="565"/>
      <c r="J46" s="565"/>
      <c r="K46" s="565"/>
      <c r="L46" s="565"/>
      <c r="M46" s="565"/>
      <c r="N46" s="565"/>
      <c r="O46" s="566"/>
      <c r="P46" s="105" t="s">
        <v>590</v>
      </c>
      <c r="Q46" s="105"/>
      <c r="R46" s="105"/>
      <c r="S46" s="105"/>
      <c r="T46" s="105"/>
      <c r="U46" s="105"/>
      <c r="V46" s="105"/>
      <c r="W46" s="105"/>
      <c r="X46" s="106"/>
      <c r="Y46" s="471" t="s">
        <v>12</v>
      </c>
      <c r="Z46" s="531"/>
      <c r="AA46" s="532"/>
      <c r="AB46" s="461" t="s">
        <v>632</v>
      </c>
      <c r="AC46" s="461"/>
      <c r="AD46" s="461"/>
      <c r="AE46" s="218">
        <v>2.7</v>
      </c>
      <c r="AF46" s="219"/>
      <c r="AG46" s="219"/>
      <c r="AH46" s="219"/>
      <c r="AI46" s="218">
        <v>2.4</v>
      </c>
      <c r="AJ46" s="219"/>
      <c r="AK46" s="219"/>
      <c r="AL46" s="219"/>
      <c r="AM46" s="218">
        <v>3</v>
      </c>
      <c r="AN46" s="219"/>
      <c r="AO46" s="219"/>
      <c r="AP46" s="219"/>
      <c r="AQ46" s="340"/>
      <c r="AR46" s="207"/>
      <c r="AS46" s="207"/>
      <c r="AT46" s="341"/>
      <c r="AU46" s="219"/>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633</v>
      </c>
      <c r="AC47" s="523"/>
      <c r="AD47" s="523"/>
      <c r="AE47" s="218">
        <v>3.1</v>
      </c>
      <c r="AF47" s="219"/>
      <c r="AG47" s="219"/>
      <c r="AH47" s="219"/>
      <c r="AI47" s="218">
        <v>3.1</v>
      </c>
      <c r="AJ47" s="219"/>
      <c r="AK47" s="219"/>
      <c r="AL47" s="219"/>
      <c r="AM47" s="218">
        <v>3.1</v>
      </c>
      <c r="AN47" s="219"/>
      <c r="AO47" s="219"/>
      <c r="AP47" s="219"/>
      <c r="AQ47" s="340">
        <v>3.1</v>
      </c>
      <c r="AR47" s="207"/>
      <c r="AS47" s="207"/>
      <c r="AT47" s="341"/>
      <c r="AU47" s="219"/>
      <c r="AV47" s="219"/>
      <c r="AW47" s="219"/>
      <c r="AX47" s="221"/>
    </row>
    <row r="48" spans="1:50" ht="23.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87.1</v>
      </c>
      <c r="AF48" s="219"/>
      <c r="AG48" s="219"/>
      <c r="AH48" s="219"/>
      <c r="AI48" s="218">
        <v>77.400000000000006</v>
      </c>
      <c r="AJ48" s="219"/>
      <c r="AK48" s="219"/>
      <c r="AL48" s="219"/>
      <c r="AM48" s="218">
        <v>96.7</v>
      </c>
      <c r="AN48" s="219"/>
      <c r="AO48" s="219"/>
      <c r="AP48" s="219"/>
      <c r="AQ48" s="340"/>
      <c r="AR48" s="207"/>
      <c r="AS48" s="207"/>
      <c r="AT48" s="341"/>
      <c r="AU48" s="219"/>
      <c r="AV48" s="219"/>
      <c r="AW48" s="219"/>
      <c r="AX48" s="221"/>
    </row>
    <row r="49" spans="1:50" ht="23.25" customHeight="1" x14ac:dyDescent="0.15">
      <c r="A49" s="226" t="s">
        <v>506</v>
      </c>
      <c r="B49" s="227"/>
      <c r="C49" s="227"/>
      <c r="D49" s="227"/>
      <c r="E49" s="227"/>
      <c r="F49" s="228"/>
      <c r="G49" s="232" t="s">
        <v>591</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634</v>
      </c>
      <c r="AC101" s="461"/>
      <c r="AD101" s="461"/>
      <c r="AE101" s="218">
        <v>147</v>
      </c>
      <c r="AF101" s="219"/>
      <c r="AG101" s="219"/>
      <c r="AH101" s="220"/>
      <c r="AI101" s="218">
        <v>147</v>
      </c>
      <c r="AJ101" s="219"/>
      <c r="AK101" s="219"/>
      <c r="AL101" s="220"/>
      <c r="AM101" s="218"/>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634</v>
      </c>
      <c r="AC102" s="461"/>
      <c r="AD102" s="461"/>
      <c r="AE102" s="418">
        <v>143</v>
      </c>
      <c r="AF102" s="418"/>
      <c r="AG102" s="418"/>
      <c r="AH102" s="418"/>
      <c r="AI102" s="418">
        <v>147</v>
      </c>
      <c r="AJ102" s="418"/>
      <c r="AK102" s="418"/>
      <c r="AL102" s="418"/>
      <c r="AM102" s="418">
        <v>147</v>
      </c>
      <c r="AN102" s="418"/>
      <c r="AO102" s="418"/>
      <c r="AP102" s="418"/>
      <c r="AQ102" s="273"/>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635</v>
      </c>
      <c r="AC116" s="463"/>
      <c r="AD116" s="464"/>
      <c r="AE116" s="418">
        <v>16125</v>
      </c>
      <c r="AF116" s="418"/>
      <c r="AG116" s="418"/>
      <c r="AH116" s="418"/>
      <c r="AI116" s="418" t="s">
        <v>640</v>
      </c>
      <c r="AJ116" s="418"/>
      <c r="AK116" s="418"/>
      <c r="AL116" s="418"/>
      <c r="AM116" s="418" t="s">
        <v>642</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636</v>
      </c>
      <c r="AC117" s="473"/>
      <c r="AD117" s="474"/>
      <c r="AE117" s="551" t="s">
        <v>637</v>
      </c>
      <c r="AF117" s="551"/>
      <c r="AG117" s="551"/>
      <c r="AH117" s="551"/>
      <c r="AI117" s="551" t="s">
        <v>640</v>
      </c>
      <c r="AJ117" s="551"/>
      <c r="AK117" s="551"/>
      <c r="AL117" s="551"/>
      <c r="AM117" s="551" t="s">
        <v>643</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596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638</v>
      </c>
      <c r="AC134" s="205"/>
      <c r="AD134" s="205"/>
      <c r="AE134" s="206">
        <v>3</v>
      </c>
      <c r="AF134" s="207"/>
      <c r="AG134" s="207"/>
      <c r="AH134" s="207"/>
      <c r="AI134" s="206">
        <v>3</v>
      </c>
      <c r="AJ134" s="207"/>
      <c r="AK134" s="207"/>
      <c r="AL134" s="207"/>
      <c r="AM134" s="206">
        <v>3</v>
      </c>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638</v>
      </c>
      <c r="AC135" s="213"/>
      <c r="AD135" s="213"/>
      <c r="AE135" s="206">
        <v>1</v>
      </c>
      <c r="AF135" s="207"/>
      <c r="AG135" s="207"/>
      <c r="AH135" s="207"/>
      <c r="AI135" s="206">
        <v>1</v>
      </c>
      <c r="AJ135" s="207"/>
      <c r="AK135" s="207"/>
      <c r="AL135" s="207"/>
      <c r="AM135" s="206">
        <v>1</v>
      </c>
      <c r="AN135" s="207"/>
      <c r="AO135" s="207"/>
      <c r="AP135" s="207"/>
      <c r="AQ135" s="206"/>
      <c r="AR135" s="207"/>
      <c r="AS135" s="207"/>
      <c r="AT135" s="207"/>
      <c r="AU135" s="206"/>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customHeight="1" x14ac:dyDescent="0.15">
      <c r="A138" s="189"/>
      <c r="B138" s="186"/>
      <c r="C138" s="180"/>
      <c r="D138" s="186"/>
      <c r="E138" s="180"/>
      <c r="F138" s="181"/>
      <c r="G138" s="104" t="s">
        <v>597</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497</v>
      </c>
      <c r="AC138" s="205"/>
      <c r="AD138" s="205"/>
      <c r="AE138" s="206">
        <v>3.3</v>
      </c>
      <c r="AF138" s="207"/>
      <c r="AG138" s="207"/>
      <c r="AH138" s="207"/>
      <c r="AI138" s="206">
        <v>3.1</v>
      </c>
      <c r="AJ138" s="207"/>
      <c r="AK138" s="207"/>
      <c r="AL138" s="207"/>
      <c r="AM138" s="206">
        <v>3.4</v>
      </c>
      <c r="AN138" s="207"/>
      <c r="AO138" s="207"/>
      <c r="AP138" s="207"/>
      <c r="AQ138" s="206"/>
      <c r="AR138" s="207"/>
      <c r="AS138" s="207"/>
      <c r="AT138" s="207"/>
      <c r="AU138" s="206"/>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497</v>
      </c>
      <c r="AC139" s="213"/>
      <c r="AD139" s="213"/>
      <c r="AE139" s="206">
        <v>2.8</v>
      </c>
      <c r="AF139" s="207"/>
      <c r="AG139" s="207"/>
      <c r="AH139" s="207"/>
      <c r="AI139" s="206">
        <v>3.1</v>
      </c>
      <c r="AJ139" s="207"/>
      <c r="AK139" s="207"/>
      <c r="AL139" s="207"/>
      <c r="AM139" s="206">
        <v>3.1</v>
      </c>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0" customHeight="1" x14ac:dyDescent="0.15">
      <c r="A188" s="189"/>
      <c r="B188" s="186"/>
      <c r="C188" s="180"/>
      <c r="D188" s="186"/>
      <c r="E188" s="125" t="s">
        <v>598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0"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585</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585</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39.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585</v>
      </c>
      <c r="AE704" s="783"/>
      <c r="AF704" s="783"/>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644</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645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645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585</v>
      </c>
      <c r="AE708" s="605"/>
      <c r="AF708" s="605"/>
      <c r="AG708" s="742" t="s">
        <v>602</v>
      </c>
      <c r="AH708" s="743"/>
      <c r="AI708" s="743"/>
      <c r="AJ708" s="743"/>
      <c r="AK708" s="743"/>
      <c r="AL708" s="743"/>
      <c r="AM708" s="743"/>
      <c r="AN708" s="743"/>
      <c r="AO708" s="743"/>
      <c r="AP708" s="743"/>
      <c r="AQ708" s="743"/>
      <c r="AR708" s="743"/>
      <c r="AS708" s="743"/>
      <c r="AT708" s="743"/>
      <c r="AU708" s="743"/>
      <c r="AV708" s="743"/>
      <c r="AW708" s="743"/>
      <c r="AX708" s="744"/>
    </row>
    <row r="709" spans="1:50" ht="5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585</v>
      </c>
      <c r="AE709" s="329"/>
      <c r="AF709" s="329"/>
      <c r="AG709" s="101" t="s">
        <v>603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585</v>
      </c>
      <c r="AE710" s="329"/>
      <c r="AF710" s="329"/>
      <c r="AG710" s="101" t="s">
        <v>604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585</v>
      </c>
      <c r="AE711" s="329"/>
      <c r="AF711" s="329"/>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644</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644</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41.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585</v>
      </c>
      <c r="AE714" s="808"/>
      <c r="AF714" s="809"/>
      <c r="AG714" s="736" t="s">
        <v>606</v>
      </c>
      <c r="AH714" s="737"/>
      <c r="AI714" s="737"/>
      <c r="AJ714" s="737"/>
      <c r="AK714" s="737"/>
      <c r="AL714" s="737"/>
      <c r="AM714" s="737"/>
      <c r="AN714" s="737"/>
      <c r="AO714" s="737"/>
      <c r="AP714" s="737"/>
      <c r="AQ714" s="737"/>
      <c r="AR714" s="737"/>
      <c r="AS714" s="737"/>
      <c r="AT714" s="737"/>
      <c r="AU714" s="737"/>
      <c r="AV714" s="737"/>
      <c r="AW714" s="737"/>
      <c r="AX714" s="738"/>
    </row>
    <row r="715" spans="1:50" ht="54.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585</v>
      </c>
      <c r="AE715" s="605"/>
      <c r="AF715" s="656"/>
      <c r="AG715" s="742" t="s">
        <v>607</v>
      </c>
      <c r="AH715" s="743"/>
      <c r="AI715" s="743"/>
      <c r="AJ715" s="743"/>
      <c r="AK715" s="743"/>
      <c r="AL715" s="743"/>
      <c r="AM715" s="743"/>
      <c r="AN715" s="743"/>
      <c r="AO715" s="743"/>
      <c r="AP715" s="743"/>
      <c r="AQ715" s="743"/>
      <c r="AR715" s="743"/>
      <c r="AS715" s="743"/>
      <c r="AT715" s="743"/>
      <c r="AU715" s="743"/>
      <c r="AV715" s="743"/>
      <c r="AW715" s="743"/>
      <c r="AX715" s="744"/>
    </row>
    <row r="716" spans="1:50" ht="50.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585</v>
      </c>
      <c r="AE716" s="627"/>
      <c r="AF716" s="627"/>
      <c r="AG716" s="101" t="s">
        <v>608</v>
      </c>
      <c r="AH716" s="102"/>
      <c r="AI716" s="102"/>
      <c r="AJ716" s="102"/>
      <c r="AK716" s="102"/>
      <c r="AL716" s="102"/>
      <c r="AM716" s="102"/>
      <c r="AN716" s="102"/>
      <c r="AO716" s="102"/>
      <c r="AP716" s="102"/>
      <c r="AQ716" s="102"/>
      <c r="AR716" s="102"/>
      <c r="AS716" s="102"/>
      <c r="AT716" s="102"/>
      <c r="AU716" s="102"/>
      <c r="AV716" s="102"/>
      <c r="AW716" s="102"/>
      <c r="AX716" s="103"/>
    </row>
    <row r="717" spans="1:50" ht="32.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585</v>
      </c>
      <c r="AE717" s="329"/>
      <c r="AF717" s="329"/>
      <c r="AG717" s="101" t="s">
        <v>609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644</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585</v>
      </c>
      <c r="AE719" s="605"/>
      <c r="AF719" s="605"/>
      <c r="AG719" s="125" t="s">
        <v>616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610</v>
      </c>
      <c r="D721" s="297"/>
      <c r="E721" s="297"/>
      <c r="F721" s="298"/>
      <c r="G721" s="287"/>
      <c r="H721" s="288"/>
      <c r="I721" s="83" t="str">
        <f>IF(OR(G721="　", G721=""), "", "-")</f>
        <v/>
      </c>
      <c r="J721" s="291"/>
      <c r="K721" s="291"/>
      <c r="L721" s="83" t="str">
        <f>IF(M721="","","-")</f>
        <v/>
      </c>
      <c r="M721" s="84"/>
      <c r="N721" s="304" t="s">
        <v>611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t="s">
        <v>610</v>
      </c>
      <c r="D722" s="297"/>
      <c r="E722" s="297"/>
      <c r="F722" s="298"/>
      <c r="G722" s="287"/>
      <c r="H722" s="288"/>
      <c r="I722" s="83" t="str">
        <f t="shared" ref="I722:I725" si="4">IF(OR(G722="　", G722=""), "", "-")</f>
        <v/>
      </c>
      <c r="J722" s="291"/>
      <c r="K722" s="291"/>
      <c r="L722" s="83" t="str">
        <f t="shared" ref="L722:L725" si="5">IF(M722="","","-")</f>
        <v/>
      </c>
      <c r="M722" s="84"/>
      <c r="N722" s="304" t="s">
        <v>612</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t="s">
        <v>610</v>
      </c>
      <c r="D723" s="297"/>
      <c r="E723" s="297"/>
      <c r="F723" s="298"/>
      <c r="G723" s="287"/>
      <c r="H723" s="288"/>
      <c r="I723" s="83" t="str">
        <f t="shared" si="4"/>
        <v/>
      </c>
      <c r="J723" s="291"/>
      <c r="K723" s="291"/>
      <c r="L723" s="83" t="str">
        <f t="shared" si="5"/>
        <v/>
      </c>
      <c r="M723" s="84"/>
      <c r="N723" s="304" t="s">
        <v>613</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t="s">
        <v>610</v>
      </c>
      <c r="D724" s="297"/>
      <c r="E724" s="297"/>
      <c r="F724" s="298"/>
      <c r="G724" s="287"/>
      <c r="H724" s="288"/>
      <c r="I724" s="83" t="str">
        <f t="shared" si="4"/>
        <v/>
      </c>
      <c r="J724" s="291"/>
      <c r="K724" s="291"/>
      <c r="L724" s="83" t="str">
        <f t="shared" si="5"/>
        <v/>
      </c>
      <c r="M724" s="84"/>
      <c r="N724" s="304" t="s">
        <v>614</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t="s">
        <v>610</v>
      </c>
      <c r="D725" s="326"/>
      <c r="E725" s="326"/>
      <c r="F725" s="327"/>
      <c r="G725" s="289"/>
      <c r="H725" s="290"/>
      <c r="I725" s="85" t="str">
        <f t="shared" si="4"/>
        <v/>
      </c>
      <c r="J725" s="292"/>
      <c r="K725" s="292"/>
      <c r="L725" s="85" t="str">
        <f t="shared" si="5"/>
        <v/>
      </c>
      <c r="M725" s="86"/>
      <c r="N725" s="275" t="s">
        <v>615</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2.5" customHeight="1" x14ac:dyDescent="0.15">
      <c r="A726" s="640" t="s">
        <v>48</v>
      </c>
      <c r="B726" s="802"/>
      <c r="C726" s="815" t="s">
        <v>53</v>
      </c>
      <c r="D726" s="837"/>
      <c r="E726" s="837"/>
      <c r="F726" s="838"/>
      <c r="G726" s="577" t="s">
        <v>617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6.75" customHeight="1" thickBot="1" x14ac:dyDescent="0.2">
      <c r="A729" s="634" t="s">
        <v>648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6.75" customHeight="1" thickBot="1" x14ac:dyDescent="0.2">
      <c r="A731" s="799" t="s">
        <v>257</v>
      </c>
      <c r="B731" s="800"/>
      <c r="C731" s="800"/>
      <c r="D731" s="800"/>
      <c r="E731" s="801"/>
      <c r="F731" s="729" t="s">
        <v>649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75" customHeight="1" thickBot="1" x14ac:dyDescent="0.2">
      <c r="A733" s="673" t="s">
        <v>257</v>
      </c>
      <c r="B733" s="674"/>
      <c r="C733" s="674"/>
      <c r="D733" s="674"/>
      <c r="E733" s="675"/>
      <c r="F733" s="637" t="s">
        <v>650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01.25" customHeight="1" thickBot="1" x14ac:dyDescent="0.2">
      <c r="A735" s="790" t="s">
        <v>619</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620</v>
      </c>
      <c r="F737" s="990"/>
      <c r="G737" s="990"/>
      <c r="H737" s="990"/>
      <c r="I737" s="990"/>
      <c r="J737" s="990"/>
      <c r="K737" s="990"/>
      <c r="L737" s="990"/>
      <c r="M737" s="990"/>
      <c r="N737" s="365" t="s">
        <v>543</v>
      </c>
      <c r="O737" s="365"/>
      <c r="P737" s="365"/>
      <c r="Q737" s="365"/>
      <c r="R737" s="990" t="s">
        <v>621</v>
      </c>
      <c r="S737" s="990"/>
      <c r="T737" s="990"/>
      <c r="U737" s="990"/>
      <c r="V737" s="990"/>
      <c r="W737" s="990"/>
      <c r="X737" s="990"/>
      <c r="Y737" s="990"/>
      <c r="Z737" s="990"/>
      <c r="AA737" s="365" t="s">
        <v>542</v>
      </c>
      <c r="AB737" s="365"/>
      <c r="AC737" s="365"/>
      <c r="AD737" s="365"/>
      <c r="AE737" s="990" t="s">
        <v>622</v>
      </c>
      <c r="AF737" s="990"/>
      <c r="AG737" s="990"/>
      <c r="AH737" s="990"/>
      <c r="AI737" s="990"/>
      <c r="AJ737" s="990"/>
      <c r="AK737" s="990"/>
      <c r="AL737" s="990"/>
      <c r="AM737" s="990"/>
      <c r="AN737" s="365" t="s">
        <v>541</v>
      </c>
      <c r="AO737" s="365"/>
      <c r="AP737" s="365"/>
      <c r="AQ737" s="365"/>
      <c r="AR737" s="982" t="s">
        <v>623</v>
      </c>
      <c r="AS737" s="983"/>
      <c r="AT737" s="983"/>
      <c r="AU737" s="983"/>
      <c r="AV737" s="983"/>
      <c r="AW737" s="983"/>
      <c r="AX737" s="984"/>
      <c r="AY737" s="89"/>
      <c r="AZ737" s="89"/>
    </row>
    <row r="738" spans="1:52" ht="24.75" customHeight="1" x14ac:dyDescent="0.15">
      <c r="A738" s="991" t="s">
        <v>540</v>
      </c>
      <c r="B738" s="210"/>
      <c r="C738" s="210"/>
      <c r="D738" s="211"/>
      <c r="E738" s="990" t="s">
        <v>624</v>
      </c>
      <c r="F738" s="990"/>
      <c r="G738" s="990"/>
      <c r="H738" s="990"/>
      <c r="I738" s="990"/>
      <c r="J738" s="990"/>
      <c r="K738" s="990"/>
      <c r="L738" s="990"/>
      <c r="M738" s="990"/>
      <c r="N738" s="365" t="s">
        <v>539</v>
      </c>
      <c r="O738" s="365"/>
      <c r="P738" s="365"/>
      <c r="Q738" s="365"/>
      <c r="R738" s="990" t="s">
        <v>625</v>
      </c>
      <c r="S738" s="990"/>
      <c r="T738" s="990"/>
      <c r="U738" s="990"/>
      <c r="V738" s="990"/>
      <c r="W738" s="990"/>
      <c r="X738" s="990"/>
      <c r="Y738" s="990"/>
      <c r="Z738" s="990"/>
      <c r="AA738" s="365" t="s">
        <v>538</v>
      </c>
      <c r="AB738" s="365"/>
      <c r="AC738" s="365"/>
      <c r="AD738" s="365"/>
      <c r="AE738" s="990" t="s">
        <v>626</v>
      </c>
      <c r="AF738" s="990"/>
      <c r="AG738" s="990"/>
      <c r="AH738" s="990"/>
      <c r="AI738" s="990"/>
      <c r="AJ738" s="990"/>
      <c r="AK738" s="990"/>
      <c r="AL738" s="990"/>
      <c r="AM738" s="990"/>
      <c r="AN738" s="365" t="s">
        <v>534</v>
      </c>
      <c r="AO738" s="365"/>
      <c r="AP738" s="365"/>
      <c r="AQ738" s="365"/>
      <c r="AR738" s="982" t="s">
        <v>639</v>
      </c>
      <c r="AS738" s="983"/>
      <c r="AT738" s="983"/>
      <c r="AU738" s="983"/>
      <c r="AV738" s="983"/>
      <c r="AW738" s="983"/>
      <c r="AX738" s="984"/>
    </row>
    <row r="739" spans="1:52" ht="24.75" customHeight="1" thickBot="1" x14ac:dyDescent="0.2">
      <c r="A739" s="992" t="s">
        <v>530</v>
      </c>
      <c r="B739" s="993"/>
      <c r="C739" s="993"/>
      <c r="D739" s="994"/>
      <c r="E739" s="995" t="s">
        <v>610</v>
      </c>
      <c r="F739" s="985"/>
      <c r="G739" s="985"/>
      <c r="H739" s="93" t="str">
        <f>IF(E739="", "", "(")</f>
        <v>(</v>
      </c>
      <c r="I739" s="985"/>
      <c r="J739" s="985"/>
      <c r="K739" s="93" t="str">
        <f>IF(OR(I739="　", I739=""), "", "-")</f>
        <v/>
      </c>
      <c r="L739" s="986">
        <v>290</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627</v>
      </c>
      <c r="H781" s="671"/>
      <c r="I781" s="671"/>
      <c r="J781" s="671"/>
      <c r="K781" s="672"/>
      <c r="L781" s="664" t="s">
        <v>628</v>
      </c>
      <c r="M781" s="665"/>
      <c r="N781" s="665"/>
      <c r="O781" s="665"/>
      <c r="P781" s="665"/>
      <c r="Q781" s="665"/>
      <c r="R781" s="665"/>
      <c r="S781" s="665"/>
      <c r="T781" s="665"/>
      <c r="U781" s="665"/>
      <c r="V781" s="665"/>
      <c r="W781" s="665"/>
      <c r="X781" s="666"/>
      <c r="Y781" s="388">
        <v>7160</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7160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629</v>
      </c>
      <c r="D837" s="347"/>
      <c r="E837" s="347"/>
      <c r="F837" s="347"/>
      <c r="G837" s="347"/>
      <c r="H837" s="347"/>
      <c r="I837" s="347"/>
      <c r="J837" s="348" t="s">
        <v>646</v>
      </c>
      <c r="K837" s="349"/>
      <c r="L837" s="349"/>
      <c r="M837" s="349"/>
      <c r="N837" s="349"/>
      <c r="O837" s="349"/>
      <c r="P837" s="362" t="s">
        <v>630</v>
      </c>
      <c r="Q837" s="350"/>
      <c r="R837" s="350"/>
      <c r="S837" s="350"/>
      <c r="T837" s="350"/>
      <c r="U837" s="350"/>
      <c r="V837" s="350"/>
      <c r="W837" s="350"/>
      <c r="X837" s="350"/>
      <c r="Y837" s="351">
        <v>7160</v>
      </c>
      <c r="Z837" s="352"/>
      <c r="AA837" s="352"/>
      <c r="AB837" s="353"/>
      <c r="AC837" s="363" t="s">
        <v>196</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14" max="49" man="1"/>
    <brk id="735" max="49" man="1"/>
  </rowBreaks>
  <colBreaks count="2" manualBreakCount="2">
    <brk id="6" max="1130" man="1"/>
    <brk id="29"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585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585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585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2019-06-07T06:10:51Z</cp:lastPrinted>
  <dcterms:created xsi:type="dcterms:W3CDTF">2012-03-13T00:50:25Z</dcterms:created>
  <dcterms:modified xsi:type="dcterms:W3CDTF">2019-09-25T02:12:20Z</dcterms:modified>
</cp:coreProperties>
</file>