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<sst xmlns="http://schemas.openxmlformats.org/spreadsheetml/2006/main" count="2872" uniqueCount="648">
  <si>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</si>
  <si>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</si>
  <si>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</si>
  <si>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</si>
  <si>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</si>
  <si>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</si>
  <si>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</si>
  <si>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</si>
  <si>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</si>
  <si>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</si>
  <si>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</si>
  <si>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</si>
  <si>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</si>
  <si>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</si>
  <si>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</si>
  <si>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</si>
  <si>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</si>
  <si>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</si>
  <si>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</si>
  <si>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</si>
  <si>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</si>
  <si>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</si>
  <si>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</si>
  <si>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</si>
  <si>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</si>
  <si>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</si>
  <si>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</si>
  <si>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</si>
  <si>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</si>
  <si>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</si>
  <si>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</si>
  <si>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</si>
  <si>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</si>
  <si>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</si>
  <si>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</si>
  <si>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</si>
  <si>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</si>
  <si>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</si>
  <si>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</si>
  <si>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</si>
  <si>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</si>
  <si>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</si>
  <si>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</si>
  <si>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</si>
  <si>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</si>
  <si>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</si>
  <si>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</si>
  <si>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</si>
  <si>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</si>
  <si>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</si>
  <si>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</si>
  <si>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</si>
  <si>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</si>
  <si>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</si>
  <si>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</si>
  <si>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</si>
  <si>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</si>
  <si>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</si>
  <si>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</si>
  <si>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</si>
  <si>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</si>
  <si>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</si>
  <si>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</si>
  <si>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</si>
  <si>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</si>
  <si>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</si>
  <si>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</si>
  <si>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</si>
  <si>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</si>
  <si>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</si>
  <si>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</si>
  <si>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</si>
  <si>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</si>
  <si>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</si>
  <si>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</si>
  <si>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</si>
  <si>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</si>
  <si>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</si>
  <si>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</si>
  <si>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</si>
  <si>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</si>
  <si>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</si>
  <si>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</si>
  <si>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</si>
  <si>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</si>
  <si>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</si>
  <si>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</si>
  <si>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</si>
  <si>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</si>
  <si>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</si>
  <si>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</si>
  <si>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</si>
  <si>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</si>
  <si>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</si>
  <si>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</si>
  <si>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</si>
  <si>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</si>
  <si>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</si>
  <si>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</si>
  <si>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</si>
  <si>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</si>
  <si>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</si>
  <si>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</si>
  <si>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</si>
  <si>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</si>
  <si>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</si>
  <si>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</si>
  <si>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</si>
  <si>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</si>
  <si>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</si>
  <si>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</si>
  <si>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</si>
  <si>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</si>
  <si>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</si>
  <si>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</si>
  <si>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</si>
  <si>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</si>
  <si>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</si>
  <si>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</si>
  <si>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</si>
  <si>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</si>
  <si>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</si>
  <si>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</si>
  <si>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</si>
  <si>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</si>
  <si>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</si>
  <si>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</si>
  <si>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</si>
  <si>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</si>
  <si>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</si>
  <si>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</si>
  <si>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</si>
  <si>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</si>
  <si>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</si>
  <si>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</si>
  <si>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</si>
  <si>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</si>
  <si>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</si>
  <si>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</si>
  <si>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</si>
  <si>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</si>
  <si>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</si>
  <si>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</si>
  <si>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</si>
  <si>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</si>
  <si>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</si>
  <si>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</si>
  <si>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</si>
  <si>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</si>
  <si>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</si>
  <si>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</si>
  <si>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</si>
  <si>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</si>
  <si>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</si>
  <si>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</si>
  <si>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</si>
  <si>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</si>
  <si>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</si>
  <si>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</si>
  <si>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</si>
  <si>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</si>
  <si>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</si>
  <si>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</si>
  <si>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</si>
  <si>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</si>
  <si>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</si>
  <si>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</si>
  <si>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</si>
  <si>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</si>
  <si>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</si>
  <si>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</si>
  <si>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</si>
  <si>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</si>
  <si>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</si>
  <si>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</si>
  <si>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</si>
  <si>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</si>
  <si>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</si>
  <si>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</si>
  <si>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</si>
  <si>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</si>
  <si>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</si>
  <si>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</si>
  <si>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</si>
  <si>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</si>
  <si>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</si>
  <si>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</si>
  <si>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</si>
  <si>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</si>
  <si>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</si>
  <si>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</si>
  <si>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</si>
  <si>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</si>
  <si>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</si>
  <si>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</si>
  <si>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</si>
  <si>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</si>
  <si>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</si>
  <si>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</si>
  <si>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</si>
  <si>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</si>
  <si>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</si>
  <si>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</si>
  <si>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</si>
  <si>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</si>
  <si>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</si>
  <si>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</si>
  <si>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</si>
  <si>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</si>
  <si>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</si>
  <si>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</si>
  <si>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</si>
  <si>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</si>
  <si>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</si>
  <si>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</si>
  <si>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</si>
  <si>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</si>
  <si>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</si>
  <si>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</si>
  <si>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</si>
  <si>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</si>
  <si>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</si>
  <si>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</si>
  <si>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</si>
  <si>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</si>
  <si>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</si>
  <si>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</si>
  <si>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</si>
  <si>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</si>
  <si>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</si>
  <si>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</si>
  <si>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</si>
  <si>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</si>
  <si>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</si>
  <si>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</si>
  <si>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</si>
  <si>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</si>
  <si>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</si>
  <si>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</si>
  <si>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</si>
  <si>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</si>
  <si>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</si>
  <si>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</si>
  <si>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</si>
  <si>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</si>
  <si>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</si>
  <si>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</si>
  <si>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</si>
  <si>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</si>
  <si>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</si>
  <si>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</si>
  <si>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</si>
  <si>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</si>
  <si>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</si>
  <si>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</si>
  <si>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</si>
  <si>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</si>
  <si>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</si>
  <si>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</si>
  <si>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</si>
  <si>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</si>
  <si>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</si>
  <si>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</si>
  <si>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</si>
  <si>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</si>
  <si>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</si>
  <si>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</si>
  <si>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</si>
  <si>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</si>
  <si>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</si>
  <si>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</si>
  <si>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</si>
  <si>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</si>
  <si>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</si>
  <si>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</si>
  <si>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</si>
  <si>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</si>
  <si>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</si>
  <si>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</si>
  <si>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</si>
  <si>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</si>
  <si>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</si>
  <si>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</si>
  <si>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</si>
  <si>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</si>
  <si>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</si>
  <si>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</si>
  <si>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</si>
  <si>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</si>
  <si>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</si>
  <si>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</si>
  <si>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</si>
  <si>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</si>
  <si>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</si>
  <si>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</si>
  <si>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</si>
  <si>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</si>
  <si>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</si>
  <si>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</si>
  <si>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</si>
  <si>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</si>
  <si>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</si>
  <si>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</si>
  <si>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</si>
  <si>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</si>
  <si>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</si>
  <si>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</si>
  <si>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</si>
  <si>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</si>
  <si>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</si>
  <si>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</si>
  <si>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</si>
  <si>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</si>
  <si>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</si>
  <si>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</si>
  <si>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</si>
  <si>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</si>
  <si>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</si>
  <si>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</si>
  <si>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</si>
  <si>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</si>
  <si>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</si>
  <si>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</si>
  <si>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</si>
  <si>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</si>
  <si>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</si>
  <si>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</si>
  <si>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</si>
  <si>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</si>
  <si>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</si>
  <si>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</si>
  <si>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</si>
  <si>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</si>
  <si>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</si>
  <si>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</si>
  <si>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</si>
  <si>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</si>
  <si>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</si>
  <si>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</si>
  <si>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</si>
  <si>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</si>
  <si>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</si>
  <si>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</si>
  <si>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</si>
  <si>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</si>
  <si>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</si>
  <si>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</si>
  <si>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</si>
  <si>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</si>
  <si>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</si>
  <si>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</si>
  <si>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</si>
  <si>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</si>
  <si>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</si>
  <si>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</si>
  <si>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</si>
  <si>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</si>
  <si>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</si>
  <si>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</si>
  <si>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</si>
  <si>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</si>
  <si>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</si>
  <si>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</si>
  <si>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</si>
  <si>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</si>
  <si>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</si>
  <si>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</si>
  <si>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</si>
  <si>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</si>
  <si>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</si>
  <si>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</si>
  <si>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</si>
  <si>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</si>
  <si>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</si>
  <si>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</si>
  <si>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</si>
  <si>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</si>
  <si>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</si>
  <si>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</si>
  <si>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</si>
  <si>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</si>
  <si>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</si>
  <si>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</si>
  <si>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</si>
  <si>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</si>
  <si>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</si>
  <si>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</si>
  <si>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</si>
  <si>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</si>
  <si>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</si>
  <si>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</si>
  <si>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</si>
  <si>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</si>
  <si>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</si>
  <si>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</si>
  <si>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</si>
  <si>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</si>
  <si>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</si>
  <si>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</si>
  <si>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</si>
  <si>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</si>
  <si>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</si>
  <si>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</si>
  <si>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</si>
  <si>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</si>
  <si>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</si>
  <si>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</si>
  <si>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</si>
  <si>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</si>
  <si>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</si>
  <si>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</si>
  <si>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</si>
  <si>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</si>
  <si>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</si>
  <si>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</si>
  <si>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</si>
  <si>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</si>
  <si>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</si>
  <si>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</si>
  <si>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</si>
  <si>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</si>
  <si>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</si>
  <si>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</si>
  <si>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</si>
  <si>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</si>
  <si>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</si>
  <si>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</si>
  <si>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</si>
  <si>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</si>
  <si>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</si>
  <si>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</si>
  <si>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</si>
  <si>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</si>
  <si>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</si>
  <si>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</si>
  <si>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</si>
  <si>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</si>
  <si>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</si>
  <si>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</si>
  <si>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</si>
  <si>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</si>
  <si>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</si>
  <si>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</si>
  <si>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</si>
  <si>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</si>
  <si>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</si>
  <si>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</si>
  <si>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</si>
  <si>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</si>
  <si>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</si>
  <si>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</si>
  <si>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</si>
  <si>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</si>
  <si>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</si>
  <si>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</si>
  <si>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</si>
  <si>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</si>
  <si>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</si>
  <si>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</si>
  <si>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</si>
  <si>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</si>
  <si>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</si>
  <si>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</si>
  <si>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</si>
  <si>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</si>
  <si>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</si>
  <si>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</si>
  <si>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</si>
  <si>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</si>
  <si>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</si>
  <si>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</si>
  <si>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</si>
  <si>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</si>
  <si>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</si>
  <si>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</si>
  <si>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</si>
  <si>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</si>
  <si>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</si>
  <si>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</si>
  <si>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</si>
  <si>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</si>
  <si>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</si>
  <si>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</si>
  <si>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</si>
  <si>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</si>
  <si>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</si>
  <si>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</si>
  <si>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</si>
  <si>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</si>
  <si>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</si>
  <si>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</si>
  <si>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</si>
  <si>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</si>
  <si>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</si>
  <si>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</si>
  <si>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</si>
  <si>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</si>
  <si>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</si>
  <si>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</si>
  <si>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</si>
  <si>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</si>
  <si>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</si>
  <si>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</si>
  <si>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</si>
  <si>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</si>
  <si>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</si>
  <si>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</si>
  <si>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</si>
  <si>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</si>
  <si>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</si>
  <si>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</si>
  <si>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</si>
  <si>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</si>
  <si>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</si>
  <si>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</si>
  <si>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</si>
  <si>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</si>
  <si>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</si>
  <si>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</si>
  <si>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</si>
  <si>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</si>
  <si>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</si>
  <si>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</si>
  <si>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</si>
  <si>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</si>
  <si>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</si>
  <si>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</si>
  <si>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</si>
  <si>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</si>
  <si>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</si>
  <si>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</si>
  <si>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</si>
  <si>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</si>
  <si>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</si>
  <si>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</si>
  <si>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</si>
  <si>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</si>
  <si>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</si>
  <si>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</si>
  <si>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</si>
  <si>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</si>
  <si>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</si>
  <si>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</si>
  <si>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</si>
  <si>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</si>
  <si>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</si>
  <si>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</si>
  <si>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</si>
  <si>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</si>
  <si>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</si>
  <si>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</si>
  <si>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</si>
  <si>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</si>
  <si>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</si>
  <si>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</si>
  <si>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</si>
  <si>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</si>
  <si>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</si>
  <si>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</si>
  <si>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</si>
  <si>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</si>
  <si>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</si>
  <si>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</si>
  <si>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</si>
  <si>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</si>
  <si>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</si>
  <si>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</si>
  <si>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</si>
  <si>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</si>
  <si>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</si>
  <si>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南極条約拠出金</t>
    <rPh sb="0" eb="2">
      <t>ナンキョク</t>
    </rPh>
    <rPh sb="2" eb="4">
      <t>ジョウヤク</t>
    </rPh>
    <rPh sb="4" eb="7">
      <t>キョシュツキン</t>
    </rPh>
    <phoneticPr fontId="5"/>
  </si>
  <si>
    <t>南極条約(義務的拠出金）</t>
    <phoneticPr fontId="5"/>
  </si>
  <si>
    <t>国際協力局</t>
    <rPh sb="0" eb="2">
      <t>コクサイ</t>
    </rPh>
    <rPh sb="2" eb="4">
      <t>キョウリョク</t>
    </rPh>
    <rPh sb="4" eb="5">
      <t>キョク</t>
    </rPh>
    <phoneticPr fontId="5"/>
  </si>
  <si>
    <t>地球環境課</t>
    <rPh sb="0" eb="2">
      <t>チキュウ</t>
    </rPh>
    <rPh sb="2" eb="5">
      <t>カンキョウカ</t>
    </rPh>
    <phoneticPr fontId="5"/>
  </si>
  <si>
    <t>佐藤正</t>
    <rPh sb="0" eb="2">
      <t>サトウ</t>
    </rPh>
    <rPh sb="2" eb="3">
      <t>タダシ</t>
    </rPh>
    <phoneticPr fontId="5"/>
  </si>
  <si>
    <t>○</t>
  </si>
  <si>
    <t>外務省設置法第4条第3号</t>
    <phoneticPr fontId="5"/>
  </si>
  <si>
    <t>南極条約事務局設置措置及び同本部協定並びに第２６回南極条約協議国会議決定</t>
    <phoneticPr fontId="5"/>
  </si>
  <si>
    <t>本件事業により，南極条約及び南極関連の国際的枠組みとしての南極条約体制の目的である，南極の平和的利用（軍事基地の建設，軍事演習の実施等の禁止），科学的調査の自由と国際協力の促進，領土権主張の凍結，鉱物資源の活動の禁止等を達成することができる。特に我が国は，南極観測に黎明期から積極的に関わってきており，昭和基地等を有して観測を行っていることから，南極条約体制の目的を達成するための本件事業は重要である。</t>
    <phoneticPr fontId="5"/>
  </si>
  <si>
    <t>本件事案は南極条約の事務局の活動を支援するための義務的拠出金であり，我が国を含めた南極条約協議国（２９か国）が５つのカテゴリー別に負担。我が国は，米，英，仏，豪等と同じAランク（最高拠出額）で，負担率は，4.38％（2018年に採択された2019年度予算時点）。南極事務局は，年１回，「南極条約協議国会議」及び「環境保護委員会」を開催し，南極に係る喫緊の問題を議論し，必要な規範作りを行っている。また，南極基地の査察の報告等も行い，各国の基地を通じた南極観測のあり方等を議論している。本件事業は，我が国は，本件事業を行うことによって協議国の資格を有し，会議への参加・交渉等を通じ，南極における我が国の利益を確保するとともに，南極観測の円滑化に取り組んでいる。</t>
    <phoneticPr fontId="5"/>
  </si>
  <si>
    <t>南極条約協議国会議において規範（措置等）を採択することによって南極の一般的な問題に取り組む</t>
    <phoneticPr fontId="5"/>
  </si>
  <si>
    <t>採択された措置等の数</t>
    <rPh sb="0" eb="2">
      <t>サイタク</t>
    </rPh>
    <rPh sb="5" eb="7">
      <t>ソチ</t>
    </rPh>
    <rPh sb="7" eb="8">
      <t>トウ</t>
    </rPh>
    <rPh sb="9" eb="10">
      <t>カズ</t>
    </rPh>
    <phoneticPr fontId="5"/>
  </si>
  <si>
    <t>措置等数</t>
    <rPh sb="0" eb="2">
      <t>ソチ</t>
    </rPh>
    <rPh sb="2" eb="3">
      <t>トウ</t>
    </rPh>
    <rPh sb="3" eb="4">
      <t>スウ</t>
    </rPh>
    <phoneticPr fontId="5"/>
  </si>
  <si>
    <t>南極条約協議国会議への報告（2016年，2017年，2018年）</t>
    <phoneticPr fontId="5"/>
  </si>
  <si>
    <t>南極条約協議国会議及び環境保護委員会において採択される措置等の検討するための文書数</t>
    <phoneticPr fontId="5"/>
  </si>
  <si>
    <t>文書数</t>
    <rPh sb="0" eb="2">
      <t>ブンショ</t>
    </rPh>
    <rPh sb="2" eb="3">
      <t>スウ</t>
    </rPh>
    <phoneticPr fontId="5"/>
  </si>
  <si>
    <t>千円</t>
    <rPh sb="0" eb="2">
      <t>センエン</t>
    </rPh>
    <phoneticPr fontId="5"/>
  </si>
  <si>
    <t>我が国の拠出金の額／文書数　　　　　　　　　　　　　　　</t>
    <phoneticPr fontId="5"/>
  </si>
  <si>
    <t>2000/227</t>
    <phoneticPr fontId="5"/>
  </si>
  <si>
    <t>2000/262</t>
    <phoneticPr fontId="5"/>
  </si>
  <si>
    <t>2000/155</t>
    <phoneticPr fontId="5"/>
  </si>
  <si>
    <t>2000/200</t>
    <phoneticPr fontId="5"/>
  </si>
  <si>
    <t>-</t>
  </si>
  <si>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</si>
  <si>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</si>
  <si>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</si>
  <si>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</si>
  <si>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</si>
  <si>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</si>
  <si>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</si>
  <si>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南極条約事務局や，南極条約協議国会議が安定的に運用・開催されており，南極条約体制の維持・発展に寄与するとともに，南極条約体制下，我が国の南極観測が円滑に継続されるための基盤となった。</t>
    <phoneticPr fontId="5"/>
  </si>
  <si>
    <t>-</t>
    <phoneticPr fontId="5"/>
  </si>
  <si>
    <t>-</t>
    <phoneticPr fontId="5"/>
  </si>
  <si>
    <t>-</t>
    <phoneticPr fontId="5"/>
  </si>
  <si>
    <t>我が国が有する南極観測基地の観測のために重要。</t>
    <phoneticPr fontId="5"/>
  </si>
  <si>
    <t>条約に基づく拠出なので政府しか担えない。</t>
    <phoneticPr fontId="5"/>
  </si>
  <si>
    <t>南極観測は地球環境及び科学的調査のために極めて重要。</t>
    <phoneticPr fontId="5"/>
  </si>
  <si>
    <t>‐</t>
  </si>
  <si>
    <t>協議国と条約事務局の負担関係は適切である。</t>
    <phoneticPr fontId="5"/>
  </si>
  <si>
    <t>我が国の南極観測維持の観点から妥当。</t>
    <phoneticPr fontId="5"/>
  </si>
  <si>
    <t>入札などで合理的なものとなっている。</t>
    <phoneticPr fontId="5"/>
  </si>
  <si>
    <t>条約の目的を達成する協議国会議の開催等に限定されている。</t>
    <phoneticPr fontId="5"/>
  </si>
  <si>
    <t>会議関連経費（同時通訳など）を一般入札にして経費を抑えている。</t>
    <phoneticPr fontId="5"/>
  </si>
  <si>
    <t>本件は協議国会議であり，協議国が委託した事務局が担う以外の選択肢はない。</t>
    <phoneticPr fontId="5"/>
  </si>
  <si>
    <t>△</t>
  </si>
  <si>
    <t>緊急事態により急遽協議国会議の会期を縮小して開催したため目標値を下回った。</t>
    <rPh sb="0" eb="2">
      <t>キンキュウ</t>
    </rPh>
    <rPh sb="2" eb="4">
      <t>ジタイ</t>
    </rPh>
    <rPh sb="7" eb="9">
      <t>キュウキョ</t>
    </rPh>
    <rPh sb="9" eb="11">
      <t>キョウギ</t>
    </rPh>
    <rPh sb="11" eb="12">
      <t>コク</t>
    </rPh>
    <rPh sb="12" eb="14">
      <t>カイギ</t>
    </rPh>
    <rPh sb="15" eb="17">
      <t>カイキ</t>
    </rPh>
    <rPh sb="18" eb="20">
      <t>シュクショウ</t>
    </rPh>
    <rPh sb="22" eb="24">
      <t>カイサイ</t>
    </rPh>
    <rPh sb="28" eb="31">
      <t>モクヒョウチ</t>
    </rPh>
    <rPh sb="32" eb="34">
      <t>シタマワ</t>
    </rPh>
    <phoneticPr fontId="5"/>
  </si>
  <si>
    <t>協議国会議の結果は，最終報告書として活用されている。</t>
    <phoneticPr fontId="5"/>
  </si>
  <si>
    <t>文部科学省</t>
  </si>
  <si>
    <t>環境省</t>
  </si>
  <si>
    <t>南極観測事業に必要な経費</t>
    <phoneticPr fontId="5"/>
  </si>
  <si>
    <t>国際分担金等経費</t>
    <phoneticPr fontId="5"/>
  </si>
  <si>
    <t>外務省，環境省，文部科学省で３等分する形で我が国の拠出金を負担している。環境省は，環境保護に関する南極条約議定書を担保する国内法（南極地域の環境の保護に関する法律）を所管していること，文科省は，昭和基地の運営を始めとした南極観測全体を所管していること，外務省は，南極条約を中心とした南極条約体制を横断的に所管していることからそれぞれ拠出しており，各省との役割分担は適切である。</t>
    <phoneticPr fontId="5"/>
  </si>
  <si>
    <t>本条約において以下のPDCAを確保。
①計画段階（Plan）：条約事務局が単年度予算を作成，協議国会議が承認。
②実施段階（Do）：我が国を含めた協議国が分担金を支払い，事務局が予算を執行。
③評価段階（Check）：年1回の協議国会議において事務局が外部監査の結果を報告するとともに，予算執行に関して各協議国が監査・承認する。また，定期的に事務局長と直接やりとりをして予算の適切な執行に努めている。
④フォローアップ（Act）：協議国会議の際に，各協議国が予算のあり方，経費削減等の改善要求を事務局に申し入れている。
なお，南極事務局には，職員は2名（うち1名幹部職員）しかおらず，これら職員について，日本人から候補を出すことは極めて困難（南極条約事務局の職員として必要な，南極の知識，組織運営・管理能力，スペイン語を含む多国語能力が兼ね備えた人材は極めて稀で，国内からも推薦しうる人材が見出し難い。我が国の南極関連の国内関係機関でも，現時点では該当する者を承知していない状況である。）であるため，目標設定として適切ではない。</t>
    <phoneticPr fontId="5"/>
  </si>
  <si>
    <t>72</t>
    <phoneticPr fontId="5"/>
  </si>
  <si>
    <t>223</t>
    <phoneticPr fontId="5"/>
  </si>
  <si>
    <t>65</t>
    <phoneticPr fontId="5"/>
  </si>
  <si>
    <t>224</t>
    <phoneticPr fontId="5"/>
  </si>
  <si>
    <t>89</t>
    <phoneticPr fontId="5"/>
  </si>
  <si>
    <t>265</t>
    <phoneticPr fontId="5"/>
  </si>
  <si>
    <t>228</t>
    <phoneticPr fontId="5"/>
  </si>
  <si>
    <t>外務省</t>
  </si>
  <si>
    <t>272</t>
    <phoneticPr fontId="5"/>
  </si>
  <si>
    <t>拠出金</t>
    <phoneticPr fontId="5"/>
  </si>
  <si>
    <t>条約の実施・運用に係る業務の実施</t>
    <phoneticPr fontId="5"/>
  </si>
  <si>
    <t>南極条約事務局</t>
    <phoneticPr fontId="5"/>
  </si>
  <si>
    <t>条約の実施・運用に係る業務の実施</t>
    <phoneticPr fontId="5"/>
  </si>
  <si>
    <t>活動実績としての会議で議論されている提案数は十分である。</t>
    <rPh sb="0" eb="2">
      <t>カツドウ</t>
    </rPh>
    <rPh sb="2" eb="4">
      <t>ジッセキ</t>
    </rPh>
    <rPh sb="8" eb="10">
      <t>カイギ</t>
    </rPh>
    <rPh sb="11" eb="13">
      <t>ギロン</t>
    </rPh>
    <rPh sb="18" eb="20">
      <t>テイアン</t>
    </rPh>
    <rPh sb="20" eb="21">
      <t>スウ</t>
    </rPh>
    <rPh sb="22" eb="24">
      <t>ジュウブン</t>
    </rPh>
    <phoneticPr fontId="5"/>
  </si>
  <si>
    <t>-</t>
    <phoneticPr fontId="5"/>
  </si>
  <si>
    <t>-</t>
    <phoneticPr fontId="5"/>
  </si>
  <si>
    <t>-</t>
    <phoneticPr fontId="5"/>
  </si>
  <si>
    <t>-</t>
    <phoneticPr fontId="5"/>
  </si>
  <si>
    <t>会議開催費，特に同時通訳などは入札により経費抑制に努めているほか，人件費及び官房経費も節減に努めており特段の問題は無い。</t>
    <rPh sb="40" eb="42">
      <t>ケイヒ</t>
    </rPh>
    <phoneticPr fontId="5"/>
  </si>
  <si>
    <t>我が国は，最も高額であるAのカテゴリーの拠出を行っている国として，事務局予算を厳しく精査してきた。その結果，ここ数年は，拠出金の規模が名目ゼロ成長で推移している。引き続き，事務局の予算編成を監視していくこととしたい。</t>
    <phoneticPr fontId="5"/>
  </si>
  <si>
    <t>-</t>
    <phoneticPr fontId="5"/>
  </si>
  <si>
    <t>無</t>
  </si>
  <si>
    <t>南極条約体制の目的である，南極の平和的利用（軍事基地の建設，軍事演習の実施等の禁止），科学的調査の自由と国際協力の促進，領土権主張の凍結，鉱物資源の活動の禁止等を達成するため,本拠出を行う意義は大きい。特に、我が国は昭和基地を有しており,本拠出により,協議国の資格を有し，会議への参加・交渉等を通じ，南極における我が国の利益を確保するとともに，南極観測の円滑化に取り組むことが可能となることから本拠出は重要なものとなる。なお, 今後も行政事業レビュー等を通じた拠出の妥当性についての論理的な説明及び国際機関に対する評価に加え,プロジェクトごとの成果及びこれに対する評価の公表を通じたPDCAサイクルの強化が求められる。</t>
    <phoneticPr fontId="5"/>
  </si>
  <si>
    <t>拠出金が効果的に活用されるよう，引き続き適正な執行管理に努める。</t>
    <phoneticPr fontId="5"/>
  </si>
  <si>
    <t xml:space="preserve">拠出金が効果的に活用されるよう，引き続き働きかけを行っていく。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</si>
</sst>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180203</xdr:colOff>
      <xdr:row>743</xdr:row>
      <xdr:rowOff>12871</xdr:rowOff>
    </xdr:from>
    <xdr:to>
      <xdr:col>40</xdr:col>
      <xdr:colOff>38582</xdr:colOff>
      <xdr:row>752</xdr:row>
      <xdr:rowOff>172392</xdr:rowOff>
    </xdr:to>
    <xdr:grpSp>
      <xdr:nvGrpSpPr>
        <xdr:cNvPr id="12" name="グループ化 11"/>
        <xdr:cNvGrpSpPr/>
      </xdr:nvGrpSpPr>
      <xdr:grpSpPr>
        <a:xfrm>
          <a:off x="3598620" y="37626038"/>
          <a:ext cx="4483295" cy="3302771"/>
          <a:chOff x="4213412" y="43198677"/>
          <a:chExt cx="4661660" cy="3328146"/>
        </a:xfrm>
      </xdr:grpSpPr>
      <xdr:sp macro="" textlink="">
        <xdr:nvSpPr>
          <xdr:cNvPr id="13" name="正方形/長方形 12"/>
          <xdr:cNvSpPr/>
        </xdr:nvSpPr>
        <xdr:spPr>
          <a:xfrm>
            <a:off x="5098676" y="43198677"/>
            <a:ext cx="2111749" cy="526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14" name="大かっこ 13"/>
          <xdr:cNvSpPr/>
        </xdr:nvSpPr>
        <xdr:spPr>
          <a:xfrm>
            <a:off x="4213412" y="43770178"/>
            <a:ext cx="3899647" cy="493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拠出金業務・予算案の承認</a:t>
            </a:r>
            <a:endParaRPr kumimoji="1" lang="en-US" altLang="ja-JP" sz="1100"/>
          </a:p>
        </xdr:txBody>
      </xdr:sp>
      <xdr:sp macro="" textlink="">
        <xdr:nvSpPr>
          <xdr:cNvPr id="15" name="テキスト ボックス 14"/>
          <xdr:cNvSpPr txBox="1"/>
        </xdr:nvSpPr>
        <xdr:spPr>
          <a:xfrm>
            <a:off x="4549587" y="444274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6" name="直線矢印コネクタ 15"/>
          <xdr:cNvCxnSpPr/>
        </xdr:nvCxnSpPr>
        <xdr:spPr>
          <a:xfrm rot="5400000">
            <a:off x="5382717" y="44617934"/>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6712336" y="44408912"/>
            <a:ext cx="2162736" cy="64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②事業報告及び予算案の提出</a:t>
            </a:r>
          </a:p>
        </xdr:txBody>
      </xdr:sp>
      <xdr:cxnSp macro="">
        <xdr:nvCxnSpPr>
          <xdr:cNvPr id="18" name="直線矢印コネクタ 17"/>
          <xdr:cNvCxnSpPr/>
        </xdr:nvCxnSpPr>
        <xdr:spPr>
          <a:xfrm rot="16200000" flipV="1">
            <a:off x="6447281" y="44617935"/>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5087470" y="44958000"/>
            <a:ext cx="2130799" cy="571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南極条約事務局</a:t>
            </a:r>
            <a:endParaRPr kumimoji="1" lang="en-US" altLang="ja-JP" sz="1100"/>
          </a:p>
          <a:p>
            <a:pPr algn="ctr"/>
            <a:r>
              <a:rPr kumimoji="1" lang="ja-JP" altLang="en-US" sz="1100"/>
              <a:t>２百万円</a:t>
            </a:r>
            <a:endParaRPr kumimoji="1" lang="en-US" altLang="ja-JP" sz="1100"/>
          </a:p>
        </xdr:txBody>
      </xdr:sp>
      <xdr:sp macro="" textlink="">
        <xdr:nvSpPr>
          <xdr:cNvPr id="20" name="大かっこ 19"/>
          <xdr:cNvSpPr/>
        </xdr:nvSpPr>
        <xdr:spPr>
          <a:xfrm>
            <a:off x="4975411" y="45675177"/>
            <a:ext cx="2457451"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307</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630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ＯＤＡ</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経済協力</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v>
      </c>
      <c r="Q13" s="110"/>
      <c r="R13" s="110"/>
      <c r="S13" s="110"/>
      <c r="T13" s="110"/>
      <c r="U13" s="110"/>
      <c r="V13" s="111"/>
      <c r="W13" s="109">
        <v>2</v>
      </c>
      <c r="X13" s="110"/>
      <c r="Y13" s="110"/>
      <c r="Z13" s="110"/>
      <c r="AA13" s="110"/>
      <c r="AB13" s="110"/>
      <c r="AC13" s="111"/>
      <c r="AD13" s="109">
        <v>2</v>
      </c>
      <c r="AE13" s="110"/>
      <c r="AF13" s="110"/>
      <c r="AG13" s="110"/>
      <c r="AH13" s="110"/>
      <c r="AI13" s="110"/>
      <c r="AJ13" s="111"/>
      <c r="AK13" s="109">
        <v>2</v>
      </c>
      <c r="AL13" s="110"/>
      <c r="AM13" s="110"/>
      <c r="AN13" s="110"/>
      <c r="AO13" s="110"/>
      <c r="AP13" s="110"/>
      <c r="AQ13" s="111"/>
      <c r="AR13" s="106">
        <v>2</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2</v>
      </c>
      <c r="Q18" s="116"/>
      <c r="R18" s="116"/>
      <c r="S18" s="116"/>
      <c r="T18" s="116"/>
      <c r="U18" s="116"/>
      <c r="V18" s="117"/>
      <c r="W18" s="115">
        <f>SUM(W13:AC17)</f>
        <v>2</v>
      </c>
      <c r="X18" s="116"/>
      <c r="Y18" s="116"/>
      <c r="Z18" s="116"/>
      <c r="AA18" s="116"/>
      <c r="AB18" s="116"/>
      <c r="AC18" s="117"/>
      <c r="AD18" s="115">
        <f>SUM(AD13:AJ17)</f>
        <v>2</v>
      </c>
      <c r="AE18" s="116"/>
      <c r="AF18" s="116"/>
      <c r="AG18" s="116"/>
      <c r="AH18" s="116"/>
      <c r="AI18" s="116"/>
      <c r="AJ18" s="117"/>
      <c r="AK18" s="115">
        <f>SUM(AK13:AQ17)</f>
        <v>2</v>
      </c>
      <c r="AL18" s="116"/>
      <c r="AM18" s="116"/>
      <c r="AN18" s="116"/>
      <c r="AO18" s="116"/>
      <c r="AP18" s="116"/>
      <c r="AQ18" s="117"/>
      <c r="AR18" s="115">
        <f>SUM(AR13:AX17)</f>
        <v>2</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v>
      </c>
      <c r="Q19" s="110"/>
      <c r="R19" s="110"/>
      <c r="S19" s="110"/>
      <c r="T19" s="110"/>
      <c r="U19" s="110"/>
      <c r="V19" s="111"/>
      <c r="W19" s="109">
        <v>2</v>
      </c>
      <c r="X19" s="110"/>
      <c r="Y19" s="110"/>
      <c r="Z19" s="110"/>
      <c r="AA19" s="110"/>
      <c r="AB19" s="110"/>
      <c r="AC19" s="111"/>
      <c r="AD19" s="109">
        <v>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570</v>
      </c>
      <c r="H23" s="188"/>
      <c r="I23" s="188"/>
      <c r="J23" s="188"/>
      <c r="K23" s="188"/>
      <c r="L23" s="188"/>
      <c r="M23" s="188"/>
      <c r="N23" s="188"/>
      <c r="O23" s="189"/>
      <c r="P23" s="106">
        <v>2</v>
      </c>
      <c r="Q23" s="107"/>
      <c r="R23" s="107"/>
      <c r="S23" s="107"/>
      <c r="T23" s="107"/>
      <c r="U23" s="107"/>
      <c r="V23" s="108"/>
      <c r="W23" s="106">
        <v>2</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v>
      </c>
      <c r="Q29" s="110"/>
      <c r="R29" s="110"/>
      <c r="S29" s="110"/>
      <c r="T29" s="110"/>
      <c r="U29" s="110"/>
      <c r="V29" s="111"/>
      <c r="W29" s="228">
        <f>AR13</f>
        <v>2</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640</v>
      </c>
      <c r="AR31" s="137"/>
      <c r="AS31" s="138" t="s">
        <v>355</v>
      </c>
      <c r="AT31" s="173"/>
      <c r="AU31" s="272" t="s">
        <v>598</v>
      </c>
      <c r="AV31" s="272"/>
      <c r="AW31" s="380" t="s">
        <v>300</v>
      </c>
      <c r="AX31" s="381"/>
    </row>
    <row r="32" spans="1:50" ht="23.25" customHeight="1" x14ac:dyDescent="0.15">
      <c r="A32" s="516"/>
      <c r="B32" s="514"/>
      <c r="C32" s="514"/>
      <c r="D32" s="514"/>
      <c r="E32" s="514"/>
      <c r="F32" s="515"/>
      <c r="G32" s="541" t="s">
        <v>580</v>
      </c>
      <c r="H32" s="542"/>
      <c r="I32" s="542"/>
      <c r="J32" s="542"/>
      <c r="K32" s="542"/>
      <c r="L32" s="542"/>
      <c r="M32" s="542"/>
      <c r="N32" s="542"/>
      <c r="O32" s="543"/>
      <c r="P32" s="162" t="s">
        <v>581</v>
      </c>
      <c r="Q32" s="162"/>
      <c r="R32" s="162"/>
      <c r="S32" s="162"/>
      <c r="T32" s="162"/>
      <c r="U32" s="162"/>
      <c r="V32" s="162"/>
      <c r="W32" s="162"/>
      <c r="X32" s="232"/>
      <c r="Y32" s="339" t="s">
        <v>12</v>
      </c>
      <c r="Z32" s="550"/>
      <c r="AA32" s="551"/>
      <c r="AB32" s="552" t="s">
        <v>582</v>
      </c>
      <c r="AC32" s="552"/>
      <c r="AD32" s="552"/>
      <c r="AE32" s="365">
        <v>22</v>
      </c>
      <c r="AF32" s="366"/>
      <c r="AG32" s="366"/>
      <c r="AH32" s="366"/>
      <c r="AI32" s="365">
        <v>21</v>
      </c>
      <c r="AJ32" s="366"/>
      <c r="AK32" s="366"/>
      <c r="AL32" s="366"/>
      <c r="AM32" s="365">
        <v>14</v>
      </c>
      <c r="AN32" s="366"/>
      <c r="AO32" s="366"/>
      <c r="AP32" s="366"/>
      <c r="AQ32" s="112" t="s">
        <v>593</v>
      </c>
      <c r="AR32" s="113"/>
      <c r="AS32" s="113"/>
      <c r="AT32" s="114"/>
      <c r="AU32" s="366" t="s">
        <v>593</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582</v>
      </c>
      <c r="AC33" s="523"/>
      <c r="AD33" s="523"/>
      <c r="AE33" s="365">
        <v>20</v>
      </c>
      <c r="AF33" s="366"/>
      <c r="AG33" s="366"/>
      <c r="AH33" s="366"/>
      <c r="AI33" s="365">
        <v>20</v>
      </c>
      <c r="AJ33" s="366"/>
      <c r="AK33" s="366"/>
      <c r="AL33" s="366"/>
      <c r="AM33" s="365">
        <v>20</v>
      </c>
      <c r="AN33" s="366"/>
      <c r="AO33" s="366"/>
      <c r="AP33" s="366"/>
      <c r="AQ33" s="112" t="s">
        <v>640</v>
      </c>
      <c r="AR33" s="113"/>
      <c r="AS33" s="113"/>
      <c r="AT33" s="114"/>
      <c r="AU33" s="366" t="s">
        <v>593</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110</v>
      </c>
      <c r="AF34" s="366"/>
      <c r="AG34" s="366"/>
      <c r="AH34" s="366"/>
      <c r="AI34" s="365">
        <v>105</v>
      </c>
      <c r="AJ34" s="366"/>
      <c r="AK34" s="366"/>
      <c r="AL34" s="366"/>
      <c r="AM34" s="365">
        <v>70</v>
      </c>
      <c r="AN34" s="366"/>
      <c r="AO34" s="366"/>
      <c r="AP34" s="366"/>
      <c r="AQ34" s="112" t="s">
        <v>593</v>
      </c>
      <c r="AR34" s="113"/>
      <c r="AS34" s="113"/>
      <c r="AT34" s="114"/>
      <c r="AU34" s="366" t="s">
        <v>593</v>
      </c>
      <c r="AV34" s="366"/>
      <c r="AW34" s="366"/>
      <c r="AX34" s="368"/>
    </row>
    <row r="35" spans="1:50" ht="23.25" customHeight="1" x14ac:dyDescent="0.15">
      <c r="A35" s="898" t="s">
        <v>506</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584</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585</v>
      </c>
      <c r="AC101" s="552"/>
      <c r="AD101" s="552"/>
      <c r="AE101" s="365">
        <v>227</v>
      </c>
      <c r="AF101" s="366"/>
      <c r="AG101" s="366"/>
      <c r="AH101" s="367"/>
      <c r="AI101" s="365">
        <v>262</v>
      </c>
      <c r="AJ101" s="366"/>
      <c r="AK101" s="366"/>
      <c r="AL101" s="367"/>
      <c r="AM101" s="365">
        <v>115</v>
      </c>
      <c r="AN101" s="366"/>
      <c r="AO101" s="366"/>
      <c r="AP101" s="367"/>
      <c r="AQ101" s="365" t="s">
        <v>593</v>
      </c>
      <c r="AR101" s="366"/>
      <c r="AS101" s="366"/>
      <c r="AT101" s="367"/>
      <c r="AU101" s="365" t="s">
        <v>593</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585</v>
      </c>
      <c r="AC102" s="552"/>
      <c r="AD102" s="552"/>
      <c r="AE102" s="359">
        <v>200</v>
      </c>
      <c r="AF102" s="359"/>
      <c r="AG102" s="359"/>
      <c r="AH102" s="359"/>
      <c r="AI102" s="359">
        <v>200</v>
      </c>
      <c r="AJ102" s="359"/>
      <c r="AK102" s="359"/>
      <c r="AL102" s="359"/>
      <c r="AM102" s="359">
        <v>200</v>
      </c>
      <c r="AN102" s="359"/>
      <c r="AO102" s="359"/>
      <c r="AP102" s="359"/>
      <c r="AQ102" s="815">
        <v>201</v>
      </c>
      <c r="AR102" s="816"/>
      <c r="AS102" s="816"/>
      <c r="AT102" s="817"/>
      <c r="AU102" s="815" t="s">
        <v>640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586</v>
      </c>
      <c r="AC116" s="302"/>
      <c r="AD116" s="303"/>
      <c r="AE116" s="359">
        <v>8.8000000000000007</v>
      </c>
      <c r="AF116" s="359"/>
      <c r="AG116" s="359"/>
      <c r="AH116" s="359"/>
      <c r="AI116" s="359">
        <v>7.6</v>
      </c>
      <c r="AJ116" s="359"/>
      <c r="AK116" s="359"/>
      <c r="AL116" s="359"/>
      <c r="AM116" s="359">
        <v>12.9</v>
      </c>
      <c r="AN116" s="359"/>
      <c r="AO116" s="359"/>
      <c r="AP116" s="359"/>
      <c r="AQ116" s="365">
        <v>10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588</v>
      </c>
      <c r="AF117" s="307"/>
      <c r="AG117" s="307"/>
      <c r="AH117" s="307"/>
      <c r="AI117" s="307" t="s">
        <v>589</v>
      </c>
      <c r="AJ117" s="307"/>
      <c r="AK117" s="307"/>
      <c r="AL117" s="307"/>
      <c r="AM117" s="307" t="s">
        <v>590</v>
      </c>
      <c r="AN117" s="307"/>
      <c r="AO117" s="307"/>
      <c r="AP117" s="307"/>
      <c r="AQ117" s="307" t="s">
        <v>591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593</v>
      </c>
      <c r="AR133" s="272"/>
      <c r="AS133" s="138" t="s">
        <v>355</v>
      </c>
      <c r="AT133" s="173"/>
      <c r="AU133" s="137" t="s">
        <v>599</v>
      </c>
      <c r="AV133" s="137"/>
      <c r="AW133" s="138" t="s">
        <v>300</v>
      </c>
      <c r="AX133" s="139"/>
    </row>
    <row r="134" spans="1:50" ht="39.75" hidden="1" customHeight="1" x14ac:dyDescent="0.15">
      <c r="A134" s="995"/>
      <c r="B134" s="253"/>
      <c r="C134" s="252"/>
      <c r="D134" s="253"/>
      <c r="E134" s="252"/>
      <c r="F134" s="315"/>
      <c r="G134" s="231" t="s">
        <v>637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596</v>
      </c>
      <c r="AC134" s="222"/>
      <c r="AD134" s="222"/>
      <c r="AE134" s="267" t="s">
        <v>593</v>
      </c>
      <c r="AF134" s="113"/>
      <c r="AG134" s="113"/>
      <c r="AH134" s="113"/>
      <c r="AI134" s="267" t="s">
        <v>593</v>
      </c>
      <c r="AJ134" s="113"/>
      <c r="AK134" s="113"/>
      <c r="AL134" s="113"/>
      <c r="AM134" s="267" t="s">
        <v>593</v>
      </c>
      <c r="AN134" s="113"/>
      <c r="AO134" s="113"/>
      <c r="AP134" s="113"/>
      <c r="AQ134" s="267" t="s">
        <v>593</v>
      </c>
      <c r="AR134" s="113"/>
      <c r="AS134" s="113"/>
      <c r="AT134" s="113"/>
      <c r="AU134" s="267" t="s">
        <v>593</v>
      </c>
      <c r="AV134" s="113"/>
      <c r="AW134" s="113"/>
      <c r="AX134" s="223"/>
    </row>
    <row r="135" spans="1:50" ht="39.75" hidden="1"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597</v>
      </c>
      <c r="AC135" s="134"/>
      <c r="AD135" s="134"/>
      <c r="AE135" s="267" t="s">
        <v>593</v>
      </c>
      <c r="AF135" s="113"/>
      <c r="AG135" s="113"/>
      <c r="AH135" s="113"/>
      <c r="AI135" s="267" t="s">
        <v>593</v>
      </c>
      <c r="AJ135" s="113"/>
      <c r="AK135" s="113"/>
      <c r="AL135" s="113"/>
      <c r="AM135" s="267" t="s">
        <v>598</v>
      </c>
      <c r="AN135" s="113"/>
      <c r="AO135" s="113"/>
      <c r="AP135" s="113"/>
      <c r="AQ135" s="267" t="s">
        <v>593</v>
      </c>
      <c r="AR135" s="113"/>
      <c r="AS135" s="113"/>
      <c r="AT135" s="113"/>
      <c r="AU135" s="267" t="s">
        <v>593</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t="s">
        <v>638</v>
      </c>
      <c r="H154" s="162"/>
      <c r="I154" s="162"/>
      <c r="J154" s="162"/>
      <c r="K154" s="162"/>
      <c r="L154" s="162"/>
      <c r="M154" s="162"/>
      <c r="N154" s="162"/>
      <c r="O154" s="162"/>
      <c r="P154" s="232"/>
      <c r="Q154" s="161" t="s">
        <v>639</v>
      </c>
      <c r="R154" s="162"/>
      <c r="S154" s="162"/>
      <c r="T154" s="162"/>
      <c r="U154" s="162"/>
      <c r="V154" s="162"/>
      <c r="W154" s="162"/>
      <c r="X154" s="162"/>
      <c r="Y154" s="162"/>
      <c r="Z154" s="162"/>
      <c r="AA154" s="924"/>
      <c r="AB154" s="256" t="s">
        <v>637</v>
      </c>
      <c r="AC154" s="257"/>
      <c r="AD154" s="257"/>
      <c r="AE154" s="262" t="s">
        <v>637</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637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7.75" customHeight="1" x14ac:dyDescent="0.15">
      <c r="A188" s="995"/>
      <c r="B188" s="253"/>
      <c r="C188" s="252"/>
      <c r="D188" s="253"/>
      <c r="E188" s="161" t="s">
        <v>600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7.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5"/>
      <c r="B430" s="253"/>
      <c r="C430" s="250" t="s">
        <v>562</v>
      </c>
      <c r="D430" s="251"/>
      <c r="E430" s="239" t="s">
        <v>546</v>
      </c>
      <c r="F430" s="449"/>
      <c r="G430" s="241" t="s">
        <v>374</v>
      </c>
      <c r="H430" s="159"/>
      <c r="I430" s="159"/>
      <c r="J430" s="242" t="s">
        <v>592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601</v>
      </c>
      <c r="AF432" s="137"/>
      <c r="AG432" s="138" t="s">
        <v>355</v>
      </c>
      <c r="AH432" s="173"/>
      <c r="AI432" s="183"/>
      <c r="AJ432" s="183"/>
      <c r="AK432" s="183"/>
      <c r="AL432" s="178"/>
      <c r="AM432" s="183"/>
      <c r="AN432" s="183"/>
      <c r="AO432" s="183"/>
      <c r="AP432" s="178"/>
      <c r="AQ432" s="218" t="s">
        <v>593</v>
      </c>
      <c r="AR432" s="137"/>
      <c r="AS432" s="138" t="s">
        <v>355</v>
      </c>
      <c r="AT432" s="173"/>
      <c r="AU432" s="137" t="s">
        <v>593</v>
      </c>
      <c r="AV432" s="137"/>
      <c r="AW432" s="138" t="s">
        <v>300</v>
      </c>
      <c r="AX432" s="139"/>
    </row>
    <row r="433" spans="1:50" ht="23.25" hidden="1" customHeight="1" x14ac:dyDescent="0.15">
      <c r="A433" s="995"/>
      <c r="B433" s="253"/>
      <c r="C433" s="252"/>
      <c r="D433" s="253"/>
      <c r="E433" s="167"/>
      <c r="F433" s="168"/>
      <c r="G433" s="231" t="s">
        <v>637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596</v>
      </c>
      <c r="AC433" s="134"/>
      <c r="AD433" s="134"/>
      <c r="AE433" s="112" t="s">
        <v>593</v>
      </c>
      <c r="AF433" s="113"/>
      <c r="AG433" s="113"/>
      <c r="AH433" s="113"/>
      <c r="AI433" s="112" t="s">
        <v>593</v>
      </c>
      <c r="AJ433" s="113"/>
      <c r="AK433" s="113"/>
      <c r="AL433" s="113"/>
      <c r="AM433" s="112" t="s">
        <v>593</v>
      </c>
      <c r="AN433" s="113"/>
      <c r="AO433" s="113"/>
      <c r="AP433" s="114"/>
      <c r="AQ433" s="112" t="s">
        <v>593</v>
      </c>
      <c r="AR433" s="113"/>
      <c r="AS433" s="113"/>
      <c r="AT433" s="114"/>
      <c r="AU433" s="113" t="s">
        <v>593</v>
      </c>
      <c r="AV433" s="113"/>
      <c r="AW433" s="113"/>
      <c r="AX433" s="223"/>
    </row>
    <row r="434" spans="1:50" ht="23.2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593</v>
      </c>
      <c r="AC434" s="222"/>
      <c r="AD434" s="222"/>
      <c r="AE434" s="112" t="s">
        <v>593</v>
      </c>
      <c r="AF434" s="113"/>
      <c r="AG434" s="113"/>
      <c r="AH434" s="114"/>
      <c r="AI434" s="112" t="s">
        <v>593</v>
      </c>
      <c r="AJ434" s="113"/>
      <c r="AK434" s="113"/>
      <c r="AL434" s="113"/>
      <c r="AM434" s="112" t="s">
        <v>593</v>
      </c>
      <c r="AN434" s="113"/>
      <c r="AO434" s="113"/>
      <c r="AP434" s="114"/>
      <c r="AQ434" s="112" t="s">
        <v>593</v>
      </c>
      <c r="AR434" s="113"/>
      <c r="AS434" s="113"/>
      <c r="AT434" s="114"/>
      <c r="AU434" s="113" t="s">
        <v>593</v>
      </c>
      <c r="AV434" s="113"/>
      <c r="AW434" s="113"/>
      <c r="AX434" s="223"/>
    </row>
    <row r="435" spans="1:50" ht="23.2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602</v>
      </c>
      <c r="AF435" s="113"/>
      <c r="AG435" s="113"/>
      <c r="AH435" s="114"/>
      <c r="AI435" s="112" t="s">
        <v>599</v>
      </c>
      <c r="AJ435" s="113"/>
      <c r="AK435" s="113"/>
      <c r="AL435" s="113"/>
      <c r="AM435" s="112" t="s">
        <v>593</v>
      </c>
      <c r="AN435" s="113"/>
      <c r="AO435" s="113"/>
      <c r="AP435" s="114"/>
      <c r="AQ435" s="112" t="s">
        <v>593</v>
      </c>
      <c r="AR435" s="113"/>
      <c r="AS435" s="113"/>
      <c r="AT435" s="114"/>
      <c r="AU435" s="113" t="s">
        <v>599</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593</v>
      </c>
      <c r="AF457" s="137"/>
      <c r="AG457" s="138" t="s">
        <v>355</v>
      </c>
      <c r="AH457" s="173"/>
      <c r="AI457" s="183"/>
      <c r="AJ457" s="183"/>
      <c r="AK457" s="183"/>
      <c r="AL457" s="178"/>
      <c r="AM457" s="183"/>
      <c r="AN457" s="183"/>
      <c r="AO457" s="183"/>
      <c r="AP457" s="178"/>
      <c r="AQ457" s="218" t="s">
        <v>593</v>
      </c>
      <c r="AR457" s="137"/>
      <c r="AS457" s="138" t="s">
        <v>355</v>
      </c>
      <c r="AT457" s="173"/>
      <c r="AU457" s="137" t="s">
        <v>593</v>
      </c>
      <c r="AV457" s="137"/>
      <c r="AW457" s="138" t="s">
        <v>300</v>
      </c>
      <c r="AX457" s="139"/>
    </row>
    <row r="458" spans="1:50" ht="23.25" hidden="1" customHeight="1" x14ac:dyDescent="0.15">
      <c r="A458" s="995"/>
      <c r="B458" s="253"/>
      <c r="C458" s="252"/>
      <c r="D458" s="253"/>
      <c r="E458" s="167"/>
      <c r="F458" s="168"/>
      <c r="G458" s="231" t="s">
        <v>637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599</v>
      </c>
      <c r="AC458" s="134"/>
      <c r="AD458" s="134"/>
      <c r="AE458" s="112" t="s">
        <v>603</v>
      </c>
      <c r="AF458" s="113"/>
      <c r="AG458" s="113"/>
      <c r="AH458" s="113"/>
      <c r="AI458" s="112" t="s">
        <v>593</v>
      </c>
      <c r="AJ458" s="113"/>
      <c r="AK458" s="113"/>
      <c r="AL458" s="113"/>
      <c r="AM458" s="112" t="s">
        <v>593</v>
      </c>
      <c r="AN458" s="113"/>
      <c r="AO458" s="113"/>
      <c r="AP458" s="114"/>
      <c r="AQ458" s="112" t="s">
        <v>593</v>
      </c>
      <c r="AR458" s="113"/>
      <c r="AS458" s="113"/>
      <c r="AT458" s="114"/>
      <c r="AU458" s="113" t="s">
        <v>593</v>
      </c>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593</v>
      </c>
      <c r="AC459" s="222"/>
      <c r="AD459" s="222"/>
      <c r="AE459" s="112" t="s">
        <v>598</v>
      </c>
      <c r="AF459" s="113"/>
      <c r="AG459" s="113"/>
      <c r="AH459" s="114"/>
      <c r="AI459" s="112" t="s">
        <v>598</v>
      </c>
      <c r="AJ459" s="113"/>
      <c r="AK459" s="113"/>
      <c r="AL459" s="113"/>
      <c r="AM459" s="112" t="s">
        <v>599</v>
      </c>
      <c r="AN459" s="113"/>
      <c r="AO459" s="113"/>
      <c r="AP459" s="114"/>
      <c r="AQ459" s="112" t="s">
        <v>601</v>
      </c>
      <c r="AR459" s="113"/>
      <c r="AS459" s="113"/>
      <c r="AT459" s="114"/>
      <c r="AU459" s="113" t="s">
        <v>593</v>
      </c>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593</v>
      </c>
      <c r="AF460" s="113"/>
      <c r="AG460" s="113"/>
      <c r="AH460" s="114"/>
      <c r="AI460" s="112" t="s">
        <v>599</v>
      </c>
      <c r="AJ460" s="113"/>
      <c r="AK460" s="113"/>
      <c r="AL460" s="113"/>
      <c r="AM460" s="112" t="s">
        <v>593</v>
      </c>
      <c r="AN460" s="113"/>
      <c r="AO460" s="113"/>
      <c r="AP460" s="114"/>
      <c r="AQ460" s="112" t="s">
        <v>593</v>
      </c>
      <c r="AR460" s="113"/>
      <c r="AS460" s="113"/>
      <c r="AT460" s="114"/>
      <c r="AU460" s="113" t="s">
        <v>593</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5"/>
      <c r="B482" s="253"/>
      <c r="C482" s="252"/>
      <c r="D482" s="253"/>
      <c r="E482" s="161" t="s">
        <v>637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3"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604</v>
      </c>
      <c r="AH702" s="887"/>
      <c r="AI702" s="887"/>
      <c r="AJ702" s="887"/>
      <c r="AK702" s="887"/>
      <c r="AL702" s="887"/>
      <c r="AM702" s="887"/>
      <c r="AN702" s="887"/>
      <c r="AO702" s="887"/>
      <c r="AP702" s="887"/>
      <c r="AQ702" s="887"/>
      <c r="AR702" s="887"/>
      <c r="AS702" s="887"/>
      <c r="AT702" s="887"/>
      <c r="AU702" s="887"/>
      <c r="AV702" s="887"/>
      <c r="AW702" s="887"/>
      <c r="AX702" s="888"/>
    </row>
    <row r="703" spans="1:50" ht="3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605</v>
      </c>
      <c r="AH703" s="666"/>
      <c r="AI703" s="666"/>
      <c r="AJ703" s="666"/>
      <c r="AK703" s="666"/>
      <c r="AL703" s="666"/>
      <c r="AM703" s="666"/>
      <c r="AN703" s="666"/>
      <c r="AO703" s="666"/>
      <c r="AP703" s="666"/>
      <c r="AQ703" s="666"/>
      <c r="AR703" s="666"/>
      <c r="AS703" s="666"/>
      <c r="AT703" s="666"/>
      <c r="AU703" s="666"/>
      <c r="AV703" s="666"/>
      <c r="AW703" s="666"/>
      <c r="AX703" s="667"/>
    </row>
    <row r="704" spans="1:50" ht="3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606</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607</v>
      </c>
      <c r="AE705" s="734"/>
      <c r="AF705" s="734"/>
      <c r="AG705" s="161" t="s">
        <v>601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644</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644</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575</v>
      </c>
      <c r="AE708" s="669"/>
      <c r="AF708" s="669"/>
      <c r="AG708" s="527" t="s">
        <v>608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575</v>
      </c>
      <c r="AE709" s="156"/>
      <c r="AF709" s="156"/>
      <c r="AG709" s="665" t="s">
        <v>609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575</v>
      </c>
      <c r="AE710" s="156"/>
      <c r="AF710" s="156"/>
      <c r="AG710" s="665" t="s">
        <v>610</v>
      </c>
      <c r="AH710" s="666"/>
      <c r="AI710" s="666"/>
      <c r="AJ710" s="666"/>
      <c r="AK710" s="666"/>
      <c r="AL710" s="666"/>
      <c r="AM710" s="666"/>
      <c r="AN710" s="666"/>
      <c r="AO710" s="666"/>
      <c r="AP710" s="666"/>
      <c r="AQ710" s="666"/>
      <c r="AR710" s="666"/>
      <c r="AS710" s="666"/>
      <c r="AT710" s="666"/>
      <c r="AU710" s="666"/>
      <c r="AV710" s="666"/>
      <c r="AW710" s="666"/>
      <c r="AX710" s="667"/>
    </row>
    <row r="711" spans="1:50" ht="35.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575</v>
      </c>
      <c r="AE711" s="156"/>
      <c r="AF711" s="156"/>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607</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36.7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612</v>
      </c>
      <c r="AH714" s="691"/>
      <c r="AI714" s="691"/>
      <c r="AJ714" s="691"/>
      <c r="AK714" s="691"/>
      <c r="AL714" s="691"/>
      <c r="AM714" s="691"/>
      <c r="AN714" s="691"/>
      <c r="AO714" s="691"/>
      <c r="AP714" s="691"/>
      <c r="AQ714" s="691"/>
      <c r="AR714" s="691"/>
      <c r="AS714" s="691"/>
      <c r="AT714" s="691"/>
      <c r="AU714" s="691"/>
      <c r="AV714" s="691"/>
      <c r="AW714" s="691"/>
      <c r="AX714" s="692"/>
    </row>
    <row r="715" spans="1:50" ht="42.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614</v>
      </c>
      <c r="AE715" s="669"/>
      <c r="AF715" s="778"/>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36"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t="s">
        <v>613</v>
      </c>
      <c r="AH716" s="666"/>
      <c r="AI716" s="666"/>
      <c r="AJ716" s="666"/>
      <c r="AK716" s="666"/>
      <c r="AL716" s="666"/>
      <c r="AM716" s="666"/>
      <c r="AN716" s="666"/>
      <c r="AO716" s="666"/>
      <c r="AP716" s="666"/>
      <c r="AQ716" s="666"/>
      <c r="AR716" s="666"/>
      <c r="AS716" s="666"/>
      <c r="AT716" s="666"/>
      <c r="AU716" s="666"/>
      <c r="AV716" s="666"/>
      <c r="AW716" s="666"/>
      <c r="AX716" s="667"/>
    </row>
    <row r="717" spans="1:50" ht="36"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575</v>
      </c>
      <c r="AE717" s="156"/>
      <c r="AF717" s="156"/>
      <c r="AG717" s="665" t="s">
        <v>636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575</v>
      </c>
      <c r="AE718" s="156"/>
      <c r="AF718" s="156"/>
      <c r="AG718" s="164" t="s">
        <v>616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61" t="s">
        <v>621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t="s">
        <v>617</v>
      </c>
      <c r="D721" s="919"/>
      <c r="E721" s="919"/>
      <c r="F721" s="920"/>
      <c r="G721" s="938"/>
      <c r="H721" s="939"/>
      <c r="I721" s="83" t="str">
        <f>IF(OR(G721="　", G721=""), "", "-")</f>
        <v/>
      </c>
      <c r="J721" s="917">
        <v>281</v>
      </c>
      <c r="K721" s="917"/>
      <c r="L721" s="83" t="str">
        <f>IF(M721="","","-")</f>
        <v/>
      </c>
      <c r="M721" s="84"/>
      <c r="N721" s="914" t="s">
        <v>619</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t="s">
        <v>618</v>
      </c>
      <c r="D722" s="919"/>
      <c r="E722" s="919"/>
      <c r="F722" s="920"/>
      <c r="G722" s="938"/>
      <c r="H722" s="939"/>
      <c r="I722" s="83" t="str">
        <f t="shared" ref="I722:I725" si="4">IF(OR(G722="　", G722=""), "", "-")</f>
        <v/>
      </c>
      <c r="J722" s="917">
        <v>183</v>
      </c>
      <c r="K722" s="917"/>
      <c r="L722" s="83" t="str">
        <f t="shared" ref="L722:L725" si="5">IF(M722="","","-")</f>
        <v/>
      </c>
      <c r="M722" s="84"/>
      <c r="N722" s="914" t="s">
        <v>620</v>
      </c>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641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646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647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75.5" customHeight="1" thickBot="1" x14ac:dyDescent="0.2">
      <c r="A735" s="612" t="s">
        <v>622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623</v>
      </c>
      <c r="F737" s="123"/>
      <c r="G737" s="123"/>
      <c r="H737" s="123"/>
      <c r="I737" s="123"/>
      <c r="J737" s="123"/>
      <c r="K737" s="123"/>
      <c r="L737" s="123"/>
      <c r="M737" s="123"/>
      <c r="N737" s="102" t="s">
        <v>543</v>
      </c>
      <c r="O737" s="102"/>
      <c r="P737" s="102"/>
      <c r="Q737" s="102"/>
      <c r="R737" s="123" t="s">
        <v>625</v>
      </c>
      <c r="S737" s="123"/>
      <c r="T737" s="123"/>
      <c r="U737" s="123"/>
      <c r="V737" s="123"/>
      <c r="W737" s="123"/>
      <c r="X737" s="123"/>
      <c r="Y737" s="123"/>
      <c r="Z737" s="123"/>
      <c r="AA737" s="102" t="s">
        <v>542</v>
      </c>
      <c r="AB737" s="102"/>
      <c r="AC737" s="102"/>
      <c r="AD737" s="102"/>
      <c r="AE737" s="123" t="s">
        <v>627</v>
      </c>
      <c r="AF737" s="123"/>
      <c r="AG737" s="123"/>
      <c r="AH737" s="123"/>
      <c r="AI737" s="123"/>
      <c r="AJ737" s="123"/>
      <c r="AK737" s="123"/>
      <c r="AL737" s="123"/>
      <c r="AM737" s="123"/>
      <c r="AN737" s="102" t="s">
        <v>541</v>
      </c>
      <c r="AO737" s="102"/>
      <c r="AP737" s="102"/>
      <c r="AQ737" s="102"/>
      <c r="AR737" s="103" t="s">
        <v>629</v>
      </c>
      <c r="AS737" s="104"/>
      <c r="AT737" s="104"/>
      <c r="AU737" s="104"/>
      <c r="AV737" s="104"/>
      <c r="AW737" s="104"/>
      <c r="AX737" s="105"/>
      <c r="AY737" s="89"/>
      <c r="AZ737" s="89"/>
    </row>
    <row r="738" spans="1:52" ht="24.75" customHeight="1" x14ac:dyDescent="0.15">
      <c r="A738" s="124" t="s">
        <v>540</v>
      </c>
      <c r="B738" s="125"/>
      <c r="C738" s="125"/>
      <c r="D738" s="126"/>
      <c r="E738" s="123" t="s">
        <v>624</v>
      </c>
      <c r="F738" s="123"/>
      <c r="G738" s="123"/>
      <c r="H738" s="123"/>
      <c r="I738" s="123"/>
      <c r="J738" s="123"/>
      <c r="K738" s="123"/>
      <c r="L738" s="123"/>
      <c r="M738" s="123"/>
      <c r="N738" s="102" t="s">
        <v>539</v>
      </c>
      <c r="O738" s="102"/>
      <c r="P738" s="102"/>
      <c r="Q738" s="102"/>
      <c r="R738" s="123" t="s">
        <v>626</v>
      </c>
      <c r="S738" s="123"/>
      <c r="T738" s="123"/>
      <c r="U738" s="123"/>
      <c r="V738" s="123"/>
      <c r="W738" s="123"/>
      <c r="X738" s="123"/>
      <c r="Y738" s="123"/>
      <c r="Z738" s="123"/>
      <c r="AA738" s="102" t="s">
        <v>538</v>
      </c>
      <c r="AB738" s="102"/>
      <c r="AC738" s="102"/>
      <c r="AD738" s="102"/>
      <c r="AE738" s="123" t="s">
        <v>628</v>
      </c>
      <c r="AF738" s="123"/>
      <c r="AG738" s="123"/>
      <c r="AH738" s="123"/>
      <c r="AI738" s="123"/>
      <c r="AJ738" s="123"/>
      <c r="AK738" s="123"/>
      <c r="AL738" s="123"/>
      <c r="AM738" s="123"/>
      <c r="AN738" s="102" t="s">
        <v>534</v>
      </c>
      <c r="AO738" s="102"/>
      <c r="AP738" s="102"/>
      <c r="AQ738" s="102"/>
      <c r="AR738" s="103" t="s">
        <v>631</v>
      </c>
      <c r="AS738" s="104"/>
      <c r="AT738" s="104"/>
      <c r="AU738" s="104"/>
      <c r="AV738" s="104"/>
      <c r="AW738" s="104"/>
      <c r="AX738" s="105"/>
    </row>
    <row r="739" spans="1:52" ht="24.75" customHeight="1" thickBot="1" x14ac:dyDescent="0.2">
      <c r="A739" s="127" t="s">
        <v>530</v>
      </c>
      <c r="B739" s="128"/>
      <c r="C739" s="128"/>
      <c r="D739" s="129"/>
      <c r="E739" s="130" t="s">
        <v>630</v>
      </c>
      <c r="F739" s="118"/>
      <c r="G739" s="118"/>
      <c r="H739" s="93" t="str">
        <f>IF(E739="", "", "(")</f>
        <v>(</v>
      </c>
      <c r="I739" s="118"/>
      <c r="J739" s="118"/>
      <c r="K739" s="93" t="str">
        <f>IF(OR(I739="　", I739=""), "", "-")</f>
        <v/>
      </c>
      <c r="L739" s="119">
        <v>284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101"/>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632</v>
      </c>
      <c r="H781" s="451"/>
      <c r="I781" s="451"/>
      <c r="J781" s="451"/>
      <c r="K781" s="452"/>
      <c r="L781" s="453" t="s">
        <v>633</v>
      </c>
      <c r="M781" s="454"/>
      <c r="N781" s="454"/>
      <c r="O781" s="454"/>
      <c r="P781" s="454"/>
      <c r="Q781" s="454"/>
      <c r="R781" s="454"/>
      <c r="S781" s="454"/>
      <c r="T781" s="454"/>
      <c r="U781" s="454"/>
      <c r="V781" s="454"/>
      <c r="W781" s="454"/>
      <c r="X781" s="455"/>
      <c r="Y781" s="456">
        <v>2</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9.75" customHeight="1" x14ac:dyDescent="0.15">
      <c r="A837" s="405">
        <v>1</v>
      </c>
      <c r="B837" s="405">
        <v>1</v>
      </c>
      <c r="C837" s="425" t="s">
        <v>634</v>
      </c>
      <c r="D837" s="419"/>
      <c r="E837" s="419"/>
      <c r="F837" s="419"/>
      <c r="G837" s="419"/>
      <c r="H837" s="419"/>
      <c r="I837" s="419"/>
      <c r="J837" s="420" t="s">
        <v>643</v>
      </c>
      <c r="K837" s="421"/>
      <c r="L837" s="421"/>
      <c r="M837" s="421"/>
      <c r="N837" s="421"/>
      <c r="O837" s="421"/>
      <c r="P837" s="426" t="s">
        <v>635</v>
      </c>
      <c r="Q837" s="318"/>
      <c r="R837" s="318"/>
      <c r="S837" s="318"/>
      <c r="T837" s="318"/>
      <c r="U837" s="318"/>
      <c r="V837" s="318"/>
      <c r="W837" s="318"/>
      <c r="X837" s="318"/>
      <c r="Y837" s="319">
        <v>2</v>
      </c>
      <c r="Z837" s="320"/>
      <c r="AA837" s="320"/>
      <c r="AB837" s="321"/>
      <c r="AC837" s="329" t="s">
        <v>196</v>
      </c>
      <c r="AD837" s="424"/>
      <c r="AE837" s="424"/>
      <c r="AF837" s="424"/>
      <c r="AG837" s="424"/>
      <c r="AH837" s="422" t="s">
        <v>643</v>
      </c>
      <c r="AI837" s="423"/>
      <c r="AJ837" s="423"/>
      <c r="AK837" s="423"/>
      <c r="AL837" s="326" t="s">
        <v>643</v>
      </c>
      <c r="AM837" s="327"/>
      <c r="AN837" s="327"/>
      <c r="AO837" s="328"/>
      <c r="AP837" s="322" t="s">
        <v>643</v>
      </c>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25" max="49" man="1"/>
    <brk id="739"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2019-08-29T05:23:05Z</cp:lastPrinted>
  <dcterms:created xsi:type="dcterms:W3CDTF">2012-03-13T00:50:25Z</dcterms:created>
  <dcterms:modified xsi:type="dcterms:W3CDTF">2019-09-25T02:07:50Z</dcterms:modified>
</cp:coreProperties>
</file>