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⑯施策Ⅶ－３　国際機関を通じた地球規模の諸問題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<sst xmlns="http://schemas.openxmlformats.org/spreadsheetml/2006/main" count="2894" uniqueCount="645">
  <si>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</si>
  <si>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</si>
  <si>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</si>
  <si>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</si>
  <si>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</si>
  <si>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</si>
  <si>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</si>
  <si>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</si>
  <si>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</si>
  <si>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</si>
  <si>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</si>
  <si>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</si>
  <si>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</si>
  <si>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</si>
  <si>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</si>
  <si>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</si>
  <si>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</si>
  <si>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</si>
  <si>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</si>
  <si>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</si>
  <si>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</si>
  <si>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</si>
  <si>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</si>
  <si>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</si>
  <si>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</si>
  <si>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</si>
  <si>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</si>
  <si>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</si>
  <si>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</si>
  <si>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</si>
  <si>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</si>
  <si>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</si>
  <si>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</si>
  <si>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</si>
  <si>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</si>
  <si>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</si>
  <si>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</si>
  <si>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</si>
  <si>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</si>
  <si>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</si>
  <si>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</si>
  <si>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</si>
  <si>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</si>
  <si>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</si>
  <si>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</si>
  <si>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</si>
  <si>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</si>
  <si>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</si>
  <si>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</si>
  <si>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</si>
  <si>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</si>
  <si>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</si>
  <si>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</si>
  <si>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</si>
  <si>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</si>
  <si>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</si>
  <si>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</si>
  <si>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</si>
  <si>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</si>
  <si>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</si>
  <si>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</si>
  <si>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</si>
  <si>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</si>
  <si>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</si>
  <si>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</si>
  <si>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</si>
  <si>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</si>
  <si>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</si>
  <si>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</si>
  <si>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</si>
  <si>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</si>
  <si>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</si>
  <si>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</si>
  <si>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</si>
  <si>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</si>
  <si>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</si>
  <si>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</si>
  <si>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</si>
  <si>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</si>
  <si>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</si>
  <si>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</si>
  <si>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</si>
  <si>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</si>
  <si>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</si>
  <si>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</si>
  <si>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</si>
  <si>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</si>
  <si>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</si>
  <si>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</si>
  <si>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</si>
  <si>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</si>
  <si>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</si>
  <si>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</si>
  <si>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</si>
  <si>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</si>
  <si>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</si>
  <si>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</si>
  <si>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</si>
  <si>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</si>
  <si>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</si>
  <si>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</si>
  <si>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</si>
  <si>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</si>
  <si>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</si>
  <si>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</si>
  <si>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</si>
  <si>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</si>
  <si>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</si>
  <si>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</si>
  <si>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</si>
  <si>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</si>
  <si>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</si>
  <si>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</si>
  <si>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</si>
  <si>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</si>
  <si>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</si>
  <si>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</si>
  <si>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</si>
  <si>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</si>
  <si>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</si>
  <si>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</si>
  <si>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</si>
  <si>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</si>
  <si>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</si>
  <si>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</si>
  <si>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</si>
  <si>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</si>
  <si>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</si>
  <si>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</si>
  <si>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</si>
  <si>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</si>
  <si>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</si>
  <si>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</si>
  <si>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</si>
  <si>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</si>
  <si>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</si>
  <si>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</si>
  <si>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</si>
  <si>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</si>
  <si>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</si>
  <si>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</si>
  <si>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</si>
  <si>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</si>
  <si>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</si>
  <si>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</si>
  <si>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</si>
  <si>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</si>
  <si>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</si>
  <si>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</si>
  <si>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</si>
  <si>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</si>
  <si>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</si>
  <si>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</si>
  <si>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</si>
  <si>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</si>
  <si>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</si>
  <si>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</si>
  <si>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</si>
  <si>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</si>
  <si>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</si>
  <si>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</si>
  <si>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</si>
  <si>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</si>
  <si>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</si>
  <si>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</si>
  <si>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</si>
  <si>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</si>
  <si>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</si>
  <si>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</si>
  <si>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</si>
  <si>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</si>
  <si>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</si>
  <si>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</si>
  <si>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</si>
  <si>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</si>
  <si>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</si>
  <si>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</si>
  <si>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</si>
  <si>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</si>
  <si>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</si>
  <si>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</si>
  <si>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</si>
  <si>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</si>
  <si>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</si>
  <si>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</si>
  <si>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</si>
  <si>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</si>
  <si>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</si>
  <si>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</si>
  <si>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</si>
  <si>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</si>
  <si>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</si>
  <si>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</si>
  <si>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</si>
  <si>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</si>
  <si>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</si>
  <si>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</si>
  <si>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</si>
  <si>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</si>
  <si>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</si>
  <si>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</si>
  <si>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</si>
  <si>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</si>
  <si>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</si>
  <si>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</si>
  <si>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</si>
  <si>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</si>
  <si>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</si>
  <si>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</si>
  <si>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</si>
  <si>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</si>
  <si>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</si>
  <si>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</si>
  <si>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</si>
  <si>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</si>
  <si>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</si>
  <si>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</si>
  <si>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</si>
  <si>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</si>
  <si>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</si>
  <si>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</si>
  <si>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</si>
  <si>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</si>
  <si>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</si>
  <si>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</si>
  <si>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</si>
  <si>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</si>
  <si>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</si>
  <si>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</si>
  <si>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</si>
  <si>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</si>
  <si>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</si>
  <si>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</si>
  <si>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</si>
  <si>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</si>
  <si>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</si>
  <si>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</si>
  <si>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</si>
  <si>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</si>
  <si>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</si>
  <si>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</si>
  <si>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</si>
  <si>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</si>
  <si>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</si>
  <si>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</si>
  <si>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</si>
  <si>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</si>
  <si>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</si>
  <si>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</si>
  <si>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</si>
  <si>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</si>
  <si>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</si>
  <si>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</si>
  <si>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</si>
  <si>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</si>
  <si>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</si>
  <si>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</si>
  <si>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</si>
  <si>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</si>
  <si>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</si>
  <si>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</si>
  <si>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</si>
  <si>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</si>
  <si>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</si>
  <si>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</si>
  <si>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</si>
  <si>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</si>
  <si>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</si>
  <si>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</si>
  <si>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</si>
  <si>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</si>
  <si>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</si>
  <si>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</si>
  <si>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</si>
  <si>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</si>
  <si>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</si>
  <si>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</si>
  <si>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</si>
  <si>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</si>
  <si>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</si>
  <si>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</si>
  <si>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</si>
  <si>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</si>
  <si>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</si>
  <si>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</si>
  <si>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</si>
  <si>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</si>
  <si>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</si>
  <si>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</si>
  <si>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</si>
  <si>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</si>
  <si>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</si>
  <si>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</si>
  <si>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</si>
  <si>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</si>
  <si>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</si>
  <si>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</si>
  <si>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</si>
  <si>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</si>
  <si>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</si>
  <si>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</si>
  <si>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</si>
  <si>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</si>
  <si>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</si>
  <si>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</si>
  <si>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</si>
  <si>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</si>
  <si>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</si>
  <si>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</si>
  <si>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</si>
  <si>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</si>
  <si>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</si>
  <si>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</si>
  <si>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</si>
  <si>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</si>
  <si>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</si>
  <si>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</si>
  <si>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</si>
  <si>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</si>
  <si>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</si>
  <si>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</si>
  <si>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</si>
  <si>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</si>
  <si>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</si>
  <si>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</si>
  <si>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</si>
  <si>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</si>
  <si>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</si>
  <si>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</si>
  <si>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</si>
  <si>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</si>
  <si>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</si>
  <si>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</si>
  <si>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</si>
  <si>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</si>
  <si>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</si>
  <si>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</si>
  <si>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</si>
  <si>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</si>
  <si>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</si>
  <si>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</si>
  <si>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</si>
  <si>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</si>
  <si>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</si>
  <si>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</si>
  <si>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</si>
  <si>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</si>
  <si>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</si>
  <si>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</si>
  <si>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</si>
  <si>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</si>
  <si>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</si>
  <si>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</si>
  <si>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</si>
  <si>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</si>
  <si>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</si>
  <si>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</si>
  <si>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</si>
  <si>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</si>
  <si>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</si>
  <si>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</si>
  <si>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</si>
  <si>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</si>
  <si>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</si>
  <si>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</si>
  <si>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</si>
  <si>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</si>
  <si>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</si>
  <si>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</si>
  <si>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</si>
  <si>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</si>
  <si>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</si>
  <si>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</si>
  <si>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</si>
  <si>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</si>
  <si>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</si>
  <si>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</si>
  <si>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</si>
  <si>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</si>
  <si>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</si>
  <si>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</si>
  <si>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</si>
  <si>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</si>
  <si>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</si>
  <si>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</si>
  <si>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</si>
  <si>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</si>
  <si>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</si>
  <si>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</si>
  <si>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</si>
  <si>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</si>
  <si>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</si>
  <si>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</si>
  <si>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</si>
  <si>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</si>
  <si>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</si>
  <si>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</si>
  <si>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</si>
  <si>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</si>
  <si>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</si>
  <si>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</si>
  <si>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</si>
  <si>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</si>
  <si>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</si>
  <si>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</si>
  <si>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</si>
  <si>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</si>
  <si>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</si>
  <si>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</si>
  <si>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</si>
  <si>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</si>
  <si>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</si>
  <si>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</si>
  <si>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</si>
  <si>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</si>
  <si>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</si>
  <si>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</si>
  <si>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</si>
  <si>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</si>
  <si>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</si>
  <si>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</si>
  <si>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</si>
  <si>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</si>
  <si>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</si>
  <si>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</si>
  <si>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</si>
  <si>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</si>
  <si>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</si>
  <si>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</si>
  <si>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</si>
  <si>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</si>
  <si>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</si>
  <si>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</si>
  <si>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</si>
  <si>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</si>
  <si>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</si>
  <si>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</si>
  <si>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</si>
  <si>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</si>
  <si>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</si>
  <si>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</si>
  <si>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</si>
  <si>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</si>
  <si>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</si>
  <si>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</si>
  <si>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</si>
  <si>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</si>
  <si>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</si>
  <si>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</si>
  <si>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</si>
  <si>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</si>
  <si>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</si>
  <si>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</si>
  <si>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</si>
  <si>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</si>
  <si>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</si>
  <si>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</si>
  <si>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</si>
  <si>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</si>
  <si>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</si>
  <si>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</si>
  <si>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</si>
  <si>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</si>
  <si>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</si>
  <si>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</si>
  <si>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</si>
  <si>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</si>
  <si>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</si>
  <si>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</si>
  <si>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</si>
  <si>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</si>
  <si>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</si>
  <si>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</si>
  <si>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</si>
  <si>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</si>
  <si>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</si>
  <si>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</si>
  <si>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</si>
  <si>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</si>
  <si>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</si>
  <si>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</si>
  <si>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</si>
  <si>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</si>
  <si>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</si>
  <si>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</si>
  <si>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</si>
  <si>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</si>
  <si>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</si>
  <si>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</si>
  <si>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</si>
  <si>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</si>
  <si>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</si>
  <si>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</si>
  <si>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</si>
  <si>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</si>
  <si>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</si>
  <si>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</si>
  <si>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</si>
  <si>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</si>
  <si>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</si>
  <si>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</si>
  <si>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</si>
  <si>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</si>
  <si>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</si>
  <si>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</si>
  <si>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</si>
  <si>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</si>
  <si>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</si>
  <si>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</si>
  <si>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</si>
  <si>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</si>
  <si>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</si>
  <si>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</si>
  <si>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</si>
  <si>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</si>
  <si>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</si>
  <si>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</si>
  <si>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</si>
  <si>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</si>
  <si>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</si>
  <si>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</si>
  <si>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</si>
  <si>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</si>
  <si>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</si>
  <si>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</si>
  <si>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</si>
  <si>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</si>
  <si>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</si>
  <si>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</si>
  <si>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</si>
  <si>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</si>
  <si>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</si>
  <si>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</si>
  <si>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</si>
  <si>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</si>
  <si>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</si>
  <si>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</si>
  <si>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</si>
  <si>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</si>
  <si>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</si>
  <si>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</si>
  <si>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</si>
  <si>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</si>
  <si>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</si>
  <si>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</si>
  <si>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</si>
  <si>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</si>
  <si>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</si>
  <si>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</si>
  <si>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</si>
  <si>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</si>
  <si>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</si>
  <si>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</si>
  <si>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</si>
  <si>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</si>
  <si>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</si>
  <si>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</si>
  <si>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</si>
  <si>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</si>
  <si>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</si>
  <si>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</si>
  <si>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</si>
  <si>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</si>
  <si>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</si>
  <si>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</si>
  <si>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</si>
  <si>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</si>
  <si>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</si>
  <si>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</si>
  <si>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</si>
  <si>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ストックホルム条約拠出金</t>
    <rPh sb="7" eb="9">
      <t>ジョウヤク</t>
    </rPh>
    <rPh sb="9" eb="12">
      <t>キョシュツキン</t>
    </rPh>
    <phoneticPr fontId="5"/>
  </si>
  <si>
    <t>外務省</t>
  </si>
  <si>
    <t>ストックホルム条約（POPs条約）拠出金
（義務的拠出金）</t>
    <phoneticPr fontId="5"/>
  </si>
  <si>
    <t>国際協力局</t>
    <phoneticPr fontId="5"/>
  </si>
  <si>
    <t>地球環境課</t>
    <phoneticPr fontId="5"/>
  </si>
  <si>
    <t>佐藤　正</t>
    <phoneticPr fontId="5"/>
  </si>
  <si>
    <t>外務省設置法第4条第3号</t>
    <phoneticPr fontId="5"/>
  </si>
  <si>
    <t>本件事業により、ストックホルム条約の目的である､ダイオキシン類、ＰＣＢ、ＤＤＴ等の残留性有機汚染物質（Persistent Organic Pollutants：ＰＯＰｓ）の排出を削減し廃絶するための手段を講じることにより､POPｓによる悪影響からの人の健康と環境の保護が可能となる。POPｓは，毒性が強く、残留性、生物蓄積性、長距離にわたる環境における移動の可能性を有する物質であり、地球規模での汚染防止を達成する上で本条約の着実な実施が不可欠である。また、POPｓの製造及び使用の規制等に関し，我が国の方針を反映させる上でも、本件事業は重要である。</t>
    <phoneticPr fontId="5"/>
  </si>
  <si>
    <t>本件事業は条約事務局の活動を支援するための基金に拠出する義務的拠出金であり、全締約国が国連分担率に基づいて算出された拠出率に応じた額を拠出している（我が国の拠出金分担率は12.806％であり，締約国中最大の拠出国）。同事務局は主に①締約国会議（COP）及び補助機関会合の準備並びに役務の提供，②締約国の本条約遂行に必要な支援の提供，③他の関係国際機関・団体の事務局との調整，④各締約国より受領した情報及び他の入手可能な情報に基づく定期報告書の作成及び提供，⑤本条約の定める事務局の任務及びCOPが決定する任務の遂行等を実施している。本事業を通じて，我が国の方針を反映させつつ，POPｓの製造及び使用の規制等についての基準設定等に効果的に取り組んでいる。</t>
    <phoneticPr fontId="5"/>
  </si>
  <si>
    <t>COPにおける締約国の合意形成が増加し，条約実施のための活動が活性化される。</t>
    <phoneticPr fontId="5"/>
  </si>
  <si>
    <t>COPで採択された決定の数。</t>
    <phoneticPr fontId="5"/>
  </si>
  <si>
    <t>件数</t>
    <rPh sb="0" eb="2">
      <t>ケンスウ</t>
    </rPh>
    <phoneticPr fontId="5"/>
  </si>
  <si>
    <t>-</t>
  </si>
  <si>
    <t>-</t>
    <phoneticPr fontId="5"/>
  </si>
  <si>
    <t>-</t>
    <phoneticPr fontId="5"/>
  </si>
  <si>
    <t>ストックホルム条約第8回締約国会議・会議文書</t>
    <phoneticPr fontId="5"/>
  </si>
  <si>
    <t>事務局に一定割合の邦人職員（専門職以上）を確保する</t>
    <phoneticPr fontId="5"/>
  </si>
  <si>
    <t>日本再興戦略に掲げた国連関係機関の邦人職員数の目標（3.1%)に基づく（事務局は36名の専門職以上の職員から構成されるため，目標値は1名）。（なお，幹部職員については，枠が少ないため，目標設定は困難。）</t>
    <phoneticPr fontId="5"/>
  </si>
  <si>
    <t>人</t>
    <rPh sb="0" eb="1">
      <t>ニン</t>
    </rPh>
    <phoneticPr fontId="5"/>
  </si>
  <si>
    <t>-</t>
    <phoneticPr fontId="5"/>
  </si>
  <si>
    <t>事務局から聴取</t>
    <phoneticPr fontId="5"/>
  </si>
  <si>
    <t>条約事務局により作成された締約国会議文書の数。</t>
    <phoneticPr fontId="5"/>
  </si>
  <si>
    <t>文書数</t>
    <rPh sb="0" eb="2">
      <t>ブンショ</t>
    </rPh>
    <rPh sb="2" eb="3">
      <t>スウ</t>
    </rPh>
    <phoneticPr fontId="5"/>
  </si>
  <si>
    <t>本件事業予算額／文書数　　　　　　　　　　　　　　</t>
    <phoneticPr fontId="5"/>
  </si>
  <si>
    <t>百万円</t>
    <rPh sb="0" eb="2">
      <t>ヒャクマン</t>
    </rPh>
    <rPh sb="2" eb="3">
      <t>エン</t>
    </rPh>
    <phoneticPr fontId="5"/>
  </si>
  <si>
    <t>46/132</t>
    <phoneticPr fontId="5"/>
  </si>
  <si>
    <t>-</t>
    <phoneticPr fontId="5"/>
  </si>
  <si>
    <t>基本目標Ⅶ　分担金・拠出金：国際機関等を通じて我が国の国際貢献を拡充し，日本にとって望ましい国際環境を確保すること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</si>
  <si>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</si>
  <si>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</si>
  <si>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t>
    <phoneticPr fontId="5"/>
  </si>
  <si>
    <t>-</t>
    <phoneticPr fontId="5"/>
  </si>
  <si>
    <t>-</t>
    <phoneticPr fontId="5"/>
  </si>
  <si>
    <t>新たな化学物質を条約の規制対象とする決議等が合意され，POPｓによる悪影響からの人の健康と環境の保護が推進されている。</t>
    <phoneticPr fontId="5"/>
  </si>
  <si>
    <t>-</t>
    <phoneticPr fontId="5"/>
  </si>
  <si>
    <t>-</t>
    <phoneticPr fontId="5"/>
  </si>
  <si>
    <t>-</t>
    <phoneticPr fontId="5"/>
  </si>
  <si>
    <t>○</t>
  </si>
  <si>
    <t>POPｓの悪影響からの人の健康及び環境の保護は国民の生活に密接に関係している。</t>
    <phoneticPr fontId="5"/>
  </si>
  <si>
    <t>条約は国が締結するため，地方自治体，民間に委ねることは出来ない。</t>
    <phoneticPr fontId="5"/>
  </si>
  <si>
    <t>POPｓの悪影響からの人の健康及び環境の保護を含む地球環境問題は，我が国外交の優先課題。</t>
    <phoneticPr fontId="5"/>
  </si>
  <si>
    <t>‐</t>
  </si>
  <si>
    <t>拠出金の使用は，締約国会議で合意した財政手続及び国連の規則に従っている。</t>
    <phoneticPr fontId="5"/>
  </si>
  <si>
    <t>締約国会議にて精査の上，合意した費目に対して支出されている。</t>
    <phoneticPr fontId="5"/>
  </si>
  <si>
    <t>ロッテルダム条約，バーゼル条約との連携が強化され，事務局機能の統合や共同活動等を通じ，コスト削減や効率化に向けた工夫が行われている。</t>
    <phoneticPr fontId="5"/>
  </si>
  <si>
    <t>成果実績は成果目標に見合っている。</t>
    <phoneticPr fontId="5"/>
  </si>
  <si>
    <t>活動実績は見込みに見合っている。</t>
    <phoneticPr fontId="5"/>
  </si>
  <si>
    <t>POPsの放出の削減又は廃絶のための措置に関するガイドライン等，成果物は十分に活用されている。</t>
    <phoneticPr fontId="5"/>
  </si>
  <si>
    <t>本件事業に対する我が国拠出金を，外務省，経済産業省，及び環境省で共同負担している。分担割合は外務省３：経済産業省１：環境省１。
外務省はＰＯＰｓの規則を含む地球環境問題に係る国際約束を所管する観点から拠出している一方，経産省は国内の関連業界，環境省は国内の環境保全を所管する観点から拠出しており，省庁間の役割分担は適切である。</t>
    <phoneticPr fontId="5"/>
  </si>
  <si>
    <t>経済産業省</t>
  </si>
  <si>
    <t>環境省</t>
  </si>
  <si>
    <t>ストックホルム条約事務局経費分担金</t>
    <phoneticPr fontId="5"/>
  </si>
  <si>
    <t>国際分担金等経費</t>
    <phoneticPr fontId="5"/>
  </si>
  <si>
    <t>引き続き効果的な事業の実施を求めていく。</t>
    <phoneticPr fontId="5"/>
  </si>
  <si>
    <t>本条約において以下のPDCAを確保。
①計画段階（Plan）：ストックホルム条約締約国会議にて２か年事業計画及び予算案を審議，承認。
②実施段階（Do）：我が国義務的拠出金の支払，ストックホルム条約事務局による事業計画の実施。各種会議及び文書を通じた条約事務局の活動のモニタリング。
③評価段階（Check）：内部・外部監査報告書や締約国会議等における運営・活動の評価。
④フォローアップ（Act）：各種会議及び不定期のやり取りを通じた改善の申入れ。</t>
    <phoneticPr fontId="5"/>
  </si>
  <si>
    <t>221</t>
    <phoneticPr fontId="5"/>
  </si>
  <si>
    <t>62</t>
    <phoneticPr fontId="5"/>
  </si>
  <si>
    <t>259</t>
    <phoneticPr fontId="5"/>
  </si>
  <si>
    <t>38</t>
    <phoneticPr fontId="5"/>
  </si>
  <si>
    <t>217</t>
    <phoneticPr fontId="5"/>
  </si>
  <si>
    <t>47</t>
    <phoneticPr fontId="5"/>
  </si>
  <si>
    <t>216</t>
    <phoneticPr fontId="5"/>
  </si>
  <si>
    <t>拠出金</t>
    <phoneticPr fontId="5"/>
  </si>
  <si>
    <t>条約の実施・運用に係る業務の実施</t>
    <phoneticPr fontId="5"/>
  </si>
  <si>
    <t>ストックホルム条約事務局</t>
    <phoneticPr fontId="5"/>
  </si>
  <si>
    <t>-</t>
    <phoneticPr fontId="5"/>
  </si>
  <si>
    <t>265</t>
    <phoneticPr fontId="5"/>
  </si>
  <si>
    <t>（1）ストックホルム条約は，バーゼル条約及びロッテルダム条約との協力及び連携のプロセスが進展しており，2011年4月に三条約共同事務局が発足，事務局運営経費などの項目で2012-2013年の期間において100万ドル以上の大幅な経費節減を実現した。
（2）第8回締約国会議（2017年4～5月）において2018年及び2019年の予算審議が行われ，廃棄物・化学物質関係のバーゼル・ロッテルダム・ストックホルム三条約全体で対前期比約3.5％増の予算案が事務局より提案されていたが，日本から事務局の効率的運営の必要性を主張した結果，対前年比約1％増の予算案で合意した。</t>
    <rPh sb="113" eb="115">
      <t>ケイヒ</t>
    </rPh>
    <rPh sb="115" eb="117">
      <t>セツゲン</t>
    </rPh>
    <phoneticPr fontId="5"/>
  </si>
  <si>
    <t>-</t>
    <phoneticPr fontId="5"/>
  </si>
  <si>
    <t>-</t>
    <phoneticPr fontId="5"/>
  </si>
  <si>
    <t>条約事務局予算は増加したが，締約国拠出分の各国分担率は国連分担率に準拠して決定されることとなっており，直近の我が国の国連分担率が低下したため減額要求となった。</t>
    <phoneticPr fontId="5"/>
  </si>
  <si>
    <t>無</t>
  </si>
  <si>
    <t>特に問題ないが、邦人職員の獲得のために、外務省と環境省が合同で環境条約事務局に特化した国際公務員説明会を開催することが望まれる。</t>
    <phoneticPr fontId="5"/>
  </si>
  <si>
    <t>拠出金が効果的に活用されるよう，引き続き適正な執行管理に努める。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</si>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</sst>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172540</xdr:colOff>
      <xdr:row>742</xdr:row>
      <xdr:rowOff>51486</xdr:rowOff>
    </xdr:from>
    <xdr:to>
      <xdr:col>22</xdr:col>
      <xdr:colOff>182465</xdr:colOff>
      <xdr:row>743</xdr:row>
      <xdr:rowOff>217527</xdr:rowOff>
    </xdr:to>
    <xdr:sp macro="" textlink="">
      <xdr:nvSpPr>
        <xdr:cNvPr id="3" name="正方形/長方形 2"/>
        <xdr:cNvSpPr/>
      </xdr:nvSpPr>
      <xdr:spPr>
        <a:xfrm>
          <a:off x="2643891" y="44548682"/>
          <a:ext cx="2069385" cy="513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42</a:t>
          </a:r>
          <a:r>
            <a:rPr kumimoji="1" lang="ja-JP" altLang="en-US" sz="1100" baseline="0"/>
            <a:t>百万</a:t>
          </a:r>
          <a:r>
            <a:rPr kumimoji="1" lang="ja-JP" altLang="en-US" sz="1100"/>
            <a:t>円</a:t>
          </a:r>
          <a:endParaRPr kumimoji="1" lang="en-US" altLang="ja-JP" sz="1100"/>
        </a:p>
      </xdr:txBody>
    </xdr:sp>
    <xdr:clientData/>
  </xdr:twoCellAnchor>
  <xdr:twoCellAnchor>
    <xdr:from>
      <xdr:col>12</xdr:col>
      <xdr:colOff>22696</xdr:colOff>
      <xdr:row>743</xdr:row>
      <xdr:rowOff>261977</xdr:rowOff>
    </xdr:from>
    <xdr:to>
      <xdr:col>23</xdr:col>
      <xdr:colOff>163904</xdr:colOff>
      <xdr:row>745</xdr:row>
      <xdr:rowOff>301400</xdr:rowOff>
    </xdr:to>
    <xdr:sp macro="" textlink="">
      <xdr:nvSpPr>
        <xdr:cNvPr id="4" name="大かっこ 3"/>
        <xdr:cNvSpPr/>
      </xdr:nvSpPr>
      <xdr:spPr>
        <a:xfrm>
          <a:off x="2494047" y="45106707"/>
          <a:ext cx="2406614" cy="7344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clientData/>
  </xdr:twoCellAnchor>
  <xdr:twoCellAnchor>
    <xdr:from>
      <xdr:col>14</xdr:col>
      <xdr:colOff>155587</xdr:colOff>
      <xdr:row>746</xdr:row>
      <xdr:rowOff>55253</xdr:rowOff>
    </xdr:from>
    <xdr:to>
      <xdr:col>14</xdr:col>
      <xdr:colOff>155588</xdr:colOff>
      <xdr:row>748</xdr:row>
      <xdr:rowOff>19690</xdr:rowOff>
    </xdr:to>
    <xdr:cxnSp macro="">
      <xdr:nvCxnSpPr>
        <xdr:cNvPr id="5" name="直線矢印コネクタ 4"/>
        <xdr:cNvCxnSpPr/>
      </xdr:nvCxnSpPr>
      <xdr:spPr>
        <a:xfrm rot="5400000">
          <a:off x="2709078" y="46272336"/>
          <a:ext cx="65950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96252</xdr:colOff>
      <xdr:row>746</xdr:row>
      <xdr:rowOff>55253</xdr:rowOff>
    </xdr:from>
    <xdr:to>
      <xdr:col>21</xdr:col>
      <xdr:colOff>96253</xdr:colOff>
      <xdr:row>748</xdr:row>
      <xdr:rowOff>19690</xdr:rowOff>
    </xdr:to>
    <xdr:cxnSp macro="">
      <xdr:nvCxnSpPr>
        <xdr:cNvPr id="6" name="直線矢印コネクタ 5"/>
        <xdr:cNvCxnSpPr/>
      </xdr:nvCxnSpPr>
      <xdr:spPr>
        <a:xfrm rot="16200000" flipV="1">
          <a:off x="4091365" y="46272336"/>
          <a:ext cx="65950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15179</xdr:colOff>
      <xdr:row>746</xdr:row>
      <xdr:rowOff>217178</xdr:rowOff>
    </xdr:from>
    <xdr:ext cx="1580030" cy="459100"/>
    <xdr:sp macro="" textlink="">
      <xdr:nvSpPr>
        <xdr:cNvPr id="7" name="テキスト ボックス 6"/>
        <xdr:cNvSpPr txBox="1"/>
      </xdr:nvSpPr>
      <xdr:spPr>
        <a:xfrm>
          <a:off x="4751936" y="46104509"/>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oneCellAnchor>
    <xdr:from>
      <xdr:col>10</xdr:col>
      <xdr:colOff>106324</xdr:colOff>
      <xdr:row>746</xdr:row>
      <xdr:rowOff>274328</xdr:rowOff>
    </xdr:from>
    <xdr:ext cx="607859" cy="275717"/>
    <xdr:sp macro="" textlink="">
      <xdr:nvSpPr>
        <xdr:cNvPr id="8" name="テキスト ボックス 7"/>
        <xdr:cNvSpPr txBox="1"/>
      </xdr:nvSpPr>
      <xdr:spPr>
        <a:xfrm>
          <a:off x="2165783" y="4616165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12</xdr:col>
      <xdr:colOff>201115</xdr:colOff>
      <xdr:row>748</xdr:row>
      <xdr:rowOff>114286</xdr:rowOff>
    </xdr:from>
    <xdr:to>
      <xdr:col>23</xdr:col>
      <xdr:colOff>20969</xdr:colOff>
      <xdr:row>749</xdr:row>
      <xdr:rowOff>300688</xdr:rowOff>
    </xdr:to>
    <xdr:sp macro="" textlink="">
      <xdr:nvSpPr>
        <xdr:cNvPr id="9" name="正方形/長方形 8"/>
        <xdr:cNvSpPr/>
      </xdr:nvSpPr>
      <xdr:spPr>
        <a:xfrm>
          <a:off x="2672466" y="46696685"/>
          <a:ext cx="2085260" cy="5339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ストックホルム条約事務局</a:t>
          </a:r>
          <a:endParaRPr kumimoji="1" lang="en-US" altLang="ja-JP" sz="1100"/>
        </a:p>
        <a:p>
          <a:pPr algn="ctr"/>
          <a:r>
            <a:rPr kumimoji="1" lang="en-US" altLang="ja-JP" sz="1100"/>
            <a:t>42</a:t>
          </a:r>
          <a:r>
            <a:rPr kumimoji="1" lang="ja-JP" altLang="en-US" sz="1100"/>
            <a:t>百万円</a:t>
          </a:r>
          <a:endParaRPr kumimoji="1" lang="en-US" altLang="ja-JP" sz="1100"/>
        </a:p>
      </xdr:txBody>
    </xdr:sp>
    <xdr:clientData/>
  </xdr:twoCellAnchor>
  <xdr:twoCellAnchor>
    <xdr:from>
      <xdr:col>12</xdr:col>
      <xdr:colOff>70321</xdr:colOff>
      <xdr:row>749</xdr:row>
      <xdr:rowOff>343829</xdr:rowOff>
    </xdr:from>
    <xdr:to>
      <xdr:col>24</xdr:col>
      <xdr:colOff>5583</xdr:colOff>
      <xdr:row>752</xdr:row>
      <xdr:rowOff>212930</xdr:rowOff>
    </xdr:to>
    <xdr:sp macro="" textlink="">
      <xdr:nvSpPr>
        <xdr:cNvPr id="10" name="大かっこ 9"/>
        <xdr:cNvSpPr/>
      </xdr:nvSpPr>
      <xdr:spPr>
        <a:xfrm>
          <a:off x="2541672" y="47273761"/>
          <a:ext cx="2406614" cy="9117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300</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68.2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4.75" customHeight="1" x14ac:dyDescent="0.15">
      <c r="A10" s="739" t="s">
        <v>30</v>
      </c>
      <c r="B10" s="740"/>
      <c r="C10" s="740"/>
      <c r="D10" s="740"/>
      <c r="E10" s="740"/>
      <c r="F10" s="740"/>
      <c r="G10" s="672" t="s">
        <v>578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51</v>
      </c>
      <c r="Q13" s="109"/>
      <c r="R13" s="109"/>
      <c r="S13" s="109"/>
      <c r="T13" s="109"/>
      <c r="U13" s="109"/>
      <c r="V13" s="110"/>
      <c r="W13" s="108">
        <v>46</v>
      </c>
      <c r="X13" s="109"/>
      <c r="Y13" s="109"/>
      <c r="Z13" s="109"/>
      <c r="AA13" s="109"/>
      <c r="AB13" s="109"/>
      <c r="AC13" s="110"/>
      <c r="AD13" s="108">
        <v>42</v>
      </c>
      <c r="AE13" s="109"/>
      <c r="AF13" s="109"/>
      <c r="AG13" s="109"/>
      <c r="AH13" s="109"/>
      <c r="AI13" s="109"/>
      <c r="AJ13" s="110"/>
      <c r="AK13" s="108">
        <v>41</v>
      </c>
      <c r="AL13" s="109"/>
      <c r="AM13" s="109"/>
      <c r="AN13" s="109"/>
      <c r="AO13" s="109"/>
      <c r="AP13" s="109"/>
      <c r="AQ13" s="110"/>
      <c r="AR13" s="105">
        <v>37</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51</v>
      </c>
      <c r="Q18" s="115"/>
      <c r="R18" s="115"/>
      <c r="S18" s="115"/>
      <c r="T18" s="115"/>
      <c r="U18" s="115"/>
      <c r="V18" s="116"/>
      <c r="W18" s="114">
        <f>SUM(W13:AC17)</f>
        <v>46</v>
      </c>
      <c r="X18" s="115"/>
      <c r="Y18" s="115"/>
      <c r="Z18" s="115"/>
      <c r="AA18" s="115"/>
      <c r="AB18" s="115"/>
      <c r="AC18" s="116"/>
      <c r="AD18" s="114">
        <f>SUM(AD13:AJ17)</f>
        <v>42</v>
      </c>
      <c r="AE18" s="115"/>
      <c r="AF18" s="115"/>
      <c r="AG18" s="115"/>
      <c r="AH18" s="115"/>
      <c r="AI18" s="115"/>
      <c r="AJ18" s="116"/>
      <c r="AK18" s="114">
        <f>SUM(AK13:AQ17)</f>
        <v>41</v>
      </c>
      <c r="AL18" s="115"/>
      <c r="AM18" s="115"/>
      <c r="AN18" s="115"/>
      <c r="AO18" s="115"/>
      <c r="AP18" s="115"/>
      <c r="AQ18" s="116"/>
      <c r="AR18" s="114">
        <f>SUM(AR13:AX17)</f>
        <v>37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51</v>
      </c>
      <c r="Q19" s="109"/>
      <c r="R19" s="109"/>
      <c r="S19" s="109"/>
      <c r="T19" s="109"/>
      <c r="U19" s="109"/>
      <c r="V19" s="110"/>
      <c r="W19" s="108">
        <v>46</v>
      </c>
      <c r="X19" s="109"/>
      <c r="Y19" s="109"/>
      <c r="Z19" s="109"/>
      <c r="AA19" s="109"/>
      <c r="AB19" s="109"/>
      <c r="AC19" s="110"/>
      <c r="AD19" s="108">
        <v>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36"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41</v>
      </c>
      <c r="Q23" s="106"/>
      <c r="R23" s="106"/>
      <c r="S23" s="106"/>
      <c r="T23" s="106"/>
      <c r="U23" s="106"/>
      <c r="V23" s="107"/>
      <c r="W23" s="105">
        <v>37</v>
      </c>
      <c r="X23" s="106"/>
      <c r="Y23" s="106"/>
      <c r="Z23" s="106"/>
      <c r="AA23" s="106"/>
      <c r="AB23" s="106"/>
      <c r="AC23" s="107"/>
      <c r="AD23" s="209" t="s">
        <v>640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41</v>
      </c>
      <c r="Q29" s="109"/>
      <c r="R29" s="109"/>
      <c r="S29" s="109"/>
      <c r="T29" s="109"/>
      <c r="U29" s="109"/>
      <c r="V29" s="110"/>
      <c r="W29" s="227">
        <f>AR13</f>
        <v>37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583</v>
      </c>
      <c r="AR31" s="136"/>
      <c r="AS31" s="137" t="s">
        <v>355</v>
      </c>
      <c r="AT31" s="172"/>
      <c r="AU31" s="271" t="s">
        <v>584</v>
      </c>
      <c r="AV31" s="271"/>
      <c r="AW31" s="379" t="s">
        <v>300</v>
      </c>
      <c r="AX31" s="380"/>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t="s">
        <v>583</v>
      </c>
      <c r="AF32" s="365"/>
      <c r="AG32" s="365"/>
      <c r="AH32" s="365"/>
      <c r="AI32" s="364">
        <v>27</v>
      </c>
      <c r="AJ32" s="365"/>
      <c r="AK32" s="365"/>
      <c r="AL32" s="365"/>
      <c r="AM32" s="364" t="s">
        <v>583</v>
      </c>
      <c r="AN32" s="365"/>
      <c r="AO32" s="365"/>
      <c r="AP32" s="365"/>
      <c r="AQ32" s="111" t="s">
        <v>583</v>
      </c>
      <c r="AR32" s="112"/>
      <c r="AS32" s="112"/>
      <c r="AT32" s="113"/>
      <c r="AU32" s="365" t="s">
        <v>583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583</v>
      </c>
      <c r="AF33" s="365"/>
      <c r="AG33" s="365"/>
      <c r="AH33" s="365"/>
      <c r="AI33" s="364">
        <v>36</v>
      </c>
      <c r="AJ33" s="365"/>
      <c r="AK33" s="365"/>
      <c r="AL33" s="365"/>
      <c r="AM33" s="364" t="s">
        <v>583</v>
      </c>
      <c r="AN33" s="365"/>
      <c r="AO33" s="365"/>
      <c r="AP33" s="365"/>
      <c r="AQ33" s="111" t="s">
        <v>584</v>
      </c>
      <c r="AR33" s="112"/>
      <c r="AS33" s="112"/>
      <c r="AT33" s="113"/>
      <c r="AU33" s="365" t="s">
        <v>584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583</v>
      </c>
      <c r="AF34" s="365"/>
      <c r="AG34" s="365"/>
      <c r="AH34" s="365"/>
      <c r="AI34" s="364">
        <v>75</v>
      </c>
      <c r="AJ34" s="365"/>
      <c r="AK34" s="365"/>
      <c r="AL34" s="365"/>
      <c r="AM34" s="364" t="s">
        <v>583</v>
      </c>
      <c r="AN34" s="365"/>
      <c r="AO34" s="365"/>
      <c r="AP34" s="365"/>
      <c r="AQ34" s="111" t="s">
        <v>583</v>
      </c>
      <c r="AR34" s="112"/>
      <c r="AS34" s="112"/>
      <c r="AT34" s="113"/>
      <c r="AU34" s="365" t="s">
        <v>583</v>
      </c>
      <c r="AV34" s="365"/>
      <c r="AW34" s="365"/>
      <c r="AX34" s="367"/>
    </row>
    <row r="35" spans="1:50" ht="23.25" customHeight="1" x14ac:dyDescent="0.15">
      <c r="A35" s="897" t="s">
        <v>506</v>
      </c>
      <c r="B35" s="898"/>
      <c r="C35" s="898"/>
      <c r="D35" s="898"/>
      <c r="E35" s="898"/>
      <c r="F35" s="899"/>
      <c r="G35" s="903" t="s">
        <v>585</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584</v>
      </c>
      <c r="AV38" s="271"/>
      <c r="AW38" s="379" t="s">
        <v>300</v>
      </c>
      <c r="AX38" s="380"/>
    </row>
    <row r="39" spans="1:50" ht="47.25" customHeight="1" x14ac:dyDescent="0.15">
      <c r="A39" s="515"/>
      <c r="B39" s="513"/>
      <c r="C39" s="513"/>
      <c r="D39" s="513"/>
      <c r="E39" s="513"/>
      <c r="F39" s="514"/>
      <c r="G39" s="540" t="s">
        <v>586</v>
      </c>
      <c r="H39" s="541"/>
      <c r="I39" s="541"/>
      <c r="J39" s="541"/>
      <c r="K39" s="541"/>
      <c r="L39" s="541"/>
      <c r="M39" s="541"/>
      <c r="N39" s="541"/>
      <c r="O39" s="542"/>
      <c r="P39" s="161" t="s">
        <v>587</v>
      </c>
      <c r="Q39" s="161"/>
      <c r="R39" s="161"/>
      <c r="S39" s="161"/>
      <c r="T39" s="161"/>
      <c r="U39" s="161"/>
      <c r="V39" s="161"/>
      <c r="W39" s="161"/>
      <c r="X39" s="231"/>
      <c r="Y39" s="338" t="s">
        <v>12</v>
      </c>
      <c r="Z39" s="549"/>
      <c r="AA39" s="550"/>
      <c r="AB39" s="551" t="s">
        <v>588</v>
      </c>
      <c r="AC39" s="551"/>
      <c r="AD39" s="551"/>
      <c r="AE39" s="364">
        <v>1</v>
      </c>
      <c r="AF39" s="365"/>
      <c r="AG39" s="365"/>
      <c r="AH39" s="365"/>
      <c r="AI39" s="364">
        <v>1</v>
      </c>
      <c r="AJ39" s="365"/>
      <c r="AK39" s="365"/>
      <c r="AL39" s="365"/>
      <c r="AM39" s="364">
        <v>2</v>
      </c>
      <c r="AN39" s="365"/>
      <c r="AO39" s="365"/>
      <c r="AP39" s="365"/>
      <c r="AQ39" s="111" t="s">
        <v>583</v>
      </c>
      <c r="AR39" s="112"/>
      <c r="AS39" s="112"/>
      <c r="AT39" s="113"/>
      <c r="AU39" s="365" t="s">
        <v>583</v>
      </c>
      <c r="AV39" s="365"/>
      <c r="AW39" s="365"/>
      <c r="AX39" s="367"/>
    </row>
    <row r="40" spans="1:50" ht="47.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588</v>
      </c>
      <c r="AC40" s="522"/>
      <c r="AD40" s="522"/>
      <c r="AE40" s="364">
        <v>1</v>
      </c>
      <c r="AF40" s="365"/>
      <c r="AG40" s="365"/>
      <c r="AH40" s="365"/>
      <c r="AI40" s="364">
        <v>1</v>
      </c>
      <c r="AJ40" s="365"/>
      <c r="AK40" s="365"/>
      <c r="AL40" s="365"/>
      <c r="AM40" s="364">
        <v>1</v>
      </c>
      <c r="AN40" s="365"/>
      <c r="AO40" s="365"/>
      <c r="AP40" s="365"/>
      <c r="AQ40" s="111">
        <v>1</v>
      </c>
      <c r="AR40" s="112"/>
      <c r="AS40" s="112"/>
      <c r="AT40" s="113"/>
      <c r="AU40" s="365" t="s">
        <v>589</v>
      </c>
      <c r="AV40" s="365"/>
      <c r="AW40" s="365"/>
      <c r="AX40" s="367"/>
    </row>
    <row r="41" spans="1:50" ht="47.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200</v>
      </c>
      <c r="AN41" s="365"/>
      <c r="AO41" s="365"/>
      <c r="AP41" s="365"/>
      <c r="AQ41" s="111" t="s">
        <v>583</v>
      </c>
      <c r="AR41" s="112"/>
      <c r="AS41" s="112"/>
      <c r="AT41" s="113"/>
      <c r="AU41" s="365" t="s">
        <v>583</v>
      </c>
      <c r="AV41" s="365"/>
      <c r="AW41" s="365"/>
      <c r="AX41" s="367"/>
    </row>
    <row r="42" spans="1:50" ht="23.25" customHeight="1" x14ac:dyDescent="0.15">
      <c r="A42" s="897" t="s">
        <v>506</v>
      </c>
      <c r="B42" s="898"/>
      <c r="C42" s="898"/>
      <c r="D42" s="898"/>
      <c r="E42" s="898"/>
      <c r="F42" s="899"/>
      <c r="G42" s="903" t="s">
        <v>590</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592</v>
      </c>
      <c r="AC101" s="551"/>
      <c r="AD101" s="551"/>
      <c r="AE101" s="364" t="s">
        <v>583</v>
      </c>
      <c r="AF101" s="365"/>
      <c r="AG101" s="365"/>
      <c r="AH101" s="366"/>
      <c r="AI101" s="364">
        <v>132</v>
      </c>
      <c r="AJ101" s="365"/>
      <c r="AK101" s="365"/>
      <c r="AL101" s="366"/>
      <c r="AM101" s="364" t="s">
        <v>583</v>
      </c>
      <c r="AN101" s="365"/>
      <c r="AO101" s="365"/>
      <c r="AP101" s="366"/>
      <c r="AQ101" s="364" t="s">
        <v>635</v>
      </c>
      <c r="AR101" s="365"/>
      <c r="AS101" s="365"/>
      <c r="AT101" s="366"/>
      <c r="AU101" s="364" t="s">
        <v>584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t="s">
        <v>583</v>
      </c>
      <c r="AF102" s="358"/>
      <c r="AG102" s="358"/>
      <c r="AH102" s="358"/>
      <c r="AI102" s="358">
        <v>101</v>
      </c>
      <c r="AJ102" s="358"/>
      <c r="AK102" s="358"/>
      <c r="AL102" s="358"/>
      <c r="AM102" s="358" t="s">
        <v>583</v>
      </c>
      <c r="AN102" s="358"/>
      <c r="AO102" s="358"/>
      <c r="AP102" s="358"/>
      <c r="AQ102" s="814">
        <v>93</v>
      </c>
      <c r="AR102" s="815"/>
      <c r="AS102" s="815"/>
      <c r="AT102" s="816"/>
      <c r="AU102" s="814" t="s">
        <v>583</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t="s">
        <v>584</v>
      </c>
      <c r="AF116" s="358"/>
      <c r="AG116" s="358"/>
      <c r="AH116" s="358"/>
      <c r="AI116" s="358">
        <v>0.33</v>
      </c>
      <c r="AJ116" s="358"/>
      <c r="AK116" s="358"/>
      <c r="AL116" s="358"/>
      <c r="AM116" s="358" t="s">
        <v>583</v>
      </c>
      <c r="AN116" s="358"/>
      <c r="AO116" s="358"/>
      <c r="AP116" s="358"/>
      <c r="AQ116" s="364" t="s">
        <v>583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583</v>
      </c>
      <c r="AF117" s="306"/>
      <c r="AG117" s="306"/>
      <c r="AH117" s="306"/>
      <c r="AI117" s="306" t="s">
        <v>595</v>
      </c>
      <c r="AJ117" s="306"/>
      <c r="AK117" s="306"/>
      <c r="AL117" s="306"/>
      <c r="AM117" s="306" t="s">
        <v>596</v>
      </c>
      <c r="AN117" s="306"/>
      <c r="AO117" s="306"/>
      <c r="AP117" s="306"/>
      <c r="AQ117" s="306" t="s">
        <v>596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t="s">
        <v>583</v>
      </c>
      <c r="AV133" s="136"/>
      <c r="AW133" s="137" t="s">
        <v>300</v>
      </c>
      <c r="AX133" s="138"/>
    </row>
    <row r="134" spans="1:50" ht="39.75" hidden="1" customHeight="1" x14ac:dyDescent="0.15">
      <c r="A134" s="994"/>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t="s">
        <v>584</v>
      </c>
      <c r="AF134" s="112"/>
      <c r="AG134" s="112"/>
      <c r="AH134" s="112"/>
      <c r="AI134" s="266" t="s">
        <v>583</v>
      </c>
      <c r="AJ134" s="112"/>
      <c r="AK134" s="112"/>
      <c r="AL134" s="112"/>
      <c r="AM134" s="266" t="s">
        <v>583</v>
      </c>
      <c r="AN134" s="112"/>
      <c r="AO134" s="112"/>
      <c r="AP134" s="112"/>
      <c r="AQ134" s="266" t="s">
        <v>584</v>
      </c>
      <c r="AR134" s="112"/>
      <c r="AS134" s="112"/>
      <c r="AT134" s="112"/>
      <c r="AU134" s="266" t="s">
        <v>583</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t="s">
        <v>601</v>
      </c>
      <c r="AF135" s="112"/>
      <c r="AG135" s="112"/>
      <c r="AH135" s="112"/>
      <c r="AI135" s="266" t="s">
        <v>583</v>
      </c>
      <c r="AJ135" s="112"/>
      <c r="AK135" s="112"/>
      <c r="AL135" s="112"/>
      <c r="AM135" s="266" t="s">
        <v>583</v>
      </c>
      <c r="AN135" s="112"/>
      <c r="AO135" s="112"/>
      <c r="AP135" s="112"/>
      <c r="AQ135" s="266" t="s">
        <v>583</v>
      </c>
      <c r="AR135" s="112"/>
      <c r="AS135" s="112"/>
      <c r="AT135" s="112"/>
      <c r="AU135" s="266" t="s">
        <v>601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596</v>
      </c>
      <c r="H154" s="161"/>
      <c r="I154" s="161"/>
      <c r="J154" s="161"/>
      <c r="K154" s="161"/>
      <c r="L154" s="161"/>
      <c r="M154" s="161"/>
      <c r="N154" s="161"/>
      <c r="O154" s="161"/>
      <c r="P154" s="231"/>
      <c r="Q154" s="160" t="s">
        <v>596</v>
      </c>
      <c r="R154" s="161"/>
      <c r="S154" s="161"/>
      <c r="T154" s="161"/>
      <c r="U154" s="161"/>
      <c r="V154" s="161"/>
      <c r="W154" s="161"/>
      <c r="X154" s="161"/>
      <c r="Y154" s="161"/>
      <c r="Z154" s="161"/>
      <c r="AA154" s="923"/>
      <c r="AB154" s="255" t="s">
        <v>601</v>
      </c>
      <c r="AC154" s="256"/>
      <c r="AD154" s="256"/>
      <c r="AE154" s="261" t="s">
        <v>602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599</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582</v>
      </c>
      <c r="K430" s="242"/>
      <c r="L430" s="242"/>
      <c r="M430" s="242"/>
      <c r="N430" s="242"/>
      <c r="O430" s="242"/>
      <c r="P430" s="242"/>
      <c r="Q430" s="242"/>
      <c r="R430" s="242"/>
      <c r="S430" s="242"/>
      <c r="T430" s="243"/>
      <c r="U430" s="244" t="s">
        <v>583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583</v>
      </c>
      <c r="AF432" s="136"/>
      <c r="AG432" s="137" t="s">
        <v>355</v>
      </c>
      <c r="AH432" s="172"/>
      <c r="AI432" s="182"/>
      <c r="AJ432" s="182"/>
      <c r="AK432" s="182"/>
      <c r="AL432" s="177"/>
      <c r="AM432" s="182"/>
      <c r="AN432" s="182"/>
      <c r="AO432" s="182"/>
      <c r="AP432" s="177"/>
      <c r="AQ432" s="217" t="s">
        <v>583</v>
      </c>
      <c r="AR432" s="136"/>
      <c r="AS432" s="137" t="s">
        <v>355</v>
      </c>
      <c r="AT432" s="172"/>
      <c r="AU432" s="136" t="s">
        <v>583</v>
      </c>
      <c r="AV432" s="136"/>
      <c r="AW432" s="137" t="s">
        <v>300</v>
      </c>
      <c r="AX432" s="138"/>
    </row>
    <row r="433" spans="1:50" ht="23.25" hidden="1" customHeight="1" x14ac:dyDescent="0.15">
      <c r="A433" s="994"/>
      <c r="B433" s="252"/>
      <c r="C433" s="251"/>
      <c r="D433" s="252"/>
      <c r="E433" s="166"/>
      <c r="F433" s="167"/>
      <c r="G433" s="230" t="s">
        <v>596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599</v>
      </c>
      <c r="AC433" s="133"/>
      <c r="AD433" s="133"/>
      <c r="AE433" s="111" t="s">
        <v>584</v>
      </c>
      <c r="AF433" s="112"/>
      <c r="AG433" s="112"/>
      <c r="AH433" s="112"/>
      <c r="AI433" s="111" t="s">
        <v>604</v>
      </c>
      <c r="AJ433" s="112"/>
      <c r="AK433" s="112"/>
      <c r="AL433" s="112"/>
      <c r="AM433" s="111" t="s">
        <v>605</v>
      </c>
      <c r="AN433" s="112"/>
      <c r="AO433" s="112"/>
      <c r="AP433" s="113"/>
      <c r="AQ433" s="111" t="s">
        <v>583</v>
      </c>
      <c r="AR433" s="112"/>
      <c r="AS433" s="112"/>
      <c r="AT433" s="113"/>
      <c r="AU433" s="112" t="s">
        <v>583</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596</v>
      </c>
      <c r="AC434" s="221"/>
      <c r="AD434" s="221"/>
      <c r="AE434" s="111" t="s">
        <v>583</v>
      </c>
      <c r="AF434" s="112"/>
      <c r="AG434" s="112"/>
      <c r="AH434" s="113"/>
      <c r="AI434" s="111" t="s">
        <v>583</v>
      </c>
      <c r="AJ434" s="112"/>
      <c r="AK434" s="112"/>
      <c r="AL434" s="112"/>
      <c r="AM434" s="111" t="s">
        <v>583</v>
      </c>
      <c r="AN434" s="112"/>
      <c r="AO434" s="112"/>
      <c r="AP434" s="113"/>
      <c r="AQ434" s="111" t="s">
        <v>584</v>
      </c>
      <c r="AR434" s="112"/>
      <c r="AS434" s="112"/>
      <c r="AT434" s="113"/>
      <c r="AU434" s="112" t="s">
        <v>583</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583</v>
      </c>
      <c r="AF435" s="112"/>
      <c r="AG435" s="112"/>
      <c r="AH435" s="113"/>
      <c r="AI435" s="111" t="s">
        <v>583</v>
      </c>
      <c r="AJ435" s="112"/>
      <c r="AK435" s="112"/>
      <c r="AL435" s="112"/>
      <c r="AM435" s="111" t="s">
        <v>583</v>
      </c>
      <c r="AN435" s="112"/>
      <c r="AO435" s="112"/>
      <c r="AP435" s="113"/>
      <c r="AQ435" s="111" t="s">
        <v>583</v>
      </c>
      <c r="AR435" s="112"/>
      <c r="AS435" s="112"/>
      <c r="AT435" s="113"/>
      <c r="AU435" s="112" t="s">
        <v>606</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583</v>
      </c>
      <c r="AV457" s="136"/>
      <c r="AW457" s="137" t="s">
        <v>300</v>
      </c>
      <c r="AX457" s="138"/>
    </row>
    <row r="458" spans="1:50" ht="23.25" hidden="1" customHeight="1" x14ac:dyDescent="0.15">
      <c r="A458" s="994"/>
      <c r="B458" s="252"/>
      <c r="C458" s="251"/>
      <c r="D458" s="252"/>
      <c r="E458" s="166"/>
      <c r="F458" s="167"/>
      <c r="G458" s="230" t="s">
        <v>596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584</v>
      </c>
      <c r="AC458" s="133"/>
      <c r="AD458" s="133"/>
      <c r="AE458" s="111" t="s">
        <v>583</v>
      </c>
      <c r="AF458" s="112"/>
      <c r="AG458" s="112"/>
      <c r="AH458" s="112"/>
      <c r="AI458" s="111" t="s">
        <v>583</v>
      </c>
      <c r="AJ458" s="112"/>
      <c r="AK458" s="112"/>
      <c r="AL458" s="112"/>
      <c r="AM458" s="111" t="s">
        <v>583</v>
      </c>
      <c r="AN458" s="112"/>
      <c r="AO458" s="112"/>
      <c r="AP458" s="113"/>
      <c r="AQ458" s="111" t="s">
        <v>605</v>
      </c>
      <c r="AR458" s="112"/>
      <c r="AS458" s="112"/>
      <c r="AT458" s="113"/>
      <c r="AU458" s="112" t="s">
        <v>583</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606</v>
      </c>
      <c r="AF459" s="112"/>
      <c r="AG459" s="112"/>
      <c r="AH459" s="113"/>
      <c r="AI459" s="111" t="s">
        <v>600</v>
      </c>
      <c r="AJ459" s="112"/>
      <c r="AK459" s="112"/>
      <c r="AL459" s="112"/>
      <c r="AM459" s="111" t="s">
        <v>600</v>
      </c>
      <c r="AN459" s="112"/>
      <c r="AO459" s="112"/>
      <c r="AP459" s="113"/>
      <c r="AQ459" s="111" t="s">
        <v>583</v>
      </c>
      <c r="AR459" s="112"/>
      <c r="AS459" s="112"/>
      <c r="AT459" s="113"/>
      <c r="AU459" s="112" t="s">
        <v>583</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605</v>
      </c>
      <c r="AJ460" s="112"/>
      <c r="AK460" s="112"/>
      <c r="AL460" s="112"/>
      <c r="AM460" s="111" t="s">
        <v>583</v>
      </c>
      <c r="AN460" s="112"/>
      <c r="AO460" s="112"/>
      <c r="AP460" s="113"/>
      <c r="AQ460" s="111" t="s">
        <v>583</v>
      </c>
      <c r="AR460" s="112"/>
      <c r="AS460" s="112"/>
      <c r="AT460" s="113"/>
      <c r="AU460" s="112" t="s">
        <v>605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583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607</v>
      </c>
      <c r="AE702" s="896"/>
      <c r="AF702" s="896"/>
      <c r="AG702" s="885" t="s">
        <v>608</v>
      </c>
      <c r="AH702" s="886"/>
      <c r="AI702" s="886"/>
      <c r="AJ702" s="886"/>
      <c r="AK702" s="886"/>
      <c r="AL702" s="886"/>
      <c r="AM702" s="886"/>
      <c r="AN702" s="886"/>
      <c r="AO702" s="886"/>
      <c r="AP702" s="886"/>
      <c r="AQ702" s="886"/>
      <c r="AR702" s="886"/>
      <c r="AS702" s="886"/>
      <c r="AT702" s="886"/>
      <c r="AU702" s="886"/>
      <c r="AV702" s="886"/>
      <c r="AW702" s="886"/>
      <c r="AX702" s="887"/>
    </row>
    <row r="703" spans="1:50" ht="36"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607</v>
      </c>
      <c r="AE703" s="155"/>
      <c r="AF703" s="155"/>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60"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607</v>
      </c>
      <c r="AE704" s="586"/>
      <c r="AF704" s="586"/>
      <c r="AG704" s="428" t="s">
        <v>610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611</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607</v>
      </c>
      <c r="AE709" s="155"/>
      <c r="AF709" s="155"/>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611</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44.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607</v>
      </c>
      <c r="AE711" s="155"/>
      <c r="AF711" s="155"/>
      <c r="AG711" s="664" t="s">
        <v>613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611</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59.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607</v>
      </c>
      <c r="AE714" s="592"/>
      <c r="AF714" s="593"/>
      <c r="AG714" s="689" t="s">
        <v>614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607</v>
      </c>
      <c r="AE715" s="668"/>
      <c r="AF715" s="777"/>
      <c r="AG715" s="526" t="s">
        <v>615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607</v>
      </c>
      <c r="AE717" s="155"/>
      <c r="AF717" s="155"/>
      <c r="AG717" s="664" t="s">
        <v>616</v>
      </c>
      <c r="AH717" s="665"/>
      <c r="AI717" s="665"/>
      <c r="AJ717" s="665"/>
      <c r="AK717" s="665"/>
      <c r="AL717" s="665"/>
      <c r="AM717" s="665"/>
      <c r="AN717" s="665"/>
      <c r="AO717" s="665"/>
      <c r="AP717" s="665"/>
      <c r="AQ717" s="665"/>
      <c r="AR717" s="665"/>
      <c r="AS717" s="665"/>
      <c r="AT717" s="665"/>
      <c r="AU717" s="665"/>
      <c r="AV717" s="665"/>
      <c r="AW717" s="665"/>
      <c r="AX717" s="666"/>
    </row>
    <row r="718" spans="1:50" ht="42.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607</v>
      </c>
      <c r="AE718" s="155"/>
      <c r="AF718" s="155"/>
      <c r="AG718" s="163" t="s">
        <v>617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607</v>
      </c>
      <c r="AE719" s="668"/>
      <c r="AF719" s="668"/>
      <c r="AG719" s="160" t="s">
        <v>618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619</v>
      </c>
      <c r="D721" s="918"/>
      <c r="E721" s="918"/>
      <c r="F721" s="919"/>
      <c r="G721" s="937"/>
      <c r="H721" s="938"/>
      <c r="I721" s="83" t="str">
        <f>IF(OR(G721="　", G721=""), "", "-")</f>
        <v/>
      </c>
      <c r="J721" s="916">
        <v>372</v>
      </c>
      <c r="K721" s="916"/>
      <c r="L721" s="83" t="str">
        <f>IF(M721="","","-")</f>
        <v/>
      </c>
      <c r="M721" s="84"/>
      <c r="N721" s="913" t="s">
        <v>621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t="s">
        <v>620</v>
      </c>
      <c r="D722" s="918"/>
      <c r="E722" s="918"/>
      <c r="F722" s="919"/>
      <c r="G722" s="937"/>
      <c r="H722" s="938"/>
      <c r="I722" s="83" t="str">
        <f t="shared" ref="I722:I725" si="4">IF(OR(G722="　", G722=""), "", "-")</f>
        <v/>
      </c>
      <c r="J722" s="916">
        <v>244</v>
      </c>
      <c r="K722" s="916"/>
      <c r="L722" s="83" t="str">
        <f t="shared" ref="L722:L725" si="5">IF(M722="","","-")</f>
        <v/>
      </c>
      <c r="M722" s="84"/>
      <c r="N722" s="913" t="s">
        <v>622</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93" customHeight="1" x14ac:dyDescent="0.15">
      <c r="A726" s="621" t="s">
        <v>48</v>
      </c>
      <c r="B726" s="622"/>
      <c r="C726" s="443"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257</v>
      </c>
      <c r="B731" s="619"/>
      <c r="C731" s="619"/>
      <c r="D731" s="619"/>
      <c r="E731" s="620"/>
      <c r="F731" s="680" t="s">
        <v>643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644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02.75"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630</v>
      </c>
      <c r="F737" s="122"/>
      <c r="G737" s="122"/>
      <c r="H737" s="122"/>
      <c r="I737" s="122"/>
      <c r="J737" s="122"/>
      <c r="K737" s="122"/>
      <c r="L737" s="122"/>
      <c r="M737" s="122"/>
      <c r="N737" s="101" t="s">
        <v>543</v>
      </c>
      <c r="O737" s="101"/>
      <c r="P737" s="101"/>
      <c r="Q737" s="101"/>
      <c r="R737" s="122" t="s">
        <v>628</v>
      </c>
      <c r="S737" s="122"/>
      <c r="T737" s="122"/>
      <c r="U737" s="122"/>
      <c r="V737" s="122"/>
      <c r="W737" s="122"/>
      <c r="X737" s="122"/>
      <c r="Y737" s="122"/>
      <c r="Z737" s="122"/>
      <c r="AA737" s="101" t="s">
        <v>542</v>
      </c>
      <c r="AB737" s="101"/>
      <c r="AC737" s="101"/>
      <c r="AD737" s="101"/>
      <c r="AE737" s="122" t="s">
        <v>626</v>
      </c>
      <c r="AF737" s="122"/>
      <c r="AG737" s="122"/>
      <c r="AH737" s="122"/>
      <c r="AI737" s="122"/>
      <c r="AJ737" s="122"/>
      <c r="AK737" s="122"/>
      <c r="AL737" s="122"/>
      <c r="AM737" s="122"/>
      <c r="AN737" s="101" t="s">
        <v>541</v>
      </c>
      <c r="AO737" s="101"/>
      <c r="AP737" s="101"/>
      <c r="AQ737" s="101"/>
      <c r="AR737" s="102" t="s">
        <v>625</v>
      </c>
      <c r="AS737" s="103"/>
      <c r="AT737" s="103"/>
      <c r="AU737" s="103"/>
      <c r="AV737" s="103"/>
      <c r="AW737" s="103"/>
      <c r="AX737" s="104"/>
      <c r="AY737" s="89"/>
      <c r="AZ737" s="89"/>
    </row>
    <row r="738" spans="1:52" ht="24.75" customHeight="1" x14ac:dyDescent="0.15">
      <c r="A738" s="123" t="s">
        <v>540</v>
      </c>
      <c r="B738" s="124"/>
      <c r="C738" s="124"/>
      <c r="D738" s="125"/>
      <c r="E738" s="122" t="s">
        <v>631</v>
      </c>
      <c r="F738" s="122"/>
      <c r="G738" s="122"/>
      <c r="H738" s="122"/>
      <c r="I738" s="122"/>
      <c r="J738" s="122"/>
      <c r="K738" s="122"/>
      <c r="L738" s="122"/>
      <c r="M738" s="122"/>
      <c r="N738" s="101" t="s">
        <v>539</v>
      </c>
      <c r="O738" s="101"/>
      <c r="P738" s="101"/>
      <c r="Q738" s="101"/>
      <c r="R738" s="122" t="s">
        <v>629</v>
      </c>
      <c r="S738" s="122"/>
      <c r="T738" s="122"/>
      <c r="U738" s="122"/>
      <c r="V738" s="122"/>
      <c r="W738" s="122"/>
      <c r="X738" s="122"/>
      <c r="Y738" s="122"/>
      <c r="Z738" s="122"/>
      <c r="AA738" s="101" t="s">
        <v>538</v>
      </c>
      <c r="AB738" s="101"/>
      <c r="AC738" s="101"/>
      <c r="AD738" s="101"/>
      <c r="AE738" s="122" t="s">
        <v>627</v>
      </c>
      <c r="AF738" s="122"/>
      <c r="AG738" s="122"/>
      <c r="AH738" s="122"/>
      <c r="AI738" s="122"/>
      <c r="AJ738" s="122"/>
      <c r="AK738" s="122"/>
      <c r="AL738" s="122"/>
      <c r="AM738" s="122"/>
      <c r="AN738" s="101" t="s">
        <v>534</v>
      </c>
      <c r="AO738" s="101"/>
      <c r="AP738" s="101"/>
      <c r="AQ738" s="101"/>
      <c r="AR738" s="102" t="s">
        <v>636</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42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x14ac:dyDescent="0.15">
      <c r="A837" s="404">
        <v>1</v>
      </c>
      <c r="B837" s="404">
        <v>1</v>
      </c>
      <c r="C837" s="424" t="s">
        <v>634</v>
      </c>
      <c r="D837" s="418"/>
      <c r="E837" s="418"/>
      <c r="F837" s="418"/>
      <c r="G837" s="418"/>
      <c r="H837" s="418"/>
      <c r="I837" s="418"/>
      <c r="J837" s="419" t="s">
        <v>638</v>
      </c>
      <c r="K837" s="420"/>
      <c r="L837" s="420"/>
      <c r="M837" s="420"/>
      <c r="N837" s="420"/>
      <c r="O837" s="420"/>
      <c r="P837" s="425" t="s">
        <v>633</v>
      </c>
      <c r="Q837" s="317"/>
      <c r="R837" s="317"/>
      <c r="S837" s="317"/>
      <c r="T837" s="317"/>
      <c r="U837" s="317"/>
      <c r="V837" s="317"/>
      <c r="W837" s="317"/>
      <c r="X837" s="317"/>
      <c r="Y837" s="318">
        <v>42</v>
      </c>
      <c r="Z837" s="319"/>
      <c r="AA837" s="319"/>
      <c r="AB837" s="320"/>
      <c r="AC837" s="328" t="s">
        <v>196</v>
      </c>
      <c r="AD837" s="423"/>
      <c r="AE837" s="423"/>
      <c r="AF837" s="423"/>
      <c r="AG837" s="423"/>
      <c r="AH837" s="421" t="s">
        <v>639</v>
      </c>
      <c r="AI837" s="422"/>
      <c r="AJ837" s="422"/>
      <c r="AK837" s="422"/>
      <c r="AL837" s="325" t="s">
        <v>639</v>
      </c>
      <c r="AM837" s="326"/>
      <c r="AN837" s="326"/>
      <c r="AO837" s="327"/>
      <c r="AP837" s="321" t="s">
        <v>639</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725" max="49" man="1"/>
    <brk id="739" max="49" man="1"/>
  </rowBreaks>
  <colBreaks count="1" manualBreakCount="1">
    <brk id="6" max="106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607</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607</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607</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2019-08-29T05:52:19Z</cp:lastPrinted>
  <dcterms:created xsi:type="dcterms:W3CDTF">2012-03-13T00:50:25Z</dcterms:created>
  <dcterms:modified xsi:type="dcterms:W3CDTF">2019-09-25T02:03:52Z</dcterms:modified>
</cp:coreProperties>
</file>