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2" i="3" l="1"/>
  <c r="AM34" i="3" s="1"/>
  <c r="AD19" i="3" l="1"/>
  <c r="W19" i="3"/>
  <c r="P19" i="3"/>
  <c r="P13" i="3"/>
  <c r="AE116" i="3" s="1"/>
  <c r="AD13" i="3"/>
  <c r="Y837" i="3" s="1"/>
  <c r="W13" i="3"/>
  <c r="AI116" i="3" s="1"/>
  <c r="AK13" i="3"/>
  <c r="AQ116" i="3" s="1"/>
  <c r="AI48" i="3"/>
  <c r="AM48" i="3"/>
  <c r="AE48" i="3"/>
  <c r="AM41" i="3"/>
  <c r="AI39" i="3"/>
  <c r="AI41" i="3" s="1"/>
  <c r="AE41" i="3"/>
  <c r="AI32" i="3"/>
  <c r="AI34" i="3" s="1"/>
  <c r="AE32" i="3"/>
  <c r="AE34" i="3" s="1"/>
  <c r="AM116" i="3" l="1"/>
  <c r="P23" i="3"/>
  <c r="Y781" i="3"/>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<sst xmlns="http://schemas.openxmlformats.org/spreadsheetml/2006/main" count="2889" uniqueCount="661">
  <si>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</si>
  <si>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</si>
  <si>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</si>
  <si>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</si>
  <si>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</si>
  <si>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</si>
  <si>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</si>
  <si>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</si>
  <si>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</si>
  <si>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</si>
  <si>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</si>
  <si>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</si>
  <si>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</si>
  <si>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</si>
  <si>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</si>
  <si>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</si>
  <si>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</si>
  <si>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</si>
  <si>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</si>
  <si>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</si>
  <si>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</si>
  <si>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</si>
  <si>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</si>
  <si>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</si>
  <si>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</si>
  <si>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</si>
  <si>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</si>
  <si>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</si>
  <si>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</si>
  <si>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</si>
  <si>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</si>
  <si>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</si>
  <si>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</si>
  <si>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</si>
  <si>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</si>
  <si>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</si>
  <si>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</si>
  <si>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</si>
  <si>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</si>
  <si>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</si>
  <si>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</si>
  <si>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</si>
  <si>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</si>
  <si>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</si>
  <si>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</si>
  <si>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</si>
  <si>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</si>
  <si>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</si>
  <si>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</si>
  <si>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</si>
  <si>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</si>
  <si>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</si>
  <si>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</si>
  <si>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</si>
  <si>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</si>
  <si>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</si>
  <si>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</si>
  <si>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</si>
  <si>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</si>
  <si>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</si>
  <si>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</si>
  <si>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</si>
  <si>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</si>
  <si>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</si>
  <si>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</si>
  <si>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</si>
  <si>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</si>
  <si>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</si>
  <si>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</si>
  <si>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</si>
  <si>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</si>
  <si>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</si>
  <si>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</si>
  <si>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</si>
  <si>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</si>
  <si>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</si>
  <si>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</si>
  <si>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</si>
  <si>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</si>
  <si>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</si>
  <si>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</si>
  <si>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</si>
  <si>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</si>
  <si>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</si>
  <si>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</si>
  <si>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</si>
  <si>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</si>
  <si>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</si>
  <si>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</si>
  <si>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</si>
  <si>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</si>
  <si>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</si>
  <si>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</si>
  <si>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</si>
  <si>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</si>
  <si>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</si>
  <si>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</si>
  <si>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</si>
  <si>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</si>
  <si>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</si>
  <si>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</si>
  <si>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</si>
  <si>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</si>
  <si>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</si>
  <si>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</si>
  <si>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</si>
  <si>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</si>
  <si>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</si>
  <si>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</si>
  <si>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</si>
  <si>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</si>
  <si>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</si>
  <si>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</si>
  <si>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</si>
  <si>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</si>
  <si>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</si>
  <si>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</si>
  <si>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</si>
  <si>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</si>
  <si>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</si>
  <si>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</si>
  <si>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</si>
  <si>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</si>
  <si>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</si>
  <si>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</si>
  <si>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</si>
  <si>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</si>
  <si>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</si>
  <si>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</si>
  <si>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</si>
  <si>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</si>
  <si>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</si>
  <si>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</si>
  <si>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</si>
  <si>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</si>
  <si>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</si>
  <si>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</si>
  <si>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</si>
  <si>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</si>
  <si>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</si>
  <si>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</si>
  <si>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</si>
  <si>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</si>
  <si>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</si>
  <si>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</si>
  <si>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</si>
  <si>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</si>
  <si>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</si>
  <si>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</si>
  <si>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</si>
  <si>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</si>
  <si>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</si>
  <si>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</si>
  <si>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</si>
  <si>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</si>
  <si>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</si>
  <si>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</si>
  <si>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</si>
  <si>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</si>
  <si>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</si>
  <si>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</si>
  <si>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</si>
  <si>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</si>
  <si>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</si>
  <si>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</si>
  <si>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</si>
  <si>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</si>
  <si>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</si>
  <si>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</si>
  <si>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</si>
  <si>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</si>
  <si>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</si>
  <si>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</si>
  <si>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</si>
  <si>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</si>
  <si>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</si>
  <si>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</si>
  <si>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</si>
  <si>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</si>
  <si>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</si>
  <si>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</si>
  <si>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</si>
  <si>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</si>
  <si>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</si>
  <si>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</si>
  <si>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</si>
  <si>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</si>
  <si>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</si>
  <si>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</si>
  <si>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</si>
  <si>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</si>
  <si>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</si>
  <si>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</si>
  <si>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</si>
  <si>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</si>
  <si>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</si>
  <si>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</si>
  <si>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</si>
  <si>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</si>
  <si>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</si>
  <si>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</si>
  <si>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</si>
  <si>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</si>
  <si>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</si>
  <si>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</si>
  <si>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</si>
  <si>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</si>
  <si>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</si>
  <si>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</si>
  <si>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</si>
  <si>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</si>
  <si>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</si>
  <si>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</si>
  <si>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</si>
  <si>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</si>
  <si>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</si>
  <si>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</si>
  <si>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</si>
  <si>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</si>
  <si>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</si>
  <si>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</si>
  <si>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</si>
  <si>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</si>
  <si>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</si>
  <si>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</si>
  <si>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</si>
  <si>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</si>
  <si>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</si>
  <si>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</si>
  <si>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</si>
  <si>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</si>
  <si>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</si>
  <si>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</si>
  <si>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</si>
  <si>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</si>
  <si>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</si>
  <si>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</si>
  <si>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</si>
  <si>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</si>
  <si>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</si>
  <si>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</si>
  <si>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</si>
  <si>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</si>
  <si>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</si>
  <si>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</si>
  <si>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</si>
  <si>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</si>
  <si>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</si>
  <si>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</si>
  <si>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</si>
  <si>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</si>
  <si>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</si>
  <si>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</si>
  <si>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</si>
  <si>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</si>
  <si>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</si>
  <si>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</si>
  <si>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</si>
  <si>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</si>
  <si>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</si>
  <si>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</si>
  <si>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</si>
  <si>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</si>
  <si>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</si>
  <si>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</si>
  <si>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</si>
  <si>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</si>
  <si>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</si>
  <si>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</si>
  <si>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</si>
  <si>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</si>
  <si>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</si>
  <si>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</si>
  <si>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</si>
  <si>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</si>
  <si>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</si>
  <si>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</si>
  <si>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</si>
  <si>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</si>
  <si>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</si>
  <si>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</si>
  <si>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</si>
  <si>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</si>
  <si>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</si>
  <si>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</si>
  <si>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</si>
  <si>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</si>
  <si>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</si>
  <si>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</si>
  <si>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</si>
  <si>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</si>
  <si>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</si>
  <si>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</si>
  <si>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</si>
  <si>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</si>
  <si>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</si>
  <si>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</si>
  <si>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</si>
  <si>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</si>
  <si>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</si>
  <si>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</si>
  <si>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</si>
  <si>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</si>
  <si>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</si>
  <si>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</si>
  <si>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</si>
  <si>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</si>
  <si>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</si>
  <si>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</si>
  <si>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</si>
  <si>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</si>
  <si>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</si>
  <si>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</si>
  <si>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</si>
  <si>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</si>
  <si>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</si>
  <si>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</si>
  <si>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</si>
  <si>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</si>
  <si>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</si>
  <si>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</si>
  <si>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</si>
  <si>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</si>
  <si>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</si>
  <si>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</si>
  <si>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</si>
  <si>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</si>
  <si>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</si>
  <si>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</si>
  <si>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</si>
  <si>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</si>
  <si>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</si>
  <si>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</si>
  <si>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</si>
  <si>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</si>
  <si>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</si>
  <si>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</si>
  <si>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</si>
  <si>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</si>
  <si>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</si>
  <si>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</si>
  <si>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</si>
  <si>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</si>
  <si>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</si>
  <si>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</si>
  <si>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</si>
  <si>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</si>
  <si>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</si>
  <si>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</si>
  <si>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</si>
  <si>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</si>
  <si>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</si>
  <si>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</si>
  <si>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</si>
  <si>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</si>
  <si>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</si>
  <si>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</si>
  <si>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</si>
  <si>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</si>
  <si>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</si>
  <si>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</si>
  <si>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</si>
  <si>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</si>
  <si>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</si>
  <si>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</si>
  <si>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</si>
  <si>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</si>
  <si>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</si>
  <si>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</si>
  <si>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</si>
  <si>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</si>
  <si>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</si>
  <si>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</si>
  <si>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</si>
  <si>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</si>
  <si>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</si>
  <si>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</si>
  <si>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</si>
  <si>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</si>
  <si>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</si>
  <si>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</si>
  <si>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</si>
  <si>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</si>
  <si>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</si>
  <si>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</si>
  <si>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</si>
  <si>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</si>
  <si>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</si>
  <si>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</si>
  <si>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</si>
  <si>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</si>
  <si>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</si>
  <si>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</si>
  <si>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</si>
  <si>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</si>
  <si>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</si>
  <si>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</si>
  <si>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</si>
  <si>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</si>
  <si>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</si>
  <si>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</si>
  <si>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</si>
  <si>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</si>
  <si>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</si>
  <si>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</si>
  <si>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</si>
  <si>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</si>
  <si>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</si>
  <si>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</si>
  <si>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</si>
  <si>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</si>
  <si>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</si>
  <si>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</si>
  <si>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</si>
  <si>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</si>
  <si>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</si>
  <si>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</si>
  <si>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</si>
  <si>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</si>
  <si>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</si>
  <si>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</si>
  <si>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</si>
  <si>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</si>
  <si>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</si>
  <si>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</si>
  <si>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</si>
  <si>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</si>
  <si>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</si>
  <si>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</si>
  <si>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</si>
  <si>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</si>
  <si>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</si>
  <si>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</si>
  <si>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</si>
  <si>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</si>
  <si>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</si>
  <si>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</si>
  <si>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</si>
  <si>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</si>
  <si>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</si>
  <si>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</si>
  <si>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</si>
  <si>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</si>
  <si>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</si>
  <si>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</si>
  <si>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</si>
  <si>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</si>
  <si>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</si>
  <si>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</si>
  <si>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</si>
  <si>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</si>
  <si>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</si>
  <si>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</si>
  <si>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</si>
  <si>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</si>
  <si>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</si>
  <si>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</si>
  <si>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</si>
  <si>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</si>
  <si>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</si>
  <si>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</si>
  <si>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</si>
  <si>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</si>
  <si>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</si>
  <si>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</si>
  <si>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</si>
  <si>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</si>
  <si>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</si>
  <si>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</si>
  <si>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</si>
  <si>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</si>
  <si>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</si>
  <si>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</si>
  <si>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</si>
  <si>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</si>
  <si>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</si>
  <si>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</si>
  <si>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</si>
  <si>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</si>
  <si>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</si>
  <si>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</si>
  <si>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</si>
  <si>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</si>
  <si>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</si>
  <si>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</si>
  <si>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</si>
  <si>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</si>
  <si>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</si>
  <si>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</si>
  <si>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</si>
  <si>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</si>
  <si>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</si>
  <si>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</si>
  <si>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</si>
  <si>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</si>
  <si>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</si>
  <si>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</si>
  <si>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</si>
  <si>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</si>
  <si>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</si>
  <si>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</si>
  <si>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</si>
  <si>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</si>
  <si>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</si>
  <si>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</si>
  <si>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</si>
  <si>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</si>
  <si>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</si>
  <si>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</si>
  <si>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</si>
  <si>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</si>
  <si>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</si>
  <si>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</si>
  <si>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</si>
  <si>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</si>
  <si>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</si>
  <si>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</si>
  <si>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</si>
  <si>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</si>
  <si>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</si>
  <si>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</si>
  <si>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</si>
  <si>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</si>
  <si>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</si>
  <si>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</si>
  <si>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</si>
  <si>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</si>
  <si>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</si>
  <si>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</si>
  <si>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</si>
  <si>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</si>
  <si>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</si>
  <si>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</si>
  <si>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</si>
  <si>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</si>
  <si>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</si>
  <si>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</si>
  <si>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</si>
  <si>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</si>
  <si>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</si>
  <si>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</si>
  <si>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</si>
  <si>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</si>
  <si>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</si>
  <si>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</si>
  <si>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</si>
  <si>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</si>
  <si>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</si>
  <si>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</si>
  <si>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</si>
  <si>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</si>
  <si>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</si>
  <si>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</si>
  <si>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</si>
  <si>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</si>
  <si>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</si>
  <si>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</si>
  <si>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</si>
  <si>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</si>
  <si>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</si>
  <si>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</si>
  <si>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</si>
  <si>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</si>
  <si>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</si>
  <si>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</si>
  <si>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</si>
  <si>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</si>
  <si>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</si>
  <si>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</si>
  <si>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</si>
  <si>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</si>
  <si>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外務省</t>
    <rPh sb="0" eb="3">
      <t>ガイムショウ</t>
    </rPh>
    <phoneticPr fontId="5"/>
  </si>
  <si>
    <t>国際協力局</t>
    <phoneticPr fontId="5"/>
  </si>
  <si>
    <t>平成５年度</t>
    <phoneticPr fontId="5"/>
  </si>
  <si>
    <t>気候変動課</t>
    <phoneticPr fontId="5"/>
  </si>
  <si>
    <t>外務省設置法第４条第３項</t>
    <phoneticPr fontId="5"/>
  </si>
  <si>
    <t>気候変動枠組条約第７条２（ｋ）及び第１回締約国会議決定</t>
    <phoneticPr fontId="5"/>
  </si>
  <si>
    <t>　地球温暖化問題に対処するための国際的な枠組みである国連気候変動枠組条約（UNFCCC）の加盟国として義務づけられている拠出金。拠出することで，本条約締約国間の気候変動枠組交渉を円滑に進め，先進国と開発途上国の双方が参加する公平かつ実効性のある国際枠組みを構築・実施することを目指す。</t>
    <phoneticPr fontId="5"/>
  </si>
  <si>
    <t>○</t>
  </si>
  <si>
    <t>　UNFCCCは，地球温暖化問題に対処するため，温室効果ガスの濃度の安定化を究極的な目的として，先進国における温室効果ガスの抑制削減措置の実施，途上国の取組みに対する支援等を定めている。当該拠出金はデータ収集分析や人材育成等，UNFCCC事務局の運用に充てられている。
　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phoneticPr fontId="5"/>
  </si>
  <si>
    <t>-</t>
  </si>
  <si>
    <t>-</t>
    <phoneticPr fontId="5"/>
  </si>
  <si>
    <t>-</t>
    <phoneticPr fontId="5"/>
  </si>
  <si>
    <t>気候変動枠組条約拠出金</t>
    <phoneticPr fontId="5"/>
  </si>
  <si>
    <t>UNFCCC下における交渉において，全ての主要国が参加する公平かつ実効性のある国際枠組みを構築・実施することを目指す。</t>
    <phoneticPr fontId="5"/>
  </si>
  <si>
    <t>締約国全体の見解表明数に対する我が国の見解表明数の割合</t>
    <phoneticPr fontId="5"/>
  </si>
  <si>
    <t>％</t>
    <phoneticPr fontId="5"/>
  </si>
  <si>
    <t>-</t>
    <phoneticPr fontId="5"/>
  </si>
  <si>
    <t>％</t>
    <phoneticPr fontId="5"/>
  </si>
  <si>
    <t>2025年までに専門職以上の職員における日本人の割合を3.1％にする。</t>
    <rPh sb="20" eb="23">
      <t>ニホンジン</t>
    </rPh>
    <phoneticPr fontId="5"/>
  </si>
  <si>
    <t>専門職以上の職員における日本人の割合</t>
    <rPh sb="12" eb="15">
      <t>ニホンジン</t>
    </rPh>
    <phoneticPr fontId="5"/>
  </si>
  <si>
    <t>2025年までに幹部職員における日本人の割合を3.1%にする。</t>
    <rPh sb="10" eb="12">
      <t>ショクイン</t>
    </rPh>
    <rPh sb="16" eb="19">
      <t>ニホンジン</t>
    </rPh>
    <phoneticPr fontId="5"/>
  </si>
  <si>
    <t>幹部職員における日本人の割合</t>
    <rPh sb="0" eb="2">
      <t>カンブ</t>
    </rPh>
    <phoneticPr fontId="5"/>
  </si>
  <si>
    <t>主要国際機関の日本人職員名簿</t>
    <phoneticPr fontId="5"/>
  </si>
  <si>
    <t>締約国会議（COP）や補助機関会合（SB）等の国際会議の開催</t>
    <rPh sb="0" eb="2">
      <t>テイヤク</t>
    </rPh>
    <rPh sb="2" eb="3">
      <t>コク</t>
    </rPh>
    <rPh sb="3" eb="5">
      <t>カイギ</t>
    </rPh>
    <rPh sb="11" eb="15">
      <t>ホジョキカン</t>
    </rPh>
    <rPh sb="15" eb="17">
      <t>カイゴウ</t>
    </rPh>
    <rPh sb="21" eb="22">
      <t>トウ</t>
    </rPh>
    <rPh sb="28" eb="30">
      <t>カイサイ</t>
    </rPh>
    <phoneticPr fontId="5"/>
  </si>
  <si>
    <t>回</t>
    <rPh sb="0" eb="1">
      <t>カイ</t>
    </rPh>
    <phoneticPr fontId="5"/>
  </si>
  <si>
    <t>万円</t>
    <rPh sb="0" eb="2">
      <t>マンエン</t>
    </rPh>
    <phoneticPr fontId="5"/>
  </si>
  <si>
    <t>日本の年度執行額／条約締約国数</t>
    <rPh sb="11" eb="13">
      <t>テイヤク</t>
    </rPh>
    <phoneticPr fontId="5"/>
  </si>
  <si>
    <t>日本の年度執行額/締約国数</t>
    <rPh sb="9" eb="11">
      <t>テイヤク</t>
    </rPh>
    <phoneticPr fontId="5"/>
  </si>
  <si>
    <t>266/196*100</t>
    <phoneticPr fontId="5"/>
  </si>
  <si>
    <t>218/196*100</t>
    <phoneticPr fontId="5"/>
  </si>
  <si>
    <t>233/196*100</t>
    <phoneticPr fontId="5"/>
  </si>
  <si>
    <t>288/196*100</t>
    <phoneticPr fontId="5"/>
  </si>
  <si>
    <t>基本目標Ⅶ 分担金・拠出金： 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</si>
  <si>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</si>
  <si>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</si>
  <si>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「パリ協定」の実施に向けて，国際的な詳細ルールの構築に積極的に貢献していく。</t>
    <phoneticPr fontId="5"/>
  </si>
  <si>
    <t>-</t>
    <phoneticPr fontId="5"/>
  </si>
  <si>
    <t>-</t>
    <phoneticPr fontId="5"/>
  </si>
  <si>
    <t>-</t>
    <phoneticPr fontId="5"/>
  </si>
  <si>
    <t>-</t>
    <phoneticPr fontId="5"/>
  </si>
  <si>
    <t>気候変動問題は，地球規模で取り組むべき差し迫った課題である。</t>
  </si>
  <si>
    <t>気候変動に関する国際協力の推進は国の責務である。</t>
  </si>
  <si>
    <t>条約締約国に義務づけられている拠出金を拠出することは必要かつ適切である。</t>
    <rPh sb="2" eb="4">
      <t>テイヤク</t>
    </rPh>
    <rPh sb="4" eb="5">
      <t>コク</t>
    </rPh>
    <phoneticPr fontId="5"/>
  </si>
  <si>
    <t>‐</t>
    <phoneticPr fontId="5"/>
  </si>
  <si>
    <t>無</t>
  </si>
  <si>
    <t>支出形態が異なるため，該当しない。</t>
    <phoneticPr fontId="5"/>
  </si>
  <si>
    <t>業務の合理化等による既存予算・ポストの効率化に向けた取組みが実施されている。</t>
  </si>
  <si>
    <t>全締約国による予算審議が行われている。</t>
    <rPh sb="1" eb="3">
      <t>テイヤク</t>
    </rPh>
    <rPh sb="3" eb="4">
      <t>コク</t>
    </rPh>
    <phoneticPr fontId="5"/>
  </si>
  <si>
    <t>全締約国による予算審議が行われる他，事務局から会計報告が行われる。</t>
    <rPh sb="1" eb="3">
      <t>テイヤク</t>
    </rPh>
    <rPh sb="3" eb="4">
      <t>コク</t>
    </rPh>
    <phoneticPr fontId="5"/>
  </si>
  <si>
    <t>‐</t>
    <phoneticPr fontId="5"/>
  </si>
  <si>
    <t>計画的に実施されている。</t>
  </si>
  <si>
    <t>‐</t>
  </si>
  <si>
    <t>外務省</t>
    <rPh sb="0" eb="3">
      <t>ガイムショウ</t>
    </rPh>
    <phoneticPr fontId="5"/>
  </si>
  <si>
    <t>経済産業省</t>
    <rPh sb="0" eb="2">
      <t>ケイザイ</t>
    </rPh>
    <rPh sb="2" eb="5">
      <t>サンギョウショウ</t>
    </rPh>
    <phoneticPr fontId="5"/>
  </si>
  <si>
    <t>環境省</t>
    <phoneticPr fontId="5"/>
  </si>
  <si>
    <t>気候変動枠組条約（京都議定書）拠出金</t>
    <phoneticPr fontId="5"/>
  </si>
  <si>
    <t>ハイレベル政治フォーラム拠出金</t>
    <phoneticPr fontId="5"/>
  </si>
  <si>
    <t>気候変動枠組条約・京都議定書拠出金</t>
    <phoneticPr fontId="5"/>
  </si>
  <si>
    <t>行財政事項に関する交渉において，負担額増とならないよう，積極的に交渉している。</t>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</si>
  <si>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phoneticPr fontId="5"/>
  </si>
  <si>
    <t>21</t>
    <phoneticPr fontId="5"/>
  </si>
  <si>
    <t>49</t>
    <phoneticPr fontId="5"/>
  </si>
  <si>
    <t>211</t>
    <phoneticPr fontId="5"/>
  </si>
  <si>
    <t>206</t>
    <phoneticPr fontId="5"/>
  </si>
  <si>
    <t>207</t>
    <phoneticPr fontId="5"/>
  </si>
  <si>
    <t>249</t>
    <phoneticPr fontId="5"/>
  </si>
  <si>
    <t>0255</t>
    <phoneticPr fontId="5"/>
  </si>
  <si>
    <t>拠出金</t>
    <rPh sb="0" eb="3">
      <t>キョシュツキン</t>
    </rPh>
    <phoneticPr fontId="5"/>
  </si>
  <si>
    <t>締約国会議，補助機関会合の開催，事務局の運営等</t>
    <phoneticPr fontId="5"/>
  </si>
  <si>
    <t>締約国会議，補助機関会合の開催，事務局の運営等</t>
    <phoneticPr fontId="5"/>
  </si>
  <si>
    <t>国連気候変動枠組条約事務局</t>
    <phoneticPr fontId="5"/>
  </si>
  <si>
    <t>-</t>
    <phoneticPr fontId="5"/>
  </si>
  <si>
    <t>UNFCCC事務局見解表明ポータル
https://www4.unfccc.int/sites/submissionsstaging/Pages/Home.aspx</t>
    <phoneticPr fontId="5"/>
  </si>
  <si>
    <t>主要国際機関の日本人職員名簿
※ 2018年12月時点総職員数の調査が終わっていないため平成30年度分未記入</t>
    <rPh sb="21" eb="22">
      <t>ネン</t>
    </rPh>
    <rPh sb="24" eb="25">
      <t>ガツ</t>
    </rPh>
    <rPh sb="25" eb="27">
      <t>ジテン</t>
    </rPh>
    <rPh sb="27" eb="28">
      <t>ソウ</t>
    </rPh>
    <rPh sb="28" eb="30">
      <t>ショクイン</t>
    </rPh>
    <rPh sb="30" eb="31">
      <t>スウ</t>
    </rPh>
    <rPh sb="32" eb="34">
      <t>チョウサ</t>
    </rPh>
    <rPh sb="35" eb="36">
      <t>オ</t>
    </rPh>
    <rPh sb="44" eb="46">
      <t>ヘイセイ</t>
    </rPh>
    <rPh sb="48" eb="51">
      <t>ネンドブン</t>
    </rPh>
    <rPh sb="51" eb="54">
      <t>ミキニュウ</t>
    </rPh>
    <phoneticPr fontId="5"/>
  </si>
  <si>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 11月4日 パリ協定発効。
平成29年度： COP23において，パリ協定の実施指針等に関する議論が行われ，技術的な作業を加速するため，分野ごとの議論の進捗状況に応じて各指針のアウトラインや要素を具体化。
平成30年度： COP24において，パリ協定実施指針の採択。</t>
    <rPh sb="397" eb="399">
      <t>ヘイセイ</t>
    </rPh>
    <rPh sb="401" eb="403">
      <t>ネンド</t>
    </rPh>
    <rPh sb="417" eb="419">
      <t>キョウテイ</t>
    </rPh>
    <rPh sb="419" eb="421">
      <t>ジッシ</t>
    </rPh>
    <rPh sb="421" eb="423">
      <t>シシン</t>
    </rPh>
    <rPh sb="424" eb="426">
      <t>サイタク</t>
    </rPh>
    <phoneticPr fontId="5"/>
  </si>
  <si>
    <t>2020年からのパリ協定の着実な実施に向け，気候変動交渉において貢献する。</t>
    <rPh sb="4" eb="5">
      <t>ネン</t>
    </rPh>
    <rPh sb="13" eb="15">
      <t>チャクジツ</t>
    </rPh>
    <rPh sb="19" eb="20">
      <t>ム</t>
    </rPh>
    <rPh sb="22" eb="24">
      <t>キコウ</t>
    </rPh>
    <rPh sb="24" eb="26">
      <t>ヘンドウ</t>
    </rPh>
    <rPh sb="26" eb="28">
      <t>コウショウ</t>
    </rPh>
    <phoneticPr fontId="5"/>
  </si>
  <si>
    <t>「パリ協定」の着実な実施に向けて，国際社会における気候変動交渉を主導し，COPやSB等の様々な交渉・会合に取り組む。</t>
    <phoneticPr fontId="5"/>
  </si>
  <si>
    <t>平成28年11月4日にパリ協定が発効，平成30年12月にはCOP24において実施指針が採択された。</t>
    <rPh sb="19" eb="21">
      <t>ヘイセイ</t>
    </rPh>
    <rPh sb="23" eb="24">
      <t>ネン</t>
    </rPh>
    <rPh sb="26" eb="27">
      <t>ガツ</t>
    </rPh>
    <rPh sb="38" eb="42">
      <t>ジッシシシン</t>
    </rPh>
    <rPh sb="43" eb="45">
      <t>サイタク</t>
    </rPh>
    <phoneticPr fontId="5"/>
  </si>
  <si>
    <t>国際的な気候変動対策の着実な実施に資する国際ルール構築への貢献</t>
    <rPh sb="0" eb="3">
      <t>コクサイテキ</t>
    </rPh>
    <rPh sb="4" eb="6">
      <t>キコウ</t>
    </rPh>
    <rPh sb="6" eb="8">
      <t>ヘンドウ</t>
    </rPh>
    <rPh sb="8" eb="10">
      <t>タイサク</t>
    </rPh>
    <rPh sb="11" eb="13">
      <t>チャクジツ</t>
    </rPh>
    <rPh sb="14" eb="16">
      <t>ジッシ</t>
    </rPh>
    <rPh sb="17" eb="18">
      <t>シ</t>
    </rPh>
    <rPh sb="20" eb="22">
      <t>コクサイ</t>
    </rPh>
    <rPh sb="25" eb="27">
      <t>コウチク</t>
    </rPh>
    <rPh sb="29" eb="31">
      <t>コウケン</t>
    </rPh>
    <phoneticPr fontId="5"/>
  </si>
  <si>
    <t>　本事業及び事業番号0292（気候変動枠組条約（京都議定書）拠出金）による共通の拠出先であるUNFCCCコア予算の額に大きな変更はないが，気候変動枠組条約締約国としての日本に求められる義務的拠出金と京都議定書締約国としての日本に求められるそれの割合に変更があったことによるもの。
　なお，国際機関側の財務報告書においては，コア予算の執行先が条約/議定書のいずれに係るものであるかの区別は行われず，また2018年よりインターネット上で公表されるようになった各締約国の拠出状況においても，各国の総拠出額しか記載されないこと等を考慮し，令和2年度分からは，気候変動枠組条約及びその下で我が国に求められる義務的拠出金を全て「気候変動枠組条約拠出金」として要求している。</t>
    <rPh sb="1" eb="2">
      <t>ホン</t>
    </rPh>
    <rPh sb="2" eb="4">
      <t>ジギョウ</t>
    </rPh>
    <rPh sb="4" eb="5">
      <t>オヨ</t>
    </rPh>
    <rPh sb="6" eb="8">
      <t>ジギョウ</t>
    </rPh>
    <rPh sb="8" eb="10">
      <t>バンゴウ</t>
    </rPh>
    <rPh sb="15" eb="23">
      <t>キコウヘンドウワクグミジョウヤク</t>
    </rPh>
    <rPh sb="24" eb="29">
      <t>キョウトギテイショ</t>
    </rPh>
    <rPh sb="30" eb="33">
      <t>キョシュツキン</t>
    </rPh>
    <rPh sb="37" eb="39">
      <t>キョウツウ</t>
    </rPh>
    <rPh sb="40" eb="42">
      <t>キョシュツ</t>
    </rPh>
    <rPh sb="42" eb="43">
      <t>サキ</t>
    </rPh>
    <rPh sb="54" eb="56">
      <t>ヨサン</t>
    </rPh>
    <rPh sb="57" eb="58">
      <t>ガク</t>
    </rPh>
    <rPh sb="59" eb="60">
      <t>オオ</t>
    </rPh>
    <rPh sb="62" eb="64">
      <t>ヘンコウ</t>
    </rPh>
    <rPh sb="69" eb="71">
      <t>キコウ</t>
    </rPh>
    <rPh sb="71" eb="73">
      <t>ヘンドウ</t>
    </rPh>
    <rPh sb="73" eb="77">
      <t>ワクグミジョウヤク</t>
    </rPh>
    <rPh sb="77" eb="79">
      <t>テイヤク</t>
    </rPh>
    <rPh sb="79" eb="80">
      <t>コク</t>
    </rPh>
    <rPh sb="84" eb="86">
      <t>ニホン</t>
    </rPh>
    <rPh sb="87" eb="88">
      <t>モト</t>
    </rPh>
    <rPh sb="92" eb="98">
      <t>ギムテキキョシュツキン</t>
    </rPh>
    <rPh sb="99" eb="104">
      <t>キョウトギテイショ</t>
    </rPh>
    <rPh sb="104" eb="106">
      <t>テイヤク</t>
    </rPh>
    <rPh sb="106" eb="107">
      <t>コク</t>
    </rPh>
    <rPh sb="111" eb="113">
      <t>ニホン</t>
    </rPh>
    <rPh sb="114" eb="115">
      <t>モト</t>
    </rPh>
    <rPh sb="122" eb="124">
      <t>ワリアイ</t>
    </rPh>
    <rPh sb="125" eb="127">
      <t>ヘンコウ</t>
    </rPh>
    <rPh sb="144" eb="146">
      <t>コクサイ</t>
    </rPh>
    <rPh sb="146" eb="148">
      <t>キカン</t>
    </rPh>
    <rPh sb="148" eb="149">
      <t>ガワ</t>
    </rPh>
    <rPh sb="150" eb="155">
      <t>ザイムホウコクショ</t>
    </rPh>
    <rPh sb="163" eb="165">
      <t>ヨサン</t>
    </rPh>
    <rPh sb="166" eb="168">
      <t>シッコウ</t>
    </rPh>
    <rPh sb="168" eb="169">
      <t>サキ</t>
    </rPh>
    <rPh sb="170" eb="172">
      <t>ジョウヤク</t>
    </rPh>
    <rPh sb="181" eb="182">
      <t>カカ</t>
    </rPh>
    <rPh sb="190" eb="192">
      <t>クベツ</t>
    </rPh>
    <rPh sb="193" eb="194">
      <t>オコナ</t>
    </rPh>
    <rPh sb="204" eb="205">
      <t>ネン</t>
    </rPh>
    <rPh sb="214" eb="215">
      <t>ジョウ</t>
    </rPh>
    <rPh sb="216" eb="218">
      <t>コウヒョウ</t>
    </rPh>
    <rPh sb="227" eb="228">
      <t>カク</t>
    </rPh>
    <rPh sb="228" eb="230">
      <t>テイヤク</t>
    </rPh>
    <rPh sb="230" eb="231">
      <t>コク</t>
    </rPh>
    <rPh sb="232" eb="234">
      <t>キョシュツ</t>
    </rPh>
    <rPh sb="234" eb="236">
      <t>ジョウキョウ</t>
    </rPh>
    <rPh sb="242" eb="244">
      <t>カッコク</t>
    </rPh>
    <rPh sb="265" eb="267">
      <t>レイワ</t>
    </rPh>
    <rPh sb="268" eb="270">
      <t>ネンド</t>
    </rPh>
    <rPh sb="270" eb="271">
      <t>ブン</t>
    </rPh>
    <rPh sb="275" eb="283">
      <t>キコウヘンドウワクグミジョウヤク</t>
    </rPh>
    <rPh sb="283" eb="284">
      <t>オヨ</t>
    </rPh>
    <rPh sb="287" eb="288">
      <t>シタ</t>
    </rPh>
    <rPh sb="289" eb="290">
      <t>ワ</t>
    </rPh>
    <rPh sb="291" eb="292">
      <t>クニ</t>
    </rPh>
    <rPh sb="293" eb="294">
      <t>モト</t>
    </rPh>
    <rPh sb="298" eb="304">
      <t>ギムテキキョシュツキン</t>
    </rPh>
    <rPh sb="305" eb="306">
      <t>スベ</t>
    </rPh>
    <rPh sb="308" eb="319">
      <t>キコウヘンドウワクグミジョウヤクキョシュツキン</t>
    </rPh>
    <rPh sb="323" eb="325">
      <t>ヨウキュウ</t>
    </rPh>
    <phoneticPr fontId="5"/>
  </si>
  <si>
    <t>国連気候変動枠組条約拠出金</t>
    <phoneticPr fontId="5"/>
  </si>
  <si>
    <t>気候変動枠組条約（UNFCCC）拠出金（義務的拠出金）</t>
    <rPh sb="20" eb="26">
      <t>ギムテキキョシュツキン</t>
    </rPh>
    <phoneticPr fontId="5"/>
  </si>
  <si>
    <t>１．本拠出金については，以下の通りPDCAサイクルを確保。
 ①計画段階（Plan）： UNFCCC補助機関会合で２年おきに２か年予算案を策定。同年の締約国会議において，予算案（及び各締約国分担額）を承認。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２．気候変動枠組条約の義務的拠出金は，国連分担金比率に基づき各締結国の拠出額が決定される。
３．本事業については平成29年度に公開プロセスの対象となり（事業0255「気候変動枠組条約（UNFCCC）拠出金（義務的拠出金）」），「事業内容の一部改善」が必要と評価された。
とりまとめコメント及びそれらへの対応状況は以下のとおり。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具体的にイメージできるよう配慮するとともに，現役職員との相談の機会を設けている。こうした取り組みを続けることにより，長期間の職歴が要件の1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phoneticPr fontId="5"/>
  </si>
  <si>
    <t>外務省の事業0292では，UNFCCCコア予算のうち京都議定書締約国に義務付けられている拠出金の支払いを行っている。支払先や支払先での使途は区別されないため，平成32年度以降は同事業を本事業を統合し，業務の効率化を図る。事業0337では，UNFCCCを含む多数国間環境条約の順守及び実施の促進のため，活動への途上国からの参加や条約実施に係る途上国の能力開発を支援している。
経済産業省の事業0367では，下の環境省の事業0074と折半して国際取引ログ（ITL）の運営に係る拠出金の支払いを行っている。これは，京都議定書第一約束期間及びその調整期間は終了したが，引き続き我が国の民間企業がCSR等の観点からクリーン開発メカニズム（CDM）に参加していることから（約430社が口座を保有），日本の国別登録簿をITLに接続するために運営資金を拠出するもの。
環境省の事業0074では，上の経済産業省の事業0367と折半してITLの運営に係る拠出金の支払いを行っているほか，UNFCCCの枠組において同省が重視する国際的な気候変動対策推進のための取組の実施を支援している。</t>
    <phoneticPr fontId="5"/>
  </si>
  <si>
    <t>外部有識者の点検対象外である。</t>
    <phoneticPr fontId="5"/>
  </si>
  <si>
    <t>拠出金が効果的に活用されるよう，引き続き適正な執行管理に努める。</t>
    <phoneticPr fontId="5"/>
  </si>
  <si>
    <t>2017年11月のCOP23で承認された2019年予算及び2019年12月のCOP25で承認される2020年・2021年予算について，計画通りに，かつ効果的・効率的に執行され，今後も国際的な気候変動対策がUNFCCCの下で効率的かつ着実に進められるよう，その事業計画や活動内容を一層精査する。また，UNFCCC事務局における日本人職員増強のための取組みを継続する。</t>
    <phoneticPr fontId="5"/>
  </si>
  <si>
    <t>終了予定なし</t>
    <phoneticPr fontId="5"/>
  </si>
  <si>
    <t>課長　孫崎　馨</t>
    <phoneticPr fontId="5"/>
  </si>
  <si>
    <t>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</si>
</sst>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127000</xdr:colOff>
      <xdr:row>742</xdr:row>
      <xdr:rowOff>228600</xdr:rowOff>
    </xdr:from>
    <xdr:to>
      <xdr:col>36</xdr:col>
      <xdr:colOff>92154</xdr:colOff>
      <xdr:row>754</xdr:row>
      <xdr:rowOff>270062</xdr:rowOff>
    </xdr:to>
    <xdr:grpSp>
      <xdr:nvGrpSpPr>
        <xdr:cNvPr id="3" name="グループ化 2"/>
        <xdr:cNvGrpSpPr/>
      </xdr:nvGrpSpPr>
      <xdr:grpSpPr>
        <a:xfrm>
          <a:off x="3625850" y="48158400"/>
          <a:ext cx="3095704" cy="4289612"/>
          <a:chOff x="3395382" y="30051375"/>
          <a:chExt cx="3408971" cy="3473122"/>
        </a:xfrm>
      </xdr:grpSpPr>
      <xdr:sp macro="" textlink="">
        <xdr:nvSpPr>
          <xdr:cNvPr id="4" name="正方形/長方形 3"/>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233</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6" name="テキスト ボックス 5"/>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7" name="直線矢印コネクタ 6"/>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10" name="正方形/長方形 9"/>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233</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290</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573</v>
      </c>
      <c r="H5" s="840"/>
      <c r="I5" s="840"/>
      <c r="J5" s="840"/>
      <c r="K5" s="840"/>
      <c r="L5" s="840"/>
      <c r="M5" s="841" t="s">
        <v>66</v>
      </c>
      <c r="N5" s="842"/>
      <c r="O5" s="842"/>
      <c r="P5" s="842"/>
      <c r="Q5" s="842"/>
      <c r="R5" s="843"/>
      <c r="S5" s="844" t="s">
        <v>658</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659</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3.5" customHeight="1">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f>ROUND(265738000/1000000,0)</f>
        <v>266</v>
      </c>
      <c r="Q13" s="658"/>
      <c r="R13" s="658"/>
      <c r="S13" s="658"/>
      <c r="T13" s="658"/>
      <c r="U13" s="658"/>
      <c r="V13" s="659"/>
      <c r="W13" s="657">
        <f>ROUND(217561000/1000000,0)</f>
        <v>218</v>
      </c>
      <c r="X13" s="658"/>
      <c r="Y13" s="658"/>
      <c r="Z13" s="658"/>
      <c r="AA13" s="658"/>
      <c r="AB13" s="658"/>
      <c r="AC13" s="659"/>
      <c r="AD13" s="657">
        <f>ROUND(232659000/1000000,0)</f>
        <v>233</v>
      </c>
      <c r="AE13" s="658"/>
      <c r="AF13" s="658"/>
      <c r="AG13" s="658"/>
      <c r="AH13" s="658"/>
      <c r="AI13" s="658"/>
      <c r="AJ13" s="659"/>
      <c r="AK13" s="657">
        <f>ROUND(288280000/1000000,0)</f>
        <v>288</v>
      </c>
      <c r="AL13" s="658"/>
      <c r="AM13" s="658"/>
      <c r="AN13" s="658"/>
      <c r="AO13" s="658"/>
      <c r="AP13" s="658"/>
      <c r="AQ13" s="659"/>
      <c r="AR13" s="919">
        <v>273</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582</v>
      </c>
      <c r="X14" s="658"/>
      <c r="Y14" s="658"/>
      <c r="Z14" s="658"/>
      <c r="AA14" s="658"/>
      <c r="AB14" s="658"/>
      <c r="AC14" s="659"/>
      <c r="AD14" s="657" t="s">
        <v>581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582</v>
      </c>
      <c r="X16" s="658"/>
      <c r="Y16" s="658"/>
      <c r="Z16" s="658"/>
      <c r="AA16" s="658"/>
      <c r="AB16" s="658"/>
      <c r="AC16" s="659"/>
      <c r="AD16" s="657" t="s">
        <v>581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266</v>
      </c>
      <c r="Q18" s="879"/>
      <c r="R18" s="879"/>
      <c r="S18" s="879"/>
      <c r="T18" s="879"/>
      <c r="U18" s="879"/>
      <c r="V18" s="880"/>
      <c r="W18" s="878">
        <f>SUM(W13:AC17)</f>
        <v>218</v>
      </c>
      <c r="X18" s="879"/>
      <c r="Y18" s="879"/>
      <c r="Z18" s="879"/>
      <c r="AA18" s="879"/>
      <c r="AB18" s="879"/>
      <c r="AC18" s="880"/>
      <c r="AD18" s="878">
        <f>SUM(AD13:AJ17)</f>
        <v>233</v>
      </c>
      <c r="AE18" s="879"/>
      <c r="AF18" s="879"/>
      <c r="AG18" s="879"/>
      <c r="AH18" s="879"/>
      <c r="AI18" s="879"/>
      <c r="AJ18" s="880"/>
      <c r="AK18" s="878">
        <f>SUM(AK13:AQ17)</f>
        <v>288</v>
      </c>
      <c r="AL18" s="879"/>
      <c r="AM18" s="879"/>
      <c r="AN18" s="879"/>
      <c r="AO18" s="879"/>
      <c r="AP18" s="879"/>
      <c r="AQ18" s="880"/>
      <c r="AR18" s="878">
        <f>SUM(AR13:AX17)</f>
        <v>273</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f>ROUND(265737119/1000000,0)</f>
        <v>266</v>
      </c>
      <c r="Q19" s="658"/>
      <c r="R19" s="658"/>
      <c r="S19" s="658"/>
      <c r="T19" s="658"/>
      <c r="U19" s="658"/>
      <c r="V19" s="659"/>
      <c r="W19" s="657">
        <f>ROUND(217560038/1000000,0)</f>
        <v>218</v>
      </c>
      <c r="X19" s="658"/>
      <c r="Y19" s="658"/>
      <c r="Z19" s="658"/>
      <c r="AA19" s="658"/>
      <c r="AB19" s="658"/>
      <c r="AC19" s="659"/>
      <c r="AD19" s="657">
        <f>ROUND(232658100/1000000,0)</f>
        <v>233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583</v>
      </c>
      <c r="H23" s="953"/>
      <c r="I23" s="953"/>
      <c r="J23" s="953"/>
      <c r="K23" s="953"/>
      <c r="L23" s="953"/>
      <c r="M23" s="953"/>
      <c r="N23" s="953"/>
      <c r="O23" s="954"/>
      <c r="P23" s="919">
        <f>AK13</f>
        <v>288</v>
      </c>
      <c r="Q23" s="920"/>
      <c r="R23" s="920"/>
      <c r="S23" s="920"/>
      <c r="T23" s="920"/>
      <c r="U23" s="920"/>
      <c r="V23" s="937"/>
      <c r="W23" s="919"/>
      <c r="X23" s="920"/>
      <c r="Y23" s="920"/>
      <c r="Z23" s="920"/>
      <c r="AA23" s="920"/>
      <c r="AB23" s="920"/>
      <c r="AC23" s="937"/>
      <c r="AD23" s="974" t="s">
        <v>650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0.2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0.2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0.2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0.2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273</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288</v>
      </c>
      <c r="Q29" s="658"/>
      <c r="R29" s="658"/>
      <c r="S29" s="658"/>
      <c r="T29" s="658"/>
      <c r="U29" s="658"/>
      <c r="V29" s="659"/>
      <c r="W29" s="933">
        <f>AR13</f>
        <v>273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37</v>
      </c>
      <c r="AV31" s="199"/>
      <c r="AW31" s="398" t="s">
        <v>300</v>
      </c>
      <c r="AX31" s="399"/>
    </row>
    <row r="32" spans="1:50" ht="24" customHeight="1">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f>4/41*100</f>
        <v>9.7560975609756095</v>
      </c>
      <c r="AF32" s="219"/>
      <c r="AG32" s="219"/>
      <c r="AH32" s="219"/>
      <c r="AI32" s="218">
        <f>20/426*100</f>
        <v>4.6948356807511731</v>
      </c>
      <c r="AJ32" s="219"/>
      <c r="AK32" s="219"/>
      <c r="AL32" s="219"/>
      <c r="AM32" s="218">
        <f>13/438*100</f>
        <v>2.968036529680365</v>
      </c>
      <c r="AN32" s="219"/>
      <c r="AO32" s="219"/>
      <c r="AP32" s="219"/>
      <c r="AQ32" s="340"/>
      <c r="AR32" s="207"/>
      <c r="AS32" s="207"/>
      <c r="AT32" s="341"/>
      <c r="AU32" s="219" t="s">
        <v>581</v>
      </c>
      <c r="AV32" s="219"/>
      <c r="AW32" s="219"/>
      <c r="AX32" s="221"/>
    </row>
    <row r="33" spans="1:50" ht="24"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10</v>
      </c>
      <c r="AF33" s="219"/>
      <c r="AG33" s="219"/>
      <c r="AH33" s="219"/>
      <c r="AI33" s="218">
        <v>10</v>
      </c>
      <c r="AJ33" s="219"/>
      <c r="AK33" s="219"/>
      <c r="AL33" s="219"/>
      <c r="AM33" s="218">
        <v>10</v>
      </c>
      <c r="AN33" s="219"/>
      <c r="AO33" s="219"/>
      <c r="AP33" s="219"/>
      <c r="AQ33" s="340"/>
      <c r="AR33" s="207"/>
      <c r="AS33" s="207"/>
      <c r="AT33" s="341"/>
      <c r="AU33" s="219">
        <v>10</v>
      </c>
      <c r="AV33" s="219"/>
      <c r="AW33" s="219"/>
      <c r="AX33" s="221"/>
    </row>
    <row r="34" spans="1:50" ht="24"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97.560975609756099</v>
      </c>
      <c r="AF34" s="219"/>
      <c r="AG34" s="219"/>
      <c r="AH34" s="219"/>
      <c r="AI34" s="218">
        <f t="shared" ref="AI34" si="4">AI32/AI33*100</f>
        <v>46.948356807511729</v>
      </c>
      <c r="AJ34" s="219"/>
      <c r="AK34" s="219"/>
      <c r="AL34" s="219"/>
      <c r="AM34" s="218">
        <f t="shared" ref="AM34" si="5">AM32/AM33*100</f>
        <v>29.68036529680365</v>
      </c>
      <c r="AN34" s="219"/>
      <c r="AO34" s="219"/>
      <c r="AP34" s="219"/>
      <c r="AQ34" s="340"/>
      <c r="AR34" s="207"/>
      <c r="AS34" s="207"/>
      <c r="AT34" s="341"/>
      <c r="AU34" s="219" t="s">
        <v>581</v>
      </c>
      <c r="AV34" s="219"/>
      <c r="AW34" s="219"/>
      <c r="AX34" s="221"/>
    </row>
    <row r="35" spans="1:50" ht="23.25" customHeight="1">
      <c r="A35" s="226" t="s">
        <v>506</v>
      </c>
      <c r="B35" s="227"/>
      <c r="C35" s="227"/>
      <c r="D35" s="227"/>
      <c r="E35" s="227"/>
      <c r="F35" s="228"/>
      <c r="G35" s="232" t="s">
        <v>643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37</v>
      </c>
      <c r="AV38" s="199"/>
      <c r="AW38" s="398" t="s">
        <v>300</v>
      </c>
      <c r="AX38" s="399"/>
    </row>
    <row r="39" spans="1:50" ht="23.25" customHeight="1">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586</v>
      </c>
      <c r="AC39" s="461"/>
      <c r="AD39" s="461"/>
      <c r="AE39" s="218">
        <v>3.7</v>
      </c>
      <c r="AF39" s="219"/>
      <c r="AG39" s="219"/>
      <c r="AH39" s="219"/>
      <c r="AI39" s="218">
        <f>9/233*100</f>
        <v>3.8626609442060089</v>
      </c>
      <c r="AJ39" s="219"/>
      <c r="AK39" s="219"/>
      <c r="AL39" s="219"/>
      <c r="AM39" s="218"/>
      <c r="AN39" s="219"/>
      <c r="AO39" s="219"/>
      <c r="AP39" s="219"/>
      <c r="AQ39" s="340"/>
      <c r="AR39" s="207"/>
      <c r="AS39" s="207"/>
      <c r="AT39" s="341"/>
      <c r="AU39" s="219" t="s">
        <v>581</v>
      </c>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3.1</v>
      </c>
      <c r="AF40" s="219"/>
      <c r="AG40" s="219"/>
      <c r="AH40" s="219"/>
      <c r="AI40" s="218">
        <v>3.1</v>
      </c>
      <c r="AJ40" s="219"/>
      <c r="AK40" s="219"/>
      <c r="AL40" s="219"/>
      <c r="AM40" s="218">
        <v>3.1</v>
      </c>
      <c r="AN40" s="219"/>
      <c r="AO40" s="219"/>
      <c r="AP40" s="219"/>
      <c r="AQ40" s="340"/>
      <c r="AR40" s="207"/>
      <c r="AS40" s="207"/>
      <c r="AT40" s="341"/>
      <c r="AU40" s="219">
        <v>3.1</v>
      </c>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AE39/AE40*100</f>
        <v>119.35483870967742</v>
      </c>
      <c r="AF41" s="219"/>
      <c r="AG41" s="219"/>
      <c r="AH41" s="219"/>
      <c r="AI41" s="218">
        <f t="shared" ref="AI41" si="6">AI39/AI40*100</f>
        <v>124.60196594212931</v>
      </c>
      <c r="AJ41" s="219"/>
      <c r="AK41" s="219"/>
      <c r="AL41" s="219"/>
      <c r="AM41" s="218">
        <f t="shared" ref="AM41" si="7">AM39/AM40*100</f>
        <v>0</v>
      </c>
      <c r="AN41" s="219"/>
      <c r="AO41" s="219"/>
      <c r="AP41" s="219"/>
      <c r="AQ41" s="340"/>
      <c r="AR41" s="207"/>
      <c r="AS41" s="207"/>
      <c r="AT41" s="341"/>
      <c r="AU41" s="219" t="s">
        <v>581</v>
      </c>
      <c r="AV41" s="219"/>
      <c r="AW41" s="219"/>
      <c r="AX41" s="221"/>
    </row>
    <row r="42" spans="1:50" ht="23.25" customHeight="1">
      <c r="A42" s="226" t="s">
        <v>506</v>
      </c>
      <c r="B42" s="227"/>
      <c r="C42" s="227"/>
      <c r="D42" s="227"/>
      <c r="E42" s="227"/>
      <c r="F42" s="228"/>
      <c r="G42" s="232" t="s">
        <v>644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v>37</v>
      </c>
      <c r="AV45" s="199"/>
      <c r="AW45" s="398" t="s">
        <v>300</v>
      </c>
      <c r="AX45" s="399"/>
    </row>
    <row r="46" spans="1:50" ht="23.25" customHeight="1">
      <c r="A46" s="403"/>
      <c r="B46" s="401"/>
      <c r="C46" s="401"/>
      <c r="D46" s="401"/>
      <c r="E46" s="401"/>
      <c r="F46" s="402"/>
      <c r="G46" s="564" t="s">
        <v>591</v>
      </c>
      <c r="H46" s="565"/>
      <c r="I46" s="565"/>
      <c r="J46" s="565"/>
      <c r="K46" s="565"/>
      <c r="L46" s="565"/>
      <c r="M46" s="565"/>
      <c r="N46" s="565"/>
      <c r="O46" s="566"/>
      <c r="P46" s="105" t="s">
        <v>592</v>
      </c>
      <c r="Q46" s="105"/>
      <c r="R46" s="105"/>
      <c r="S46" s="105"/>
      <c r="T46" s="105"/>
      <c r="U46" s="105"/>
      <c r="V46" s="105"/>
      <c r="W46" s="105"/>
      <c r="X46" s="106"/>
      <c r="Y46" s="471" t="s">
        <v>12</v>
      </c>
      <c r="Z46" s="531"/>
      <c r="AA46" s="532"/>
      <c r="AB46" s="461" t="s">
        <v>586</v>
      </c>
      <c r="AC46" s="461"/>
      <c r="AD46" s="461"/>
      <c r="AE46" s="218">
        <v>0</v>
      </c>
      <c r="AF46" s="219"/>
      <c r="AG46" s="219"/>
      <c r="AH46" s="219"/>
      <c r="AI46" s="218">
        <v>0</v>
      </c>
      <c r="AJ46" s="219"/>
      <c r="AK46" s="219"/>
      <c r="AL46" s="219"/>
      <c r="AM46" s="218">
        <v>0</v>
      </c>
      <c r="AN46" s="219"/>
      <c r="AO46" s="219"/>
      <c r="AP46" s="219"/>
      <c r="AQ46" s="340"/>
      <c r="AR46" s="207"/>
      <c r="AS46" s="207"/>
      <c r="AT46" s="341"/>
      <c r="AU46" s="219" t="s">
        <v>581</v>
      </c>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586</v>
      </c>
      <c r="AC47" s="523"/>
      <c r="AD47" s="523"/>
      <c r="AE47" s="218">
        <v>3.1</v>
      </c>
      <c r="AF47" s="219"/>
      <c r="AG47" s="219"/>
      <c r="AH47" s="219"/>
      <c r="AI47" s="218">
        <v>3.1</v>
      </c>
      <c r="AJ47" s="219"/>
      <c r="AK47" s="219"/>
      <c r="AL47" s="219"/>
      <c r="AM47" s="218">
        <v>3.1</v>
      </c>
      <c r="AN47" s="219"/>
      <c r="AO47" s="219"/>
      <c r="AP47" s="219"/>
      <c r="AQ47" s="340"/>
      <c r="AR47" s="207"/>
      <c r="AS47" s="207"/>
      <c r="AT47" s="341"/>
      <c r="AU47" s="219">
        <v>3.1</v>
      </c>
      <c r="AV47" s="219"/>
      <c r="AW47" s="219"/>
      <c r="AX47" s="221"/>
    </row>
    <row r="48" spans="1:50" ht="23.2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f>AE46/AE47*100</f>
        <v>0</v>
      </c>
      <c r="AF48" s="219"/>
      <c r="AG48" s="219"/>
      <c r="AH48" s="219"/>
      <c r="AI48" s="218">
        <f t="shared" ref="AI48" si="8">AI46/AI47*100</f>
        <v>0</v>
      </c>
      <c r="AJ48" s="219"/>
      <c r="AK48" s="219"/>
      <c r="AL48" s="219"/>
      <c r="AM48" s="218">
        <f t="shared" ref="AM48" si="9">AM46/AM47*100</f>
        <v>0</v>
      </c>
      <c r="AN48" s="219"/>
      <c r="AO48" s="219"/>
      <c r="AP48" s="219"/>
      <c r="AQ48" s="340"/>
      <c r="AR48" s="207"/>
      <c r="AS48" s="207"/>
      <c r="AT48" s="341"/>
      <c r="AU48" s="219" t="s">
        <v>582</v>
      </c>
      <c r="AV48" s="219"/>
      <c r="AW48" s="219"/>
      <c r="AX48" s="221"/>
    </row>
    <row r="49" spans="1:50" ht="23.25" customHeight="1">
      <c r="A49" s="226" t="s">
        <v>506</v>
      </c>
      <c r="B49" s="227"/>
      <c r="C49" s="227"/>
      <c r="D49" s="227"/>
      <c r="E49" s="227"/>
      <c r="F49" s="228"/>
      <c r="G49" s="232" t="s">
        <v>593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2</v>
      </c>
      <c r="AF101" s="219"/>
      <c r="AG101" s="219"/>
      <c r="AH101" s="220"/>
      <c r="AI101" s="218">
        <v>2</v>
      </c>
      <c r="AJ101" s="219"/>
      <c r="AK101" s="219"/>
      <c r="AL101" s="220"/>
      <c r="AM101" s="218">
        <v>3</v>
      </c>
      <c r="AN101" s="219"/>
      <c r="AO101" s="219"/>
      <c r="AP101" s="220"/>
      <c r="AQ101" s="218" t="s">
        <v>581</v>
      </c>
      <c r="AR101" s="219"/>
      <c r="AS101" s="219"/>
      <c r="AT101" s="220"/>
      <c r="AU101" s="218" t="s">
        <v>581</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2</v>
      </c>
      <c r="AF102" s="418"/>
      <c r="AG102" s="418"/>
      <c r="AH102" s="418"/>
      <c r="AI102" s="418">
        <v>2</v>
      </c>
      <c r="AJ102" s="418"/>
      <c r="AK102" s="418"/>
      <c r="AL102" s="418"/>
      <c r="AM102" s="418">
        <v>3</v>
      </c>
      <c r="AN102" s="418"/>
      <c r="AO102" s="418"/>
      <c r="AP102" s="418"/>
      <c r="AQ102" s="273">
        <v>2</v>
      </c>
      <c r="AR102" s="274"/>
      <c r="AS102" s="274"/>
      <c r="AT102" s="319"/>
      <c r="AU102" s="273">
        <v>2</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f>(P13/196)*100</f>
        <v>135.71428571428572</v>
      </c>
      <c r="AF116" s="418"/>
      <c r="AG116" s="418"/>
      <c r="AH116" s="418"/>
      <c r="AI116" s="418">
        <f>(W13/196)*100</f>
        <v>111.22448979591837</v>
      </c>
      <c r="AJ116" s="418"/>
      <c r="AK116" s="418"/>
      <c r="AL116" s="418"/>
      <c r="AM116" s="418">
        <f>(AD13/196)*100</f>
        <v>118.87755102040816</v>
      </c>
      <c r="AN116" s="418"/>
      <c r="AO116" s="418"/>
      <c r="AP116" s="418"/>
      <c r="AQ116" s="218">
        <f>(AK13/196)*100</f>
        <v>146.9387755102041</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601</v>
      </c>
      <c r="AN117" s="551"/>
      <c r="AO117" s="551"/>
      <c r="AP117" s="551"/>
      <c r="AQ117" s="551" t="s">
        <v>602</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3.25" hidden="1" customHeight="1">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581</v>
      </c>
      <c r="AF134" s="207"/>
      <c r="AG134" s="207"/>
      <c r="AH134" s="207"/>
      <c r="AI134" s="206" t="s">
        <v>581</v>
      </c>
      <c r="AJ134" s="207"/>
      <c r="AK134" s="207"/>
      <c r="AL134" s="207"/>
      <c r="AM134" s="206" t="s">
        <v>581</v>
      </c>
      <c r="AN134" s="207"/>
      <c r="AO134" s="207"/>
      <c r="AP134" s="207"/>
      <c r="AQ134" s="206" t="s">
        <v>581</v>
      </c>
      <c r="AR134" s="207"/>
      <c r="AS134" s="207"/>
      <c r="AT134" s="207"/>
      <c r="AU134" s="206" t="s">
        <v>582</v>
      </c>
      <c r="AV134" s="207"/>
      <c r="AW134" s="207"/>
      <c r="AX134" s="208"/>
    </row>
    <row r="135" spans="1:50" ht="23.2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581</v>
      </c>
      <c r="AF135" s="207"/>
      <c r="AG135" s="207"/>
      <c r="AH135" s="207"/>
      <c r="AI135" s="206" t="s">
        <v>581</v>
      </c>
      <c r="AJ135" s="207"/>
      <c r="AK135" s="207"/>
      <c r="AL135" s="207"/>
      <c r="AM135" s="206" t="s">
        <v>581</v>
      </c>
      <c r="AN135" s="207"/>
      <c r="AO135" s="207"/>
      <c r="AP135" s="207"/>
      <c r="AQ135" s="206" t="s">
        <v>581</v>
      </c>
      <c r="AR135" s="207"/>
      <c r="AS135" s="207"/>
      <c r="AT135" s="207"/>
      <c r="AU135" s="206" t="s">
        <v>581</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649</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c r="AC154" s="142"/>
      <c r="AD154" s="142"/>
      <c r="AE154" s="147" t="s">
        <v>646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2.5" customHeight="1">
      <c r="A188" s="189"/>
      <c r="B188" s="186"/>
      <c r="C188" s="180"/>
      <c r="D188" s="186"/>
      <c r="E188" s="125" t="s">
        <v>647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2.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t="s">
        <v>580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581</v>
      </c>
      <c r="AF433" s="207"/>
      <c r="AG433" s="207"/>
      <c r="AH433" s="207"/>
      <c r="AI433" s="340" t="s">
        <v>581</v>
      </c>
      <c r="AJ433" s="207"/>
      <c r="AK433" s="207"/>
      <c r="AL433" s="207"/>
      <c r="AM433" s="340" t="s">
        <v>581</v>
      </c>
      <c r="AN433" s="207"/>
      <c r="AO433" s="207"/>
      <c r="AP433" s="341"/>
      <c r="AQ433" s="340" t="s">
        <v>581</v>
      </c>
      <c r="AR433" s="207"/>
      <c r="AS433" s="207"/>
      <c r="AT433" s="341"/>
      <c r="AU433" s="207" t="s">
        <v>581</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608</v>
      </c>
      <c r="AF434" s="207"/>
      <c r="AG434" s="207"/>
      <c r="AH434" s="341"/>
      <c r="AI434" s="340" t="s">
        <v>581</v>
      </c>
      <c r="AJ434" s="207"/>
      <c r="AK434" s="207"/>
      <c r="AL434" s="207"/>
      <c r="AM434" s="340" t="s">
        <v>581</v>
      </c>
      <c r="AN434" s="207"/>
      <c r="AO434" s="207"/>
      <c r="AP434" s="341"/>
      <c r="AQ434" s="340" t="s">
        <v>581</v>
      </c>
      <c r="AR434" s="207"/>
      <c r="AS434" s="207"/>
      <c r="AT434" s="341"/>
      <c r="AU434" s="207" t="s">
        <v>581</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587</v>
      </c>
      <c r="AF435" s="207"/>
      <c r="AG435" s="207"/>
      <c r="AH435" s="341"/>
      <c r="AI435" s="340" t="s">
        <v>581</v>
      </c>
      <c r="AJ435" s="207"/>
      <c r="AK435" s="207"/>
      <c r="AL435" s="207"/>
      <c r="AM435" s="340" t="s">
        <v>581</v>
      </c>
      <c r="AN435" s="207"/>
      <c r="AO435" s="207"/>
      <c r="AP435" s="341"/>
      <c r="AQ435" s="340" t="s">
        <v>581</v>
      </c>
      <c r="AR435" s="207"/>
      <c r="AS435" s="207"/>
      <c r="AT435" s="341"/>
      <c r="AU435" s="207" t="s">
        <v>581</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t="s">
        <v>609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581</v>
      </c>
      <c r="AF458" s="207"/>
      <c r="AG458" s="207"/>
      <c r="AH458" s="207"/>
      <c r="AI458" s="340" t="s">
        <v>581</v>
      </c>
      <c r="AJ458" s="207"/>
      <c r="AK458" s="207"/>
      <c r="AL458" s="207"/>
      <c r="AM458" s="340" t="s">
        <v>581</v>
      </c>
      <c r="AN458" s="207"/>
      <c r="AO458" s="207"/>
      <c r="AP458" s="341"/>
      <c r="AQ458" s="340" t="s">
        <v>581</v>
      </c>
      <c r="AR458" s="207"/>
      <c r="AS458" s="207"/>
      <c r="AT458" s="341"/>
      <c r="AU458" s="207" t="s">
        <v>581</v>
      </c>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607</v>
      </c>
      <c r="AC459" s="205"/>
      <c r="AD459" s="205"/>
      <c r="AE459" s="340" t="s">
        <v>608</v>
      </c>
      <c r="AF459" s="207"/>
      <c r="AG459" s="207"/>
      <c r="AH459" s="341"/>
      <c r="AI459" s="340" t="s">
        <v>581</v>
      </c>
      <c r="AJ459" s="207"/>
      <c r="AK459" s="207"/>
      <c r="AL459" s="207"/>
      <c r="AM459" s="340" t="s">
        <v>581</v>
      </c>
      <c r="AN459" s="207"/>
      <c r="AO459" s="207"/>
      <c r="AP459" s="341"/>
      <c r="AQ459" s="340" t="s">
        <v>581</v>
      </c>
      <c r="AR459" s="207"/>
      <c r="AS459" s="207"/>
      <c r="AT459" s="341"/>
      <c r="AU459" s="207" t="s">
        <v>581</v>
      </c>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581</v>
      </c>
      <c r="AJ460" s="207"/>
      <c r="AK460" s="207"/>
      <c r="AL460" s="207"/>
      <c r="AM460" s="340" t="s">
        <v>581</v>
      </c>
      <c r="AN460" s="207"/>
      <c r="AO460" s="207"/>
      <c r="AP460" s="341"/>
      <c r="AQ460" s="340" t="s">
        <v>581</v>
      </c>
      <c r="AR460" s="207"/>
      <c r="AS460" s="207"/>
      <c r="AT460" s="341"/>
      <c r="AU460" s="207" t="s">
        <v>581</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610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578</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578</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578</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614</v>
      </c>
      <c r="AE705" s="715"/>
      <c r="AF705" s="715"/>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578</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9.7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578</v>
      </c>
      <c r="AE715" s="605"/>
      <c r="AF715" s="656"/>
      <c r="AG715" s="742" t="s">
        <v>648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578</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25" t="s">
        <v>654</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51" customHeight="1">
      <c r="A721" s="778"/>
      <c r="B721" s="779"/>
      <c r="C721" s="296" t="s">
        <v>623</v>
      </c>
      <c r="D721" s="297"/>
      <c r="E721" s="297"/>
      <c r="F721" s="298"/>
      <c r="G721" s="287"/>
      <c r="H721" s="288"/>
      <c r="I721" s="83" t="str">
        <f>IF(OR(G721="　", G721=""), "", "-")</f>
        <v/>
      </c>
      <c r="J721" s="291">
        <v>292</v>
      </c>
      <c r="K721" s="291"/>
      <c r="L721" s="83" t="str">
        <f>IF(M721="","","-")</f>
        <v/>
      </c>
      <c r="M721" s="84"/>
      <c r="N721" s="304" t="s">
        <v>626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51" customHeight="1">
      <c r="A722" s="778"/>
      <c r="B722" s="779"/>
      <c r="C722" s="296" t="s">
        <v>623</v>
      </c>
      <c r="D722" s="297"/>
      <c r="E722" s="297"/>
      <c r="F722" s="298"/>
      <c r="G722" s="287"/>
      <c r="H722" s="288"/>
      <c r="I722" s="83" t="str">
        <f t="shared" ref="I722:I725" si="10">IF(OR(G722="　", G722=""), "", "-")</f>
        <v/>
      </c>
      <c r="J722" s="291">
        <v>337</v>
      </c>
      <c r="K722" s="291"/>
      <c r="L722" s="83" t="str">
        <f t="shared" ref="L722:L725" si="11">IF(M722="","","-")</f>
        <v/>
      </c>
      <c r="M722" s="84"/>
      <c r="N722" s="304" t="s">
        <v>627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51" customHeight="1">
      <c r="A723" s="778"/>
      <c r="B723" s="779"/>
      <c r="C723" s="296" t="s">
        <v>624</v>
      </c>
      <c r="D723" s="297"/>
      <c r="E723" s="297"/>
      <c r="F723" s="298"/>
      <c r="G723" s="287"/>
      <c r="H723" s="288"/>
      <c r="I723" s="83" t="str">
        <f t="shared" si="10"/>
        <v/>
      </c>
      <c r="J723" s="291">
        <v>367</v>
      </c>
      <c r="K723" s="291"/>
      <c r="L723" s="83" t="str">
        <f t="shared" si="11"/>
        <v/>
      </c>
      <c r="M723" s="84"/>
      <c r="N723" s="304" t="s">
        <v>651</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6.75" hidden="1" customHeight="1">
      <c r="A724" s="778"/>
      <c r="B724" s="779"/>
      <c r="C724" s="296"/>
      <c r="D724" s="297"/>
      <c r="E724" s="297"/>
      <c r="F724" s="298"/>
      <c r="G724" s="287"/>
      <c r="H724" s="288"/>
      <c r="I724" s="83" t="str">
        <f t="shared" si="10"/>
        <v/>
      </c>
      <c r="J724" s="291"/>
      <c r="K724" s="291"/>
      <c r="L724" s="83" t="str">
        <f t="shared" si="11"/>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51" customHeight="1">
      <c r="A725" s="780"/>
      <c r="B725" s="781"/>
      <c r="C725" s="325" t="s">
        <v>625</v>
      </c>
      <c r="D725" s="326"/>
      <c r="E725" s="326"/>
      <c r="F725" s="327"/>
      <c r="G725" s="289"/>
      <c r="H725" s="290"/>
      <c r="I725" s="85" t="str">
        <f t="shared" si="10"/>
        <v/>
      </c>
      <c r="J725" s="292">
        <v>74</v>
      </c>
      <c r="K725" s="292"/>
      <c r="L725" s="85" t="str">
        <f t="shared" si="11"/>
        <v/>
      </c>
      <c r="M725" s="86"/>
      <c r="N725" s="275" t="s">
        <v>628</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655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656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5.25" customHeight="1" thickBot="1">
      <c r="A735" s="790" t="s">
        <v>653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660</v>
      </c>
      <c r="F737" s="990"/>
      <c r="G737" s="990"/>
      <c r="H737" s="990"/>
      <c r="I737" s="990"/>
      <c r="J737" s="990"/>
      <c r="K737" s="990"/>
      <c r="L737" s="990"/>
      <c r="M737" s="990"/>
      <c r="N737" s="365" t="s">
        <v>543</v>
      </c>
      <c r="O737" s="365"/>
      <c r="P737" s="365"/>
      <c r="Q737" s="365"/>
      <c r="R737" s="990" t="s">
        <v>631</v>
      </c>
      <c r="S737" s="990"/>
      <c r="T737" s="990"/>
      <c r="U737" s="990"/>
      <c r="V737" s="990"/>
      <c r="W737" s="990"/>
      <c r="X737" s="990"/>
      <c r="Y737" s="990"/>
      <c r="Z737" s="990"/>
      <c r="AA737" s="365" t="s">
        <v>542</v>
      </c>
      <c r="AB737" s="365"/>
      <c r="AC737" s="365"/>
      <c r="AD737" s="365"/>
      <c r="AE737" s="990" t="s">
        <v>632</v>
      </c>
      <c r="AF737" s="990"/>
      <c r="AG737" s="990"/>
      <c r="AH737" s="990"/>
      <c r="AI737" s="990"/>
      <c r="AJ737" s="990"/>
      <c r="AK737" s="990"/>
      <c r="AL737" s="990"/>
      <c r="AM737" s="990"/>
      <c r="AN737" s="365" t="s">
        <v>541</v>
      </c>
      <c r="AO737" s="365"/>
      <c r="AP737" s="365"/>
      <c r="AQ737" s="365"/>
      <c r="AR737" s="982" t="s">
        <v>633</v>
      </c>
      <c r="AS737" s="983"/>
      <c r="AT737" s="983"/>
      <c r="AU737" s="983"/>
      <c r="AV737" s="983"/>
      <c r="AW737" s="983"/>
      <c r="AX737" s="984"/>
      <c r="AY737" s="89"/>
      <c r="AZ737" s="89"/>
    </row>
    <row r="738" spans="1:52" ht="24.75" customHeight="1">
      <c r="A738" s="991" t="s">
        <v>540</v>
      </c>
      <c r="B738" s="210"/>
      <c r="C738" s="210"/>
      <c r="D738" s="211"/>
      <c r="E738" s="990" t="s">
        <v>634</v>
      </c>
      <c r="F738" s="990"/>
      <c r="G738" s="990"/>
      <c r="H738" s="990"/>
      <c r="I738" s="990"/>
      <c r="J738" s="990"/>
      <c r="K738" s="990"/>
      <c r="L738" s="990"/>
      <c r="M738" s="990"/>
      <c r="N738" s="365" t="s">
        <v>539</v>
      </c>
      <c r="O738" s="365"/>
      <c r="P738" s="365"/>
      <c r="Q738" s="365"/>
      <c r="R738" s="990" t="s">
        <v>635</v>
      </c>
      <c r="S738" s="990"/>
      <c r="T738" s="990"/>
      <c r="U738" s="990"/>
      <c r="V738" s="990"/>
      <c r="W738" s="990"/>
      <c r="X738" s="990"/>
      <c r="Y738" s="990"/>
      <c r="Z738" s="990"/>
      <c r="AA738" s="365" t="s">
        <v>538</v>
      </c>
      <c r="AB738" s="365"/>
      <c r="AC738" s="365"/>
      <c r="AD738" s="365"/>
      <c r="AE738" s="990" t="s">
        <v>636</v>
      </c>
      <c r="AF738" s="990"/>
      <c r="AG738" s="990"/>
      <c r="AH738" s="990"/>
      <c r="AI738" s="990"/>
      <c r="AJ738" s="990"/>
      <c r="AK738" s="990"/>
      <c r="AL738" s="990"/>
      <c r="AM738" s="990"/>
      <c r="AN738" s="365" t="s">
        <v>534</v>
      </c>
      <c r="AO738" s="365"/>
      <c r="AP738" s="365"/>
      <c r="AQ738" s="365"/>
      <c r="AR738" s="982" t="s">
        <v>637</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267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75" customHeight="1">
      <c r="A781" s="631"/>
      <c r="B781" s="632"/>
      <c r="C781" s="632"/>
      <c r="D781" s="632"/>
      <c r="E781" s="632"/>
      <c r="F781" s="633"/>
      <c r="G781" s="670" t="s">
        <v>638</v>
      </c>
      <c r="H781" s="671"/>
      <c r="I781" s="671"/>
      <c r="J781" s="671"/>
      <c r="K781" s="672"/>
      <c r="L781" s="664" t="s">
        <v>640</v>
      </c>
      <c r="M781" s="665"/>
      <c r="N781" s="665"/>
      <c r="O781" s="665"/>
      <c r="P781" s="665"/>
      <c r="Q781" s="665"/>
      <c r="R781" s="665"/>
      <c r="S781" s="665"/>
      <c r="T781" s="665"/>
      <c r="U781" s="665"/>
      <c r="V781" s="665"/>
      <c r="W781" s="665"/>
      <c r="X781" s="666"/>
      <c r="Y781" s="388">
        <f>AD13</f>
        <v>233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c r="A837" s="376">
        <v>1</v>
      </c>
      <c r="B837" s="376">
        <v>1</v>
      </c>
      <c r="C837" s="361" t="s">
        <v>641</v>
      </c>
      <c r="D837" s="347"/>
      <c r="E837" s="347"/>
      <c r="F837" s="347"/>
      <c r="G837" s="347"/>
      <c r="H837" s="347"/>
      <c r="I837" s="347"/>
      <c r="J837" s="348" t="s">
        <v>642</v>
      </c>
      <c r="K837" s="349"/>
      <c r="L837" s="349"/>
      <c r="M837" s="349"/>
      <c r="N837" s="349"/>
      <c r="O837" s="349"/>
      <c r="P837" s="362" t="s">
        <v>639</v>
      </c>
      <c r="Q837" s="350"/>
      <c r="R837" s="350"/>
      <c r="S837" s="350"/>
      <c r="T837" s="350"/>
      <c r="U837" s="350"/>
      <c r="V837" s="350"/>
      <c r="W837" s="350"/>
      <c r="X837" s="350"/>
      <c r="Y837" s="351">
        <f>AD13</f>
        <v>233</v>
      </c>
      <c r="Z837" s="352"/>
      <c r="AA837" s="352"/>
      <c r="AB837" s="353"/>
      <c r="AC837" s="363" t="s">
        <v>196</v>
      </c>
      <c r="AD837" s="371"/>
      <c r="AE837" s="371"/>
      <c r="AF837" s="371"/>
      <c r="AG837" s="371"/>
      <c r="AH837" s="372" t="s">
        <v>642</v>
      </c>
      <c r="AI837" s="373"/>
      <c r="AJ837" s="373"/>
      <c r="AK837" s="373"/>
      <c r="AL837" s="357" t="s">
        <v>642</v>
      </c>
      <c r="AM837" s="358"/>
      <c r="AN837" s="358"/>
      <c r="AO837" s="359"/>
      <c r="AP837" s="360" t="s">
        <v>642</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581</v>
      </c>
      <c r="F1102" s="375"/>
      <c r="G1102" s="375"/>
      <c r="H1102" s="375"/>
      <c r="I1102" s="375"/>
      <c r="J1102" s="348" t="s">
        <v>581</v>
      </c>
      <c r="K1102" s="349"/>
      <c r="L1102" s="349"/>
      <c r="M1102" s="349"/>
      <c r="N1102" s="349"/>
      <c r="O1102" s="349"/>
      <c r="P1102" s="362" t="s">
        <v>581</v>
      </c>
      <c r="Q1102" s="350"/>
      <c r="R1102" s="350"/>
      <c r="S1102" s="350"/>
      <c r="T1102" s="350"/>
      <c r="U1102" s="350"/>
      <c r="V1102" s="350"/>
      <c r="W1102" s="350"/>
      <c r="X1102" s="350"/>
      <c r="Y1102" s="351" t="s">
        <v>581</v>
      </c>
      <c r="Z1102" s="352"/>
      <c r="AA1102" s="352"/>
      <c r="AB1102" s="353"/>
      <c r="AC1102" s="354"/>
      <c r="AD1102" s="354"/>
      <c r="AE1102" s="354"/>
      <c r="AF1102" s="354"/>
      <c r="AG1102" s="354"/>
      <c r="AH1102" s="355" t="s">
        <v>581</v>
      </c>
      <c r="AI1102" s="356"/>
      <c r="AJ1102" s="356"/>
      <c r="AK1102" s="356"/>
      <c r="AL1102" s="357" t="s">
        <v>581</v>
      </c>
      <c r="AM1102" s="358"/>
      <c r="AN1102" s="358"/>
      <c r="AO1102" s="359"/>
      <c r="AP1102" s="360" t="s">
        <v>581</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47">
      <formula>IF(RIGHT(TEXT(P14,"0.#"),1)=".",FALSE,TRUE)</formula>
    </cfRule>
    <cfRule type="expression" dxfId="2790" priority="14048">
      <formula>IF(RIGHT(TEXT(P14,"0.#"),1)=".",TRUE,FALSE)</formula>
    </cfRule>
  </conditionalFormatting>
  <conditionalFormatting sqref="AE32">
    <cfRule type="expression" dxfId="2789" priority="14037">
      <formula>IF(RIGHT(TEXT(AE32,"0.#"),1)=".",FALSE,TRUE)</formula>
    </cfRule>
    <cfRule type="expression" dxfId="2788" priority="14038">
      <formula>IF(RIGHT(TEXT(AE32,"0.#"),1)=".",TRUE,FALSE)</formula>
    </cfRule>
  </conditionalFormatting>
  <conditionalFormatting sqref="P18:AX18">
    <cfRule type="expression" dxfId="2787" priority="13923">
      <formula>IF(RIGHT(TEXT(P18,"0.#"),1)=".",FALSE,TRUE)</formula>
    </cfRule>
    <cfRule type="expression" dxfId="2786" priority="13924">
      <formula>IF(RIGHT(TEXT(P18,"0.#"),1)=".",TRUE,FALSE)</formula>
    </cfRule>
  </conditionalFormatting>
  <conditionalFormatting sqref="Y782">
    <cfRule type="expression" dxfId="2785" priority="13919">
      <formula>IF(RIGHT(TEXT(Y782,"0.#"),1)=".",FALSE,TRUE)</formula>
    </cfRule>
    <cfRule type="expression" dxfId="2784" priority="13920">
      <formula>IF(RIGHT(TEXT(Y782,"0.#"),1)=".",TRUE,FALSE)</formula>
    </cfRule>
  </conditionalFormatting>
  <conditionalFormatting sqref="Y791">
    <cfRule type="expression" dxfId="2783" priority="13915">
      <formula>IF(RIGHT(TEXT(Y791,"0.#"),1)=".",FALSE,TRUE)</formula>
    </cfRule>
    <cfRule type="expression" dxfId="2782" priority="13916">
      <formula>IF(RIGHT(TEXT(Y791,"0.#"),1)=".",TRUE,FALSE)</formula>
    </cfRule>
  </conditionalFormatting>
  <conditionalFormatting sqref="Y822:Y829 Y820 Y809:Y816 Y807 Y796:Y803 Y794">
    <cfRule type="expression" dxfId="2781" priority="13697">
      <formula>IF(RIGHT(TEXT(Y794,"0.#"),1)=".",FALSE,TRUE)</formula>
    </cfRule>
    <cfRule type="expression" dxfId="2780" priority="13698">
      <formula>IF(RIGHT(TEXT(Y794,"0.#"),1)=".",TRUE,FALSE)</formula>
    </cfRule>
  </conditionalFormatting>
  <conditionalFormatting sqref="P16:AQ17 P15:AX15 P13:AX13">
    <cfRule type="expression" dxfId="2779" priority="13745">
      <formula>IF(RIGHT(TEXT(P13,"0.#"),1)=".",FALSE,TRUE)</formula>
    </cfRule>
    <cfRule type="expression" dxfId="2778" priority="13746">
      <formula>IF(RIGHT(TEXT(P13,"0.#"),1)=".",TRUE,FALSE)</formula>
    </cfRule>
  </conditionalFormatting>
  <conditionalFormatting sqref="P19:AJ19">
    <cfRule type="expression" dxfId="2777" priority="13743">
      <formula>IF(RIGHT(TEXT(P19,"0.#"),1)=".",FALSE,TRUE)</formula>
    </cfRule>
    <cfRule type="expression" dxfId="2776" priority="13744">
      <formula>IF(RIGHT(TEXT(P19,"0.#"),1)=".",TRUE,FALSE)</formula>
    </cfRule>
  </conditionalFormatting>
  <conditionalFormatting sqref="AE101 AQ101">
    <cfRule type="expression" dxfId="2775" priority="13735">
      <formula>IF(RIGHT(TEXT(AE101,"0.#"),1)=".",FALSE,TRUE)</formula>
    </cfRule>
    <cfRule type="expression" dxfId="2774" priority="13736">
      <formula>IF(RIGHT(TEXT(AE101,"0.#"),1)=".",TRUE,FALSE)</formula>
    </cfRule>
  </conditionalFormatting>
  <conditionalFormatting sqref="Y783:Y790 Y781">
    <cfRule type="expression" dxfId="2773" priority="13721">
      <formula>IF(RIGHT(TEXT(Y781,"0.#"),1)=".",FALSE,TRUE)</formula>
    </cfRule>
    <cfRule type="expression" dxfId="2772" priority="13722">
      <formula>IF(RIGHT(TEXT(Y781,"0.#"),1)=".",TRUE,FALSE)</formula>
    </cfRule>
  </conditionalFormatting>
  <conditionalFormatting sqref="AU782">
    <cfRule type="expression" dxfId="2771" priority="13719">
      <formula>IF(RIGHT(TEXT(AU782,"0.#"),1)=".",FALSE,TRUE)</formula>
    </cfRule>
    <cfRule type="expression" dxfId="2770" priority="13720">
      <formula>IF(RIGHT(TEXT(AU782,"0.#"),1)=".",TRUE,FALSE)</formula>
    </cfRule>
  </conditionalFormatting>
  <conditionalFormatting sqref="AU791">
    <cfRule type="expression" dxfId="2769" priority="13717">
      <formula>IF(RIGHT(TEXT(AU791,"0.#"),1)=".",FALSE,TRUE)</formula>
    </cfRule>
    <cfRule type="expression" dxfId="2768" priority="13718">
      <formula>IF(RIGHT(TEXT(AU791,"0.#"),1)=".",TRUE,FALSE)</formula>
    </cfRule>
  </conditionalFormatting>
  <conditionalFormatting sqref="AU783:AU790 AU781">
    <cfRule type="expression" dxfId="2767" priority="13715">
      <formula>IF(RIGHT(TEXT(AU781,"0.#"),1)=".",FALSE,TRUE)</formula>
    </cfRule>
    <cfRule type="expression" dxfId="2766" priority="13716">
      <formula>IF(RIGHT(TEXT(AU781,"0.#"),1)=".",TRUE,FALSE)</formula>
    </cfRule>
  </conditionalFormatting>
  <conditionalFormatting sqref="Y821 Y808 Y795">
    <cfRule type="expression" dxfId="2765" priority="13701">
      <formula>IF(RIGHT(TEXT(Y795,"0.#"),1)=".",FALSE,TRUE)</formula>
    </cfRule>
    <cfRule type="expression" dxfId="2764" priority="13702">
      <formula>IF(RIGHT(TEXT(Y795,"0.#"),1)=".",TRUE,FALSE)</formula>
    </cfRule>
  </conditionalFormatting>
  <conditionalFormatting sqref="Y830 Y817 Y804">
    <cfRule type="expression" dxfId="2763" priority="13699">
      <formula>IF(RIGHT(TEXT(Y804,"0.#"),1)=".",FALSE,TRUE)</formula>
    </cfRule>
    <cfRule type="expression" dxfId="2762" priority="13700">
      <formula>IF(RIGHT(TEXT(Y804,"0.#"),1)=".",TRUE,FALSE)</formula>
    </cfRule>
  </conditionalFormatting>
  <conditionalFormatting sqref="AU821 AU808 AU795">
    <cfRule type="expression" dxfId="2761" priority="13695">
      <formula>IF(RIGHT(TEXT(AU795,"0.#"),1)=".",FALSE,TRUE)</formula>
    </cfRule>
    <cfRule type="expression" dxfId="2760" priority="13696">
      <formula>IF(RIGHT(TEXT(AU795,"0.#"),1)=".",TRUE,FALSE)</formula>
    </cfRule>
  </conditionalFormatting>
  <conditionalFormatting sqref="AU830 AU817 AU804">
    <cfRule type="expression" dxfId="2759" priority="13693">
      <formula>IF(RIGHT(TEXT(AU804,"0.#"),1)=".",FALSE,TRUE)</formula>
    </cfRule>
    <cfRule type="expression" dxfId="2758" priority="13694">
      <formula>IF(RIGHT(TEXT(AU804,"0.#"),1)=".",TRUE,FALSE)</formula>
    </cfRule>
  </conditionalFormatting>
  <conditionalFormatting sqref="AU822:AU829 AU820 AU809:AU816 AU807 AU796:AU803 AU794">
    <cfRule type="expression" dxfId="2757" priority="13691">
      <formula>IF(RIGHT(TEXT(AU794,"0.#"),1)=".",FALSE,TRUE)</formula>
    </cfRule>
    <cfRule type="expression" dxfId="2756" priority="13692">
      <formula>IF(RIGHT(TEXT(AU794,"0.#"),1)=".",TRUE,FALSE)</formula>
    </cfRule>
  </conditionalFormatting>
  <conditionalFormatting sqref="AM87">
    <cfRule type="expression" dxfId="2755" priority="13345">
      <formula>IF(RIGHT(TEXT(AM87,"0.#"),1)=".",FALSE,TRUE)</formula>
    </cfRule>
    <cfRule type="expression" dxfId="2754" priority="13346">
      <formula>IF(RIGHT(TEXT(AM87,"0.#"),1)=".",TRUE,FALSE)</formula>
    </cfRule>
  </conditionalFormatting>
  <conditionalFormatting sqref="AE55">
    <cfRule type="expression" dxfId="2753" priority="13413">
      <formula>IF(RIGHT(TEXT(AE55,"0.#"),1)=".",FALSE,TRUE)</formula>
    </cfRule>
    <cfRule type="expression" dxfId="2752" priority="13414">
      <formula>IF(RIGHT(TEXT(AE55,"0.#"),1)=".",TRUE,FALSE)</formula>
    </cfRule>
  </conditionalFormatting>
  <conditionalFormatting sqref="AI55">
    <cfRule type="expression" dxfId="2751" priority="13411">
      <formula>IF(RIGHT(TEXT(AI55,"0.#"),1)=".",FALSE,TRUE)</formula>
    </cfRule>
    <cfRule type="expression" dxfId="2750" priority="13412">
      <formula>IF(RIGHT(TEXT(AI55,"0.#"),1)=".",TRUE,FALSE)</formula>
    </cfRule>
  </conditionalFormatting>
  <conditionalFormatting sqref="AE33">
    <cfRule type="expression" dxfId="2749" priority="13505">
      <formula>IF(RIGHT(TEXT(AE33,"0.#"),1)=".",FALSE,TRUE)</formula>
    </cfRule>
    <cfRule type="expression" dxfId="2748" priority="13506">
      <formula>IF(RIGHT(TEXT(AE33,"0.#"),1)=".",TRUE,FALSE)</formula>
    </cfRule>
  </conditionalFormatting>
  <conditionalFormatting sqref="AI33">
    <cfRule type="expression" dxfId="2747" priority="13499">
      <formula>IF(RIGHT(TEXT(AI33,"0.#"),1)=".",FALSE,TRUE)</formula>
    </cfRule>
    <cfRule type="expression" dxfId="2746" priority="13500">
      <formula>IF(RIGHT(TEXT(AI33,"0.#"),1)=".",TRUE,FALSE)</formula>
    </cfRule>
  </conditionalFormatting>
  <conditionalFormatting sqref="AI32">
    <cfRule type="expression" dxfId="2745" priority="13497">
      <formula>IF(RIGHT(TEXT(AI32,"0.#"),1)=".",FALSE,TRUE)</formula>
    </cfRule>
    <cfRule type="expression" dxfId="2744" priority="13498">
      <formula>IF(RIGHT(TEXT(AI32,"0.#"),1)=".",TRUE,FALSE)</formula>
    </cfRule>
  </conditionalFormatting>
  <conditionalFormatting sqref="AM32">
    <cfRule type="expression" dxfId="2743" priority="13495">
      <formula>IF(RIGHT(TEXT(AM32,"0.#"),1)=".",FALSE,TRUE)</formula>
    </cfRule>
    <cfRule type="expression" dxfId="2742" priority="13496">
      <formula>IF(RIGHT(TEXT(AM32,"0.#"),1)=".",TRUE,FALSE)</formula>
    </cfRule>
  </conditionalFormatting>
  <conditionalFormatting sqref="AM33">
    <cfRule type="expression" dxfId="2741" priority="13493">
      <formula>IF(RIGHT(TEXT(AM33,"0.#"),1)=".",FALSE,TRUE)</formula>
    </cfRule>
    <cfRule type="expression" dxfId="2740" priority="13494">
      <formula>IF(RIGHT(TEXT(AM33,"0.#"),1)=".",TRUE,FALSE)</formula>
    </cfRule>
  </conditionalFormatting>
  <conditionalFormatting sqref="AQ32:AQ34">
    <cfRule type="expression" dxfId="2739" priority="13485">
      <formula>IF(RIGHT(TEXT(AQ32,"0.#"),1)=".",FALSE,TRUE)</formula>
    </cfRule>
    <cfRule type="expression" dxfId="2738" priority="13486">
      <formula>IF(RIGHT(TEXT(AQ32,"0.#"),1)=".",TRUE,FALSE)</formula>
    </cfRule>
  </conditionalFormatting>
  <conditionalFormatting sqref="AU33">
    <cfRule type="expression" dxfId="2737" priority="13483">
      <formula>IF(RIGHT(TEXT(AU33,"0.#"),1)=".",FALSE,TRUE)</formula>
    </cfRule>
    <cfRule type="expression" dxfId="2736" priority="13484">
      <formula>IF(RIGHT(TEXT(AU33,"0.#"),1)=".",TRUE,FALSE)</formula>
    </cfRule>
  </conditionalFormatting>
  <conditionalFormatting sqref="AE53">
    <cfRule type="expression" dxfId="2735" priority="13417">
      <formula>IF(RIGHT(TEXT(AE53,"0.#"),1)=".",FALSE,TRUE)</formula>
    </cfRule>
    <cfRule type="expression" dxfId="2734" priority="13418">
      <formula>IF(RIGHT(TEXT(AE53,"0.#"),1)=".",TRUE,FALSE)</formula>
    </cfRule>
  </conditionalFormatting>
  <conditionalFormatting sqref="AE54">
    <cfRule type="expression" dxfId="2733" priority="13415">
      <formula>IF(RIGHT(TEXT(AE54,"0.#"),1)=".",FALSE,TRUE)</formula>
    </cfRule>
    <cfRule type="expression" dxfId="2732" priority="13416">
      <formula>IF(RIGHT(TEXT(AE54,"0.#"),1)=".",TRUE,FALSE)</formula>
    </cfRule>
  </conditionalFormatting>
  <conditionalFormatting sqref="AI54">
    <cfRule type="expression" dxfId="2731" priority="13409">
      <formula>IF(RIGHT(TEXT(AI54,"0.#"),1)=".",FALSE,TRUE)</formula>
    </cfRule>
    <cfRule type="expression" dxfId="2730" priority="13410">
      <formula>IF(RIGHT(TEXT(AI54,"0.#"),1)=".",TRUE,FALSE)</formula>
    </cfRule>
  </conditionalFormatting>
  <conditionalFormatting sqref="AI53">
    <cfRule type="expression" dxfId="2729" priority="13407">
      <formula>IF(RIGHT(TEXT(AI53,"0.#"),1)=".",FALSE,TRUE)</formula>
    </cfRule>
    <cfRule type="expression" dxfId="2728" priority="13408">
      <formula>IF(RIGHT(TEXT(AI53,"0.#"),1)=".",TRUE,FALSE)</formula>
    </cfRule>
  </conditionalFormatting>
  <conditionalFormatting sqref="AM53">
    <cfRule type="expression" dxfId="2727" priority="13405">
      <formula>IF(RIGHT(TEXT(AM53,"0.#"),1)=".",FALSE,TRUE)</formula>
    </cfRule>
    <cfRule type="expression" dxfId="2726" priority="13406">
      <formula>IF(RIGHT(TEXT(AM53,"0.#"),1)=".",TRUE,FALSE)</formula>
    </cfRule>
  </conditionalFormatting>
  <conditionalFormatting sqref="AM54">
    <cfRule type="expression" dxfId="2725" priority="13403">
      <formula>IF(RIGHT(TEXT(AM54,"0.#"),1)=".",FALSE,TRUE)</formula>
    </cfRule>
    <cfRule type="expression" dxfId="2724" priority="13404">
      <formula>IF(RIGHT(TEXT(AM54,"0.#"),1)=".",TRUE,FALSE)</formula>
    </cfRule>
  </conditionalFormatting>
  <conditionalFormatting sqref="AM55">
    <cfRule type="expression" dxfId="2723" priority="13401">
      <formula>IF(RIGHT(TEXT(AM55,"0.#"),1)=".",FALSE,TRUE)</formula>
    </cfRule>
    <cfRule type="expression" dxfId="2722" priority="13402">
      <formula>IF(RIGHT(TEXT(AM55,"0.#"),1)=".",TRUE,FALSE)</formula>
    </cfRule>
  </conditionalFormatting>
  <conditionalFormatting sqref="AE60">
    <cfRule type="expression" dxfId="2721" priority="13387">
      <formula>IF(RIGHT(TEXT(AE60,"0.#"),1)=".",FALSE,TRUE)</formula>
    </cfRule>
    <cfRule type="expression" dxfId="2720" priority="13388">
      <formula>IF(RIGHT(TEXT(AE60,"0.#"),1)=".",TRUE,FALSE)</formula>
    </cfRule>
  </conditionalFormatting>
  <conditionalFormatting sqref="AE61">
    <cfRule type="expression" dxfId="2719" priority="13385">
      <formula>IF(RIGHT(TEXT(AE61,"0.#"),1)=".",FALSE,TRUE)</formula>
    </cfRule>
    <cfRule type="expression" dxfId="2718" priority="13386">
      <formula>IF(RIGHT(TEXT(AE61,"0.#"),1)=".",TRUE,FALSE)</formula>
    </cfRule>
  </conditionalFormatting>
  <conditionalFormatting sqref="AE62">
    <cfRule type="expression" dxfId="2717" priority="13383">
      <formula>IF(RIGHT(TEXT(AE62,"0.#"),1)=".",FALSE,TRUE)</formula>
    </cfRule>
    <cfRule type="expression" dxfId="2716" priority="13384">
      <formula>IF(RIGHT(TEXT(AE62,"0.#"),1)=".",TRUE,FALSE)</formula>
    </cfRule>
  </conditionalFormatting>
  <conditionalFormatting sqref="AI62">
    <cfRule type="expression" dxfId="2715" priority="13381">
      <formula>IF(RIGHT(TEXT(AI62,"0.#"),1)=".",FALSE,TRUE)</formula>
    </cfRule>
    <cfRule type="expression" dxfId="2714" priority="13382">
      <formula>IF(RIGHT(TEXT(AI62,"0.#"),1)=".",TRUE,FALSE)</formula>
    </cfRule>
  </conditionalFormatting>
  <conditionalFormatting sqref="AI61">
    <cfRule type="expression" dxfId="2713" priority="13379">
      <formula>IF(RIGHT(TEXT(AI61,"0.#"),1)=".",FALSE,TRUE)</formula>
    </cfRule>
    <cfRule type="expression" dxfId="2712" priority="13380">
      <formula>IF(RIGHT(TEXT(AI61,"0.#"),1)=".",TRUE,FALSE)</formula>
    </cfRule>
  </conditionalFormatting>
  <conditionalFormatting sqref="AI60">
    <cfRule type="expression" dxfId="2711" priority="13377">
      <formula>IF(RIGHT(TEXT(AI60,"0.#"),1)=".",FALSE,TRUE)</formula>
    </cfRule>
    <cfRule type="expression" dxfId="2710" priority="13378">
      <formula>IF(RIGHT(TEXT(AI60,"0.#"),1)=".",TRUE,FALSE)</formula>
    </cfRule>
  </conditionalFormatting>
  <conditionalFormatting sqref="AM60">
    <cfRule type="expression" dxfId="2709" priority="13375">
      <formula>IF(RIGHT(TEXT(AM60,"0.#"),1)=".",FALSE,TRUE)</formula>
    </cfRule>
    <cfRule type="expression" dxfId="2708" priority="13376">
      <formula>IF(RIGHT(TEXT(AM60,"0.#"),1)=".",TRUE,FALSE)</formula>
    </cfRule>
  </conditionalFormatting>
  <conditionalFormatting sqref="AM61">
    <cfRule type="expression" dxfId="2707" priority="13373">
      <formula>IF(RIGHT(TEXT(AM61,"0.#"),1)=".",FALSE,TRUE)</formula>
    </cfRule>
    <cfRule type="expression" dxfId="2706" priority="13374">
      <formula>IF(RIGHT(TEXT(AM61,"0.#"),1)=".",TRUE,FALSE)</formula>
    </cfRule>
  </conditionalFormatting>
  <conditionalFormatting sqref="AM62">
    <cfRule type="expression" dxfId="2705" priority="13371">
      <formula>IF(RIGHT(TEXT(AM62,"0.#"),1)=".",FALSE,TRUE)</formula>
    </cfRule>
    <cfRule type="expression" dxfId="2704" priority="13372">
      <formula>IF(RIGHT(TEXT(AM62,"0.#"),1)=".",TRUE,FALSE)</formula>
    </cfRule>
  </conditionalFormatting>
  <conditionalFormatting sqref="AE87">
    <cfRule type="expression" dxfId="2703" priority="13357">
      <formula>IF(RIGHT(TEXT(AE87,"0.#"),1)=".",FALSE,TRUE)</formula>
    </cfRule>
    <cfRule type="expression" dxfId="2702" priority="13358">
      <formula>IF(RIGHT(TEXT(AE87,"0.#"),1)=".",TRUE,FALSE)</formula>
    </cfRule>
  </conditionalFormatting>
  <conditionalFormatting sqref="AE88">
    <cfRule type="expression" dxfId="2701" priority="13355">
      <formula>IF(RIGHT(TEXT(AE88,"0.#"),1)=".",FALSE,TRUE)</formula>
    </cfRule>
    <cfRule type="expression" dxfId="2700" priority="13356">
      <formula>IF(RIGHT(TEXT(AE88,"0.#"),1)=".",TRUE,FALSE)</formula>
    </cfRule>
  </conditionalFormatting>
  <conditionalFormatting sqref="AE89">
    <cfRule type="expression" dxfId="2699" priority="13353">
      <formula>IF(RIGHT(TEXT(AE89,"0.#"),1)=".",FALSE,TRUE)</formula>
    </cfRule>
    <cfRule type="expression" dxfId="2698" priority="13354">
      <formula>IF(RIGHT(TEXT(AE89,"0.#"),1)=".",TRUE,FALSE)</formula>
    </cfRule>
  </conditionalFormatting>
  <conditionalFormatting sqref="AI89">
    <cfRule type="expression" dxfId="2697" priority="13351">
      <formula>IF(RIGHT(TEXT(AI89,"0.#"),1)=".",FALSE,TRUE)</formula>
    </cfRule>
    <cfRule type="expression" dxfId="2696" priority="13352">
      <formula>IF(RIGHT(TEXT(AI89,"0.#"),1)=".",TRUE,FALSE)</formula>
    </cfRule>
  </conditionalFormatting>
  <conditionalFormatting sqref="AI88">
    <cfRule type="expression" dxfId="2695" priority="13349">
      <formula>IF(RIGHT(TEXT(AI88,"0.#"),1)=".",FALSE,TRUE)</formula>
    </cfRule>
    <cfRule type="expression" dxfId="2694" priority="13350">
      <formula>IF(RIGHT(TEXT(AI88,"0.#"),1)=".",TRUE,FALSE)</formula>
    </cfRule>
  </conditionalFormatting>
  <conditionalFormatting sqref="AI87">
    <cfRule type="expression" dxfId="2693" priority="13347">
      <formula>IF(RIGHT(TEXT(AI87,"0.#"),1)=".",FALSE,TRUE)</formula>
    </cfRule>
    <cfRule type="expression" dxfId="2692" priority="13348">
      <formula>IF(RIGHT(TEXT(AI87,"0.#"),1)=".",TRUE,FALSE)</formula>
    </cfRule>
  </conditionalFormatting>
  <conditionalFormatting sqref="AM88">
    <cfRule type="expression" dxfId="2691" priority="13343">
      <formula>IF(RIGHT(TEXT(AM88,"0.#"),1)=".",FALSE,TRUE)</formula>
    </cfRule>
    <cfRule type="expression" dxfId="2690" priority="13344">
      <formula>IF(RIGHT(TEXT(AM88,"0.#"),1)=".",TRUE,FALSE)</formula>
    </cfRule>
  </conditionalFormatting>
  <conditionalFormatting sqref="AM89">
    <cfRule type="expression" dxfId="2689" priority="13341">
      <formula>IF(RIGHT(TEXT(AM89,"0.#"),1)=".",FALSE,TRUE)</formula>
    </cfRule>
    <cfRule type="expression" dxfId="2688" priority="13342">
      <formula>IF(RIGHT(TEXT(AM89,"0.#"),1)=".",TRUE,FALSE)</formula>
    </cfRule>
  </conditionalFormatting>
  <conditionalFormatting sqref="AE92">
    <cfRule type="expression" dxfId="2687" priority="13327">
      <formula>IF(RIGHT(TEXT(AE92,"0.#"),1)=".",FALSE,TRUE)</formula>
    </cfRule>
    <cfRule type="expression" dxfId="2686" priority="13328">
      <formula>IF(RIGHT(TEXT(AE92,"0.#"),1)=".",TRUE,FALSE)</formula>
    </cfRule>
  </conditionalFormatting>
  <conditionalFormatting sqref="AE93">
    <cfRule type="expression" dxfId="2685" priority="13325">
      <formula>IF(RIGHT(TEXT(AE93,"0.#"),1)=".",FALSE,TRUE)</formula>
    </cfRule>
    <cfRule type="expression" dxfId="2684" priority="13326">
      <formula>IF(RIGHT(TEXT(AE93,"0.#"),1)=".",TRUE,FALSE)</formula>
    </cfRule>
  </conditionalFormatting>
  <conditionalFormatting sqref="AE94">
    <cfRule type="expression" dxfId="2683" priority="13323">
      <formula>IF(RIGHT(TEXT(AE94,"0.#"),1)=".",FALSE,TRUE)</formula>
    </cfRule>
    <cfRule type="expression" dxfId="2682" priority="13324">
      <formula>IF(RIGHT(TEXT(AE94,"0.#"),1)=".",TRUE,FALSE)</formula>
    </cfRule>
  </conditionalFormatting>
  <conditionalFormatting sqref="AI94">
    <cfRule type="expression" dxfId="2681" priority="13321">
      <formula>IF(RIGHT(TEXT(AI94,"0.#"),1)=".",FALSE,TRUE)</formula>
    </cfRule>
    <cfRule type="expression" dxfId="2680" priority="13322">
      <formula>IF(RIGHT(TEXT(AI94,"0.#"),1)=".",TRUE,FALSE)</formula>
    </cfRule>
  </conditionalFormatting>
  <conditionalFormatting sqref="AI93">
    <cfRule type="expression" dxfId="2679" priority="13319">
      <formula>IF(RIGHT(TEXT(AI93,"0.#"),1)=".",FALSE,TRUE)</formula>
    </cfRule>
    <cfRule type="expression" dxfId="2678" priority="13320">
      <formula>IF(RIGHT(TEXT(AI93,"0.#"),1)=".",TRUE,FALSE)</formula>
    </cfRule>
  </conditionalFormatting>
  <conditionalFormatting sqref="AI92">
    <cfRule type="expression" dxfId="2677" priority="13317">
      <formula>IF(RIGHT(TEXT(AI92,"0.#"),1)=".",FALSE,TRUE)</formula>
    </cfRule>
    <cfRule type="expression" dxfId="2676" priority="13318">
      <formula>IF(RIGHT(TEXT(AI92,"0.#"),1)=".",TRUE,FALSE)</formula>
    </cfRule>
  </conditionalFormatting>
  <conditionalFormatting sqref="AM92">
    <cfRule type="expression" dxfId="2675" priority="13315">
      <formula>IF(RIGHT(TEXT(AM92,"0.#"),1)=".",FALSE,TRUE)</formula>
    </cfRule>
    <cfRule type="expression" dxfId="2674" priority="13316">
      <formula>IF(RIGHT(TEXT(AM92,"0.#"),1)=".",TRUE,FALSE)</formula>
    </cfRule>
  </conditionalFormatting>
  <conditionalFormatting sqref="AM93">
    <cfRule type="expression" dxfId="2673" priority="13313">
      <formula>IF(RIGHT(TEXT(AM93,"0.#"),1)=".",FALSE,TRUE)</formula>
    </cfRule>
    <cfRule type="expression" dxfId="2672" priority="13314">
      <formula>IF(RIGHT(TEXT(AM93,"0.#"),1)=".",TRUE,FALSE)</formula>
    </cfRule>
  </conditionalFormatting>
  <conditionalFormatting sqref="AM94">
    <cfRule type="expression" dxfId="2671" priority="13311">
      <formula>IF(RIGHT(TEXT(AM94,"0.#"),1)=".",FALSE,TRUE)</formula>
    </cfRule>
    <cfRule type="expression" dxfId="2670" priority="13312">
      <formula>IF(RIGHT(TEXT(AM94,"0.#"),1)=".",TRUE,FALSE)</formula>
    </cfRule>
  </conditionalFormatting>
  <conditionalFormatting sqref="AE97">
    <cfRule type="expression" dxfId="2669" priority="13297">
      <formula>IF(RIGHT(TEXT(AE97,"0.#"),1)=".",FALSE,TRUE)</formula>
    </cfRule>
    <cfRule type="expression" dxfId="2668" priority="13298">
      <formula>IF(RIGHT(TEXT(AE97,"0.#"),1)=".",TRUE,FALSE)</formula>
    </cfRule>
  </conditionalFormatting>
  <conditionalFormatting sqref="AE98">
    <cfRule type="expression" dxfId="2667" priority="13295">
      <formula>IF(RIGHT(TEXT(AE98,"0.#"),1)=".",FALSE,TRUE)</formula>
    </cfRule>
    <cfRule type="expression" dxfId="2666" priority="13296">
      <formula>IF(RIGHT(TEXT(AE98,"0.#"),1)=".",TRUE,FALSE)</formula>
    </cfRule>
  </conditionalFormatting>
  <conditionalFormatting sqref="AE99">
    <cfRule type="expression" dxfId="2665" priority="13293">
      <formula>IF(RIGHT(TEXT(AE99,"0.#"),1)=".",FALSE,TRUE)</formula>
    </cfRule>
    <cfRule type="expression" dxfId="2664" priority="13294">
      <formula>IF(RIGHT(TEXT(AE99,"0.#"),1)=".",TRUE,FALSE)</formula>
    </cfRule>
  </conditionalFormatting>
  <conditionalFormatting sqref="AI99">
    <cfRule type="expression" dxfId="2663" priority="13291">
      <formula>IF(RIGHT(TEXT(AI99,"0.#"),1)=".",FALSE,TRUE)</formula>
    </cfRule>
    <cfRule type="expression" dxfId="2662" priority="13292">
      <formula>IF(RIGHT(TEXT(AI99,"0.#"),1)=".",TRUE,FALSE)</formula>
    </cfRule>
  </conditionalFormatting>
  <conditionalFormatting sqref="AI98">
    <cfRule type="expression" dxfId="2661" priority="13289">
      <formula>IF(RIGHT(TEXT(AI98,"0.#"),1)=".",FALSE,TRUE)</formula>
    </cfRule>
    <cfRule type="expression" dxfId="2660" priority="13290">
      <formula>IF(RIGHT(TEXT(AI98,"0.#"),1)=".",TRUE,FALSE)</formula>
    </cfRule>
  </conditionalFormatting>
  <conditionalFormatting sqref="AI97">
    <cfRule type="expression" dxfId="2659" priority="13287">
      <formula>IF(RIGHT(TEXT(AI97,"0.#"),1)=".",FALSE,TRUE)</formula>
    </cfRule>
    <cfRule type="expression" dxfId="2658" priority="13288">
      <formula>IF(RIGHT(TEXT(AI97,"0.#"),1)=".",TRUE,FALSE)</formula>
    </cfRule>
  </conditionalFormatting>
  <conditionalFormatting sqref="AM97">
    <cfRule type="expression" dxfId="2657" priority="13285">
      <formula>IF(RIGHT(TEXT(AM97,"0.#"),1)=".",FALSE,TRUE)</formula>
    </cfRule>
    <cfRule type="expression" dxfId="2656" priority="13286">
      <formula>IF(RIGHT(TEXT(AM97,"0.#"),1)=".",TRUE,FALSE)</formula>
    </cfRule>
  </conditionalFormatting>
  <conditionalFormatting sqref="AM98">
    <cfRule type="expression" dxfId="2655" priority="13283">
      <formula>IF(RIGHT(TEXT(AM98,"0.#"),1)=".",FALSE,TRUE)</formula>
    </cfRule>
    <cfRule type="expression" dxfId="2654" priority="13284">
      <formula>IF(RIGHT(TEXT(AM98,"0.#"),1)=".",TRUE,FALSE)</formula>
    </cfRule>
  </conditionalFormatting>
  <conditionalFormatting sqref="AM99">
    <cfRule type="expression" dxfId="2653" priority="13281">
      <formula>IF(RIGHT(TEXT(AM99,"0.#"),1)=".",FALSE,TRUE)</formula>
    </cfRule>
    <cfRule type="expression" dxfId="2652" priority="13282">
      <formula>IF(RIGHT(TEXT(AM99,"0.#"),1)=".",TRUE,FALSE)</formula>
    </cfRule>
  </conditionalFormatting>
  <conditionalFormatting sqref="AI101">
    <cfRule type="expression" dxfId="2651" priority="13267">
      <formula>IF(RIGHT(TEXT(AI101,"0.#"),1)=".",FALSE,TRUE)</formula>
    </cfRule>
    <cfRule type="expression" dxfId="2650" priority="13268">
      <formula>IF(RIGHT(TEXT(AI101,"0.#"),1)=".",TRUE,FALSE)</formula>
    </cfRule>
  </conditionalFormatting>
  <conditionalFormatting sqref="AM101">
    <cfRule type="expression" dxfId="2649" priority="13265">
      <formula>IF(RIGHT(TEXT(AM101,"0.#"),1)=".",FALSE,TRUE)</formula>
    </cfRule>
    <cfRule type="expression" dxfId="2648" priority="13266">
      <formula>IF(RIGHT(TEXT(AM101,"0.#"),1)=".",TRUE,FALSE)</formula>
    </cfRule>
  </conditionalFormatting>
  <conditionalFormatting sqref="AE102">
    <cfRule type="expression" dxfId="2647" priority="13263">
      <formula>IF(RIGHT(TEXT(AE102,"0.#"),1)=".",FALSE,TRUE)</formula>
    </cfRule>
    <cfRule type="expression" dxfId="2646" priority="13264">
      <formula>IF(RIGHT(TEXT(AE102,"0.#"),1)=".",TRUE,FALSE)</formula>
    </cfRule>
  </conditionalFormatting>
  <conditionalFormatting sqref="AI102">
    <cfRule type="expression" dxfId="2645" priority="13261">
      <formula>IF(RIGHT(TEXT(AI102,"0.#"),1)=".",FALSE,TRUE)</formula>
    </cfRule>
    <cfRule type="expression" dxfId="2644" priority="13262">
      <formula>IF(RIGHT(TEXT(AI102,"0.#"),1)=".",TRUE,FALSE)</formula>
    </cfRule>
  </conditionalFormatting>
  <conditionalFormatting sqref="AM102">
    <cfRule type="expression" dxfId="2643" priority="13259">
      <formula>IF(RIGHT(TEXT(AM102,"0.#"),1)=".",FALSE,TRUE)</formula>
    </cfRule>
    <cfRule type="expression" dxfId="2642" priority="13260">
      <formula>IF(RIGHT(TEXT(AM102,"0.#"),1)=".",TRUE,FALSE)</formula>
    </cfRule>
  </conditionalFormatting>
  <conditionalFormatting sqref="AQ102">
    <cfRule type="expression" dxfId="2641" priority="13257">
      <formula>IF(RIGHT(TEXT(AQ102,"0.#"),1)=".",FALSE,TRUE)</formula>
    </cfRule>
    <cfRule type="expression" dxfId="2640" priority="13258">
      <formula>IF(RIGHT(TEXT(AQ102,"0.#"),1)=".",TRUE,FALSE)</formula>
    </cfRule>
  </conditionalFormatting>
  <conditionalFormatting sqref="AE104">
    <cfRule type="expression" dxfId="2639" priority="13255">
      <formula>IF(RIGHT(TEXT(AE104,"0.#"),1)=".",FALSE,TRUE)</formula>
    </cfRule>
    <cfRule type="expression" dxfId="2638" priority="13256">
      <formula>IF(RIGHT(TEXT(AE104,"0.#"),1)=".",TRUE,FALSE)</formula>
    </cfRule>
  </conditionalFormatting>
  <conditionalFormatting sqref="AI104">
    <cfRule type="expression" dxfId="2637" priority="13253">
      <formula>IF(RIGHT(TEXT(AI104,"0.#"),1)=".",FALSE,TRUE)</formula>
    </cfRule>
    <cfRule type="expression" dxfId="2636" priority="13254">
      <formula>IF(RIGHT(TEXT(AI104,"0.#"),1)=".",TRUE,FALSE)</formula>
    </cfRule>
  </conditionalFormatting>
  <conditionalFormatting sqref="AM104">
    <cfRule type="expression" dxfId="2635" priority="13251">
      <formula>IF(RIGHT(TEXT(AM104,"0.#"),1)=".",FALSE,TRUE)</formula>
    </cfRule>
    <cfRule type="expression" dxfId="2634" priority="13252">
      <formula>IF(RIGHT(TEXT(AM104,"0.#"),1)=".",TRUE,FALSE)</formula>
    </cfRule>
  </conditionalFormatting>
  <conditionalFormatting sqref="AE105">
    <cfRule type="expression" dxfId="2633" priority="13249">
      <formula>IF(RIGHT(TEXT(AE105,"0.#"),1)=".",FALSE,TRUE)</formula>
    </cfRule>
    <cfRule type="expression" dxfId="2632" priority="13250">
      <formula>IF(RIGHT(TEXT(AE105,"0.#"),1)=".",TRUE,FALSE)</formula>
    </cfRule>
  </conditionalFormatting>
  <conditionalFormatting sqref="AI105">
    <cfRule type="expression" dxfId="2631" priority="13247">
      <formula>IF(RIGHT(TEXT(AI105,"0.#"),1)=".",FALSE,TRUE)</formula>
    </cfRule>
    <cfRule type="expression" dxfId="2630" priority="13248">
      <formula>IF(RIGHT(TEXT(AI105,"0.#"),1)=".",TRUE,FALSE)</formula>
    </cfRule>
  </conditionalFormatting>
  <conditionalFormatting sqref="AM105">
    <cfRule type="expression" dxfId="2629" priority="13245">
      <formula>IF(RIGHT(TEXT(AM105,"0.#"),1)=".",FALSE,TRUE)</formula>
    </cfRule>
    <cfRule type="expression" dxfId="2628" priority="13246">
      <formula>IF(RIGHT(TEXT(AM105,"0.#"),1)=".",TRUE,FALSE)</formula>
    </cfRule>
  </conditionalFormatting>
  <conditionalFormatting sqref="AE107">
    <cfRule type="expression" dxfId="2627" priority="13241">
      <formula>IF(RIGHT(TEXT(AE107,"0.#"),1)=".",FALSE,TRUE)</formula>
    </cfRule>
    <cfRule type="expression" dxfId="2626" priority="13242">
      <formula>IF(RIGHT(TEXT(AE107,"0.#"),1)=".",TRUE,FALSE)</formula>
    </cfRule>
  </conditionalFormatting>
  <conditionalFormatting sqref="AI107">
    <cfRule type="expression" dxfId="2625" priority="13239">
      <formula>IF(RIGHT(TEXT(AI107,"0.#"),1)=".",FALSE,TRUE)</formula>
    </cfRule>
    <cfRule type="expression" dxfId="2624" priority="13240">
      <formula>IF(RIGHT(TEXT(AI107,"0.#"),1)=".",TRUE,FALSE)</formula>
    </cfRule>
  </conditionalFormatting>
  <conditionalFormatting sqref="AM107">
    <cfRule type="expression" dxfId="2623" priority="13237">
      <formula>IF(RIGHT(TEXT(AM107,"0.#"),1)=".",FALSE,TRUE)</formula>
    </cfRule>
    <cfRule type="expression" dxfId="2622" priority="13238">
      <formula>IF(RIGHT(TEXT(AM107,"0.#"),1)=".",TRUE,FALSE)</formula>
    </cfRule>
  </conditionalFormatting>
  <conditionalFormatting sqref="AE108">
    <cfRule type="expression" dxfId="2621" priority="13235">
      <formula>IF(RIGHT(TEXT(AE108,"0.#"),1)=".",FALSE,TRUE)</formula>
    </cfRule>
    <cfRule type="expression" dxfId="2620" priority="13236">
      <formula>IF(RIGHT(TEXT(AE108,"0.#"),1)=".",TRUE,FALSE)</formula>
    </cfRule>
  </conditionalFormatting>
  <conditionalFormatting sqref="AI108">
    <cfRule type="expression" dxfId="2619" priority="13233">
      <formula>IF(RIGHT(TEXT(AI108,"0.#"),1)=".",FALSE,TRUE)</formula>
    </cfRule>
    <cfRule type="expression" dxfId="2618" priority="13234">
      <formula>IF(RIGHT(TEXT(AI108,"0.#"),1)=".",TRUE,FALSE)</formula>
    </cfRule>
  </conditionalFormatting>
  <conditionalFormatting sqref="AM108">
    <cfRule type="expression" dxfId="2617" priority="13231">
      <formula>IF(RIGHT(TEXT(AM108,"0.#"),1)=".",FALSE,TRUE)</formula>
    </cfRule>
    <cfRule type="expression" dxfId="2616" priority="13232">
      <formula>IF(RIGHT(TEXT(AM108,"0.#"),1)=".",TRUE,FALSE)</formula>
    </cfRule>
  </conditionalFormatting>
  <conditionalFormatting sqref="AE110">
    <cfRule type="expression" dxfId="2615" priority="13227">
      <formula>IF(RIGHT(TEXT(AE110,"0.#"),1)=".",FALSE,TRUE)</formula>
    </cfRule>
    <cfRule type="expression" dxfId="2614" priority="13228">
      <formula>IF(RIGHT(TEXT(AE110,"0.#"),1)=".",TRUE,FALSE)</formula>
    </cfRule>
  </conditionalFormatting>
  <conditionalFormatting sqref="AI110">
    <cfRule type="expression" dxfId="2613" priority="13225">
      <formula>IF(RIGHT(TEXT(AI110,"0.#"),1)=".",FALSE,TRUE)</formula>
    </cfRule>
    <cfRule type="expression" dxfId="2612" priority="13226">
      <formula>IF(RIGHT(TEXT(AI110,"0.#"),1)=".",TRUE,FALSE)</formula>
    </cfRule>
  </conditionalFormatting>
  <conditionalFormatting sqref="AM110">
    <cfRule type="expression" dxfId="2611" priority="13223">
      <formula>IF(RIGHT(TEXT(AM110,"0.#"),1)=".",FALSE,TRUE)</formula>
    </cfRule>
    <cfRule type="expression" dxfId="2610" priority="13224">
      <formula>IF(RIGHT(TEXT(AM110,"0.#"),1)=".",TRUE,FALSE)</formula>
    </cfRule>
  </conditionalFormatting>
  <conditionalFormatting sqref="AE111">
    <cfRule type="expression" dxfId="2609" priority="13221">
      <formula>IF(RIGHT(TEXT(AE111,"0.#"),1)=".",FALSE,TRUE)</formula>
    </cfRule>
    <cfRule type="expression" dxfId="2608" priority="13222">
      <formula>IF(RIGHT(TEXT(AE111,"0.#"),1)=".",TRUE,FALSE)</formula>
    </cfRule>
  </conditionalFormatting>
  <conditionalFormatting sqref="AI111">
    <cfRule type="expression" dxfId="2607" priority="13219">
      <formula>IF(RIGHT(TEXT(AI111,"0.#"),1)=".",FALSE,TRUE)</formula>
    </cfRule>
    <cfRule type="expression" dxfId="2606" priority="13220">
      <formula>IF(RIGHT(TEXT(AI111,"0.#"),1)=".",TRUE,FALSE)</formula>
    </cfRule>
  </conditionalFormatting>
  <conditionalFormatting sqref="AM111">
    <cfRule type="expression" dxfId="2605" priority="13217">
      <formula>IF(RIGHT(TEXT(AM111,"0.#"),1)=".",FALSE,TRUE)</formula>
    </cfRule>
    <cfRule type="expression" dxfId="2604" priority="13218">
      <formula>IF(RIGHT(TEXT(AM111,"0.#"),1)=".",TRUE,FALSE)</formula>
    </cfRule>
  </conditionalFormatting>
  <conditionalFormatting sqref="AE113">
    <cfRule type="expression" dxfId="2603" priority="13213">
      <formula>IF(RIGHT(TEXT(AE113,"0.#"),1)=".",FALSE,TRUE)</formula>
    </cfRule>
    <cfRule type="expression" dxfId="2602" priority="13214">
      <formula>IF(RIGHT(TEXT(AE113,"0.#"),1)=".",TRUE,FALSE)</formula>
    </cfRule>
  </conditionalFormatting>
  <conditionalFormatting sqref="AI113">
    <cfRule type="expression" dxfId="2601" priority="13211">
      <formula>IF(RIGHT(TEXT(AI113,"0.#"),1)=".",FALSE,TRUE)</formula>
    </cfRule>
    <cfRule type="expression" dxfId="2600" priority="13212">
      <formula>IF(RIGHT(TEXT(AI113,"0.#"),1)=".",TRUE,FALSE)</formula>
    </cfRule>
  </conditionalFormatting>
  <conditionalFormatting sqref="AM113">
    <cfRule type="expression" dxfId="2599" priority="13209">
      <formula>IF(RIGHT(TEXT(AM113,"0.#"),1)=".",FALSE,TRUE)</formula>
    </cfRule>
    <cfRule type="expression" dxfId="2598" priority="13210">
      <formula>IF(RIGHT(TEXT(AM113,"0.#"),1)=".",TRUE,FALSE)</formula>
    </cfRule>
  </conditionalFormatting>
  <conditionalFormatting sqref="AE114">
    <cfRule type="expression" dxfId="2597" priority="13207">
      <formula>IF(RIGHT(TEXT(AE114,"0.#"),1)=".",FALSE,TRUE)</formula>
    </cfRule>
    <cfRule type="expression" dxfId="2596" priority="13208">
      <formula>IF(RIGHT(TEXT(AE114,"0.#"),1)=".",TRUE,FALSE)</formula>
    </cfRule>
  </conditionalFormatting>
  <conditionalFormatting sqref="AI114">
    <cfRule type="expression" dxfId="2595" priority="13205">
      <formula>IF(RIGHT(TEXT(AI114,"0.#"),1)=".",FALSE,TRUE)</formula>
    </cfRule>
    <cfRule type="expression" dxfId="2594" priority="13206">
      <formula>IF(RIGHT(TEXT(AI114,"0.#"),1)=".",TRUE,FALSE)</formula>
    </cfRule>
  </conditionalFormatting>
  <conditionalFormatting sqref="AM114">
    <cfRule type="expression" dxfId="2593" priority="13203">
      <formula>IF(RIGHT(TEXT(AM114,"0.#"),1)=".",FALSE,TRUE)</formula>
    </cfRule>
    <cfRule type="expression" dxfId="2592" priority="13204">
      <formula>IF(RIGHT(TEXT(AM114,"0.#"),1)=".",TRUE,FALSE)</formula>
    </cfRule>
  </conditionalFormatting>
  <conditionalFormatting sqref="AE116 AQ116 AI116 AM116">
    <cfRule type="expression" dxfId="2591" priority="13199">
      <formula>IF(RIGHT(TEXT(AE116,"0.#"),1)=".",FALSE,TRUE)</formula>
    </cfRule>
    <cfRule type="expression" dxfId="2590" priority="13200">
      <formula>IF(RIGHT(TEXT(AE116,"0.#"),1)=".",TRUE,FALSE)</formula>
    </cfRule>
  </conditionalFormatting>
  <conditionalFormatting sqref="AE117 AM117">
    <cfRule type="expression" dxfId="2589" priority="13193">
      <formula>IF(RIGHT(TEXT(AE117,"0.#"),1)=".",FALSE,TRUE)</formula>
    </cfRule>
    <cfRule type="expression" dxfId="2588" priority="13194">
      <formula>IF(RIGHT(TEXT(AE117,"0.#"),1)=".",TRUE,FALSE)</formula>
    </cfRule>
  </conditionalFormatting>
  <conditionalFormatting sqref="AI117">
    <cfRule type="expression" dxfId="2587" priority="13191">
      <formula>IF(RIGHT(TEXT(AI117,"0.#"),1)=".",FALSE,TRUE)</formula>
    </cfRule>
    <cfRule type="expression" dxfId="2586" priority="13192">
      <formula>IF(RIGHT(TEXT(AI117,"0.#"),1)=".",TRUE,FALSE)</formula>
    </cfRule>
  </conditionalFormatting>
  <conditionalFormatting sqref="AQ117">
    <cfRule type="expression" dxfId="2585" priority="13187">
      <formula>IF(RIGHT(TEXT(AQ117,"0.#"),1)=".",FALSE,TRUE)</formula>
    </cfRule>
    <cfRule type="expression" dxfId="2584" priority="13188">
      <formula>IF(RIGHT(TEXT(AQ117,"0.#"),1)=".",TRUE,FALSE)</formula>
    </cfRule>
  </conditionalFormatting>
  <conditionalFormatting sqref="AE119 AQ119">
    <cfRule type="expression" dxfId="2583" priority="13185">
      <formula>IF(RIGHT(TEXT(AE119,"0.#"),1)=".",FALSE,TRUE)</formula>
    </cfRule>
    <cfRule type="expression" dxfId="2582" priority="13186">
      <formula>IF(RIGHT(TEXT(AE119,"0.#"),1)=".",TRUE,FALSE)</formula>
    </cfRule>
  </conditionalFormatting>
  <conditionalFormatting sqref="AI119">
    <cfRule type="expression" dxfId="2581" priority="13183">
      <formula>IF(RIGHT(TEXT(AI119,"0.#"),1)=".",FALSE,TRUE)</formula>
    </cfRule>
    <cfRule type="expression" dxfId="2580" priority="13184">
      <formula>IF(RIGHT(TEXT(AI119,"0.#"),1)=".",TRUE,FALSE)</formula>
    </cfRule>
  </conditionalFormatting>
  <conditionalFormatting sqref="AM119">
    <cfRule type="expression" dxfId="2579" priority="13181">
      <formula>IF(RIGHT(TEXT(AM119,"0.#"),1)=".",FALSE,TRUE)</formula>
    </cfRule>
    <cfRule type="expression" dxfId="2578" priority="13182">
      <formula>IF(RIGHT(TEXT(AM119,"0.#"),1)=".",TRUE,FALSE)</formula>
    </cfRule>
  </conditionalFormatting>
  <conditionalFormatting sqref="AQ120">
    <cfRule type="expression" dxfId="2577" priority="13173">
      <formula>IF(RIGHT(TEXT(AQ120,"0.#"),1)=".",FALSE,TRUE)</formula>
    </cfRule>
    <cfRule type="expression" dxfId="2576" priority="13174">
      <formula>IF(RIGHT(TEXT(AQ120,"0.#"),1)=".",TRUE,FALSE)</formula>
    </cfRule>
  </conditionalFormatting>
  <conditionalFormatting sqref="AE122 AQ122">
    <cfRule type="expression" dxfId="2575" priority="13171">
      <formula>IF(RIGHT(TEXT(AE122,"0.#"),1)=".",FALSE,TRUE)</formula>
    </cfRule>
    <cfRule type="expression" dxfId="2574" priority="13172">
      <formula>IF(RIGHT(TEXT(AE122,"0.#"),1)=".",TRUE,FALSE)</formula>
    </cfRule>
  </conditionalFormatting>
  <conditionalFormatting sqref="AI122">
    <cfRule type="expression" dxfId="2573" priority="13169">
      <formula>IF(RIGHT(TEXT(AI122,"0.#"),1)=".",FALSE,TRUE)</formula>
    </cfRule>
    <cfRule type="expression" dxfId="2572" priority="13170">
      <formula>IF(RIGHT(TEXT(AI122,"0.#"),1)=".",TRUE,FALSE)</formula>
    </cfRule>
  </conditionalFormatting>
  <conditionalFormatting sqref="AM122">
    <cfRule type="expression" dxfId="2571" priority="13167">
      <formula>IF(RIGHT(TEXT(AM122,"0.#"),1)=".",FALSE,TRUE)</formula>
    </cfRule>
    <cfRule type="expression" dxfId="2570" priority="13168">
      <formula>IF(RIGHT(TEXT(AM122,"0.#"),1)=".",TRUE,FALSE)</formula>
    </cfRule>
  </conditionalFormatting>
  <conditionalFormatting sqref="AQ123">
    <cfRule type="expression" dxfId="2569" priority="13159">
      <formula>IF(RIGHT(TEXT(AQ123,"0.#"),1)=".",FALSE,TRUE)</formula>
    </cfRule>
    <cfRule type="expression" dxfId="2568" priority="13160">
      <formula>IF(RIGHT(TEXT(AQ123,"0.#"),1)=".",TRUE,FALSE)</formula>
    </cfRule>
  </conditionalFormatting>
  <conditionalFormatting sqref="AE125 AQ125">
    <cfRule type="expression" dxfId="2567" priority="13157">
      <formula>IF(RIGHT(TEXT(AE125,"0.#"),1)=".",FALSE,TRUE)</formula>
    </cfRule>
    <cfRule type="expression" dxfId="2566" priority="13158">
      <formula>IF(RIGHT(TEXT(AE125,"0.#"),1)=".",TRUE,FALSE)</formula>
    </cfRule>
  </conditionalFormatting>
  <conditionalFormatting sqref="AI125">
    <cfRule type="expression" dxfId="2565" priority="13155">
      <formula>IF(RIGHT(TEXT(AI125,"0.#"),1)=".",FALSE,TRUE)</formula>
    </cfRule>
    <cfRule type="expression" dxfId="2564" priority="13156">
      <formula>IF(RIGHT(TEXT(AI125,"0.#"),1)=".",TRUE,FALSE)</formula>
    </cfRule>
  </conditionalFormatting>
  <conditionalFormatting sqref="AM125">
    <cfRule type="expression" dxfId="2563" priority="13153">
      <formula>IF(RIGHT(TEXT(AM125,"0.#"),1)=".",FALSE,TRUE)</formula>
    </cfRule>
    <cfRule type="expression" dxfId="2562" priority="13154">
      <formula>IF(RIGHT(TEXT(AM125,"0.#"),1)=".",TRUE,FALSE)</formula>
    </cfRule>
  </conditionalFormatting>
  <conditionalFormatting sqref="AQ126">
    <cfRule type="expression" dxfId="2561" priority="13145">
      <formula>IF(RIGHT(TEXT(AQ126,"0.#"),1)=".",FALSE,TRUE)</formula>
    </cfRule>
    <cfRule type="expression" dxfId="2560" priority="13146">
      <formula>IF(RIGHT(TEXT(AQ126,"0.#"),1)=".",TRUE,FALSE)</formula>
    </cfRule>
  </conditionalFormatting>
  <conditionalFormatting sqref="AE128 AQ128">
    <cfRule type="expression" dxfId="2559" priority="13143">
      <formula>IF(RIGHT(TEXT(AE128,"0.#"),1)=".",FALSE,TRUE)</formula>
    </cfRule>
    <cfRule type="expression" dxfId="2558" priority="13144">
      <formula>IF(RIGHT(TEXT(AE128,"0.#"),1)=".",TRUE,FALSE)</formula>
    </cfRule>
  </conditionalFormatting>
  <conditionalFormatting sqref="AI128">
    <cfRule type="expression" dxfId="2557" priority="13141">
      <formula>IF(RIGHT(TEXT(AI128,"0.#"),1)=".",FALSE,TRUE)</formula>
    </cfRule>
    <cfRule type="expression" dxfId="2556" priority="13142">
      <formula>IF(RIGHT(TEXT(AI128,"0.#"),1)=".",TRUE,FALSE)</formula>
    </cfRule>
  </conditionalFormatting>
  <conditionalFormatting sqref="AM128">
    <cfRule type="expression" dxfId="2555" priority="13139">
      <formula>IF(RIGHT(TEXT(AM128,"0.#"),1)=".",FALSE,TRUE)</formula>
    </cfRule>
    <cfRule type="expression" dxfId="2554" priority="13140">
      <formula>IF(RIGHT(TEXT(AM128,"0.#"),1)=".",TRUE,FALSE)</formula>
    </cfRule>
  </conditionalFormatting>
  <conditionalFormatting sqref="AQ129">
    <cfRule type="expression" dxfId="2553" priority="13131">
      <formula>IF(RIGHT(TEXT(AQ129,"0.#"),1)=".",FALSE,TRUE)</formula>
    </cfRule>
    <cfRule type="expression" dxfId="2552" priority="13132">
      <formula>IF(RIGHT(TEXT(AQ129,"0.#"),1)=".",TRUE,FALSE)</formula>
    </cfRule>
  </conditionalFormatting>
  <conditionalFormatting sqref="AE75">
    <cfRule type="expression" dxfId="2551" priority="13129">
      <formula>IF(RIGHT(TEXT(AE75,"0.#"),1)=".",FALSE,TRUE)</formula>
    </cfRule>
    <cfRule type="expression" dxfId="2550" priority="13130">
      <formula>IF(RIGHT(TEXT(AE75,"0.#"),1)=".",TRUE,FALSE)</formula>
    </cfRule>
  </conditionalFormatting>
  <conditionalFormatting sqref="AE76">
    <cfRule type="expression" dxfId="2549" priority="13127">
      <formula>IF(RIGHT(TEXT(AE76,"0.#"),1)=".",FALSE,TRUE)</formula>
    </cfRule>
    <cfRule type="expression" dxfId="2548" priority="13128">
      <formula>IF(RIGHT(TEXT(AE76,"0.#"),1)=".",TRUE,FALSE)</formula>
    </cfRule>
  </conditionalFormatting>
  <conditionalFormatting sqref="AE77">
    <cfRule type="expression" dxfId="2547" priority="13125">
      <formula>IF(RIGHT(TEXT(AE77,"0.#"),1)=".",FALSE,TRUE)</formula>
    </cfRule>
    <cfRule type="expression" dxfId="2546" priority="13126">
      <formula>IF(RIGHT(TEXT(AE77,"0.#"),1)=".",TRUE,FALSE)</formula>
    </cfRule>
  </conditionalFormatting>
  <conditionalFormatting sqref="AI77">
    <cfRule type="expression" dxfId="2545" priority="13123">
      <formula>IF(RIGHT(TEXT(AI77,"0.#"),1)=".",FALSE,TRUE)</formula>
    </cfRule>
    <cfRule type="expression" dxfId="2544" priority="13124">
      <formula>IF(RIGHT(TEXT(AI77,"0.#"),1)=".",TRUE,FALSE)</formula>
    </cfRule>
  </conditionalFormatting>
  <conditionalFormatting sqref="AI76">
    <cfRule type="expression" dxfId="2543" priority="13121">
      <formula>IF(RIGHT(TEXT(AI76,"0.#"),1)=".",FALSE,TRUE)</formula>
    </cfRule>
    <cfRule type="expression" dxfId="2542" priority="13122">
      <formula>IF(RIGHT(TEXT(AI76,"0.#"),1)=".",TRUE,FALSE)</formula>
    </cfRule>
  </conditionalFormatting>
  <conditionalFormatting sqref="AI75">
    <cfRule type="expression" dxfId="2541" priority="13119">
      <formula>IF(RIGHT(TEXT(AI75,"0.#"),1)=".",FALSE,TRUE)</formula>
    </cfRule>
    <cfRule type="expression" dxfId="2540" priority="13120">
      <formula>IF(RIGHT(TEXT(AI75,"0.#"),1)=".",TRUE,FALSE)</formula>
    </cfRule>
  </conditionalFormatting>
  <conditionalFormatting sqref="AM75">
    <cfRule type="expression" dxfId="2539" priority="13117">
      <formula>IF(RIGHT(TEXT(AM75,"0.#"),1)=".",FALSE,TRUE)</formula>
    </cfRule>
    <cfRule type="expression" dxfId="2538" priority="13118">
      <formula>IF(RIGHT(TEXT(AM75,"0.#"),1)=".",TRUE,FALSE)</formula>
    </cfRule>
  </conditionalFormatting>
  <conditionalFormatting sqref="AM76">
    <cfRule type="expression" dxfId="2537" priority="13115">
      <formula>IF(RIGHT(TEXT(AM76,"0.#"),1)=".",FALSE,TRUE)</formula>
    </cfRule>
    <cfRule type="expression" dxfId="2536" priority="13116">
      <formula>IF(RIGHT(TEXT(AM76,"0.#"),1)=".",TRUE,FALSE)</formula>
    </cfRule>
  </conditionalFormatting>
  <conditionalFormatting sqref="AM77">
    <cfRule type="expression" dxfId="2535" priority="13113">
      <formula>IF(RIGHT(TEXT(AM77,"0.#"),1)=".",FALSE,TRUE)</formula>
    </cfRule>
    <cfRule type="expression" dxfId="2534" priority="13114">
      <formula>IF(RIGHT(TEXT(AM77,"0.#"),1)=".",TRUE,FALSE)</formula>
    </cfRule>
  </conditionalFormatting>
  <conditionalFormatting sqref="AE134:AE135 AI134:AI135 AM134:AM135 AQ134:AQ135 AU134:AU135">
    <cfRule type="expression" dxfId="2533" priority="13099">
      <formula>IF(RIGHT(TEXT(AE134,"0.#"),1)=".",FALSE,TRUE)</formula>
    </cfRule>
    <cfRule type="expression" dxfId="2532" priority="13100">
      <formula>IF(RIGHT(TEXT(AE134,"0.#"),1)=".",TRUE,FALSE)</formula>
    </cfRule>
  </conditionalFormatting>
  <conditionalFormatting sqref="AE433">
    <cfRule type="expression" dxfId="2531" priority="13069">
      <formula>IF(RIGHT(TEXT(AE433,"0.#"),1)=".",FALSE,TRUE)</formula>
    </cfRule>
    <cfRule type="expression" dxfId="2530" priority="13070">
      <formula>IF(RIGHT(TEXT(AE433,"0.#"),1)=".",TRUE,FALSE)</formula>
    </cfRule>
  </conditionalFormatting>
  <conditionalFormatting sqref="AM435">
    <cfRule type="expression" dxfId="2529" priority="13053">
      <formula>IF(RIGHT(TEXT(AM435,"0.#"),1)=".",FALSE,TRUE)</formula>
    </cfRule>
    <cfRule type="expression" dxfId="2528" priority="13054">
      <formula>IF(RIGHT(TEXT(AM435,"0.#"),1)=".",TRUE,FALSE)</formula>
    </cfRule>
  </conditionalFormatting>
  <conditionalFormatting sqref="AE434">
    <cfRule type="expression" dxfId="2527" priority="13067">
      <formula>IF(RIGHT(TEXT(AE434,"0.#"),1)=".",FALSE,TRUE)</formula>
    </cfRule>
    <cfRule type="expression" dxfId="2526" priority="13068">
      <formula>IF(RIGHT(TEXT(AE434,"0.#"),1)=".",TRUE,FALSE)</formula>
    </cfRule>
  </conditionalFormatting>
  <conditionalFormatting sqref="AE435">
    <cfRule type="expression" dxfId="2525" priority="13065">
      <formula>IF(RIGHT(TEXT(AE435,"0.#"),1)=".",FALSE,TRUE)</formula>
    </cfRule>
    <cfRule type="expression" dxfId="2524" priority="13066">
      <formula>IF(RIGHT(TEXT(AE435,"0.#"),1)=".",TRUE,FALSE)</formula>
    </cfRule>
  </conditionalFormatting>
  <conditionalFormatting sqref="AM433">
    <cfRule type="expression" dxfId="2523" priority="13057">
      <formula>IF(RIGHT(TEXT(AM433,"0.#"),1)=".",FALSE,TRUE)</formula>
    </cfRule>
    <cfRule type="expression" dxfId="2522" priority="13058">
      <formula>IF(RIGHT(TEXT(AM433,"0.#"),1)=".",TRUE,FALSE)</formula>
    </cfRule>
  </conditionalFormatting>
  <conditionalFormatting sqref="AM434">
    <cfRule type="expression" dxfId="2521" priority="13055">
      <formula>IF(RIGHT(TEXT(AM434,"0.#"),1)=".",FALSE,TRUE)</formula>
    </cfRule>
    <cfRule type="expression" dxfId="2520" priority="13056">
      <formula>IF(RIGHT(TEXT(AM434,"0.#"),1)=".",TRUE,FALSE)</formula>
    </cfRule>
  </conditionalFormatting>
  <conditionalFormatting sqref="AU433">
    <cfRule type="expression" dxfId="2519" priority="13045">
      <formula>IF(RIGHT(TEXT(AU433,"0.#"),1)=".",FALSE,TRUE)</formula>
    </cfRule>
    <cfRule type="expression" dxfId="2518" priority="13046">
      <formula>IF(RIGHT(TEXT(AU433,"0.#"),1)=".",TRUE,FALSE)</formula>
    </cfRule>
  </conditionalFormatting>
  <conditionalFormatting sqref="AU434">
    <cfRule type="expression" dxfId="2517" priority="13043">
      <formula>IF(RIGHT(TEXT(AU434,"0.#"),1)=".",FALSE,TRUE)</formula>
    </cfRule>
    <cfRule type="expression" dxfId="2516" priority="13044">
      <formula>IF(RIGHT(TEXT(AU434,"0.#"),1)=".",TRUE,FALSE)</formula>
    </cfRule>
  </conditionalFormatting>
  <conditionalFormatting sqref="AU435">
    <cfRule type="expression" dxfId="2515" priority="13041">
      <formula>IF(RIGHT(TEXT(AU435,"0.#"),1)=".",FALSE,TRUE)</formula>
    </cfRule>
    <cfRule type="expression" dxfId="2514" priority="13042">
      <formula>IF(RIGHT(TEXT(AU435,"0.#"),1)=".",TRUE,FALSE)</formula>
    </cfRule>
  </conditionalFormatting>
  <conditionalFormatting sqref="AI435">
    <cfRule type="expression" dxfId="2513" priority="12975">
      <formula>IF(RIGHT(TEXT(AI435,"0.#"),1)=".",FALSE,TRUE)</formula>
    </cfRule>
    <cfRule type="expression" dxfId="2512" priority="12976">
      <formula>IF(RIGHT(TEXT(AI435,"0.#"),1)=".",TRUE,FALSE)</formula>
    </cfRule>
  </conditionalFormatting>
  <conditionalFormatting sqref="AI433">
    <cfRule type="expression" dxfId="2511" priority="12979">
      <formula>IF(RIGHT(TEXT(AI433,"0.#"),1)=".",FALSE,TRUE)</formula>
    </cfRule>
    <cfRule type="expression" dxfId="2510" priority="12980">
      <formula>IF(RIGHT(TEXT(AI433,"0.#"),1)=".",TRUE,FALSE)</formula>
    </cfRule>
  </conditionalFormatting>
  <conditionalFormatting sqref="AI434">
    <cfRule type="expression" dxfId="2509" priority="12977">
      <formula>IF(RIGHT(TEXT(AI434,"0.#"),1)=".",FALSE,TRUE)</formula>
    </cfRule>
    <cfRule type="expression" dxfId="2508" priority="12978">
      <formula>IF(RIGHT(TEXT(AI434,"0.#"),1)=".",TRUE,FALSE)</formula>
    </cfRule>
  </conditionalFormatting>
  <conditionalFormatting sqref="AQ434">
    <cfRule type="expression" dxfId="2507" priority="12961">
      <formula>IF(RIGHT(TEXT(AQ434,"0.#"),1)=".",FALSE,TRUE)</formula>
    </cfRule>
    <cfRule type="expression" dxfId="2506" priority="12962">
      <formula>IF(RIGHT(TEXT(AQ434,"0.#"),1)=".",TRUE,FALSE)</formula>
    </cfRule>
  </conditionalFormatting>
  <conditionalFormatting sqref="AQ435">
    <cfRule type="expression" dxfId="2505" priority="12947">
      <formula>IF(RIGHT(TEXT(AQ435,"0.#"),1)=".",FALSE,TRUE)</formula>
    </cfRule>
    <cfRule type="expression" dxfId="2504" priority="12948">
      <formula>IF(RIGHT(TEXT(AQ435,"0.#"),1)=".",TRUE,FALSE)</formula>
    </cfRule>
  </conditionalFormatting>
  <conditionalFormatting sqref="AQ433">
    <cfRule type="expression" dxfId="2503" priority="12945">
      <formula>IF(RIGHT(TEXT(AQ433,"0.#"),1)=".",FALSE,TRUE)</formula>
    </cfRule>
    <cfRule type="expression" dxfId="2502" priority="12946">
      <formula>IF(RIGHT(TEXT(AQ433,"0.#"),1)=".",TRUE,FALSE)</formula>
    </cfRule>
  </conditionalFormatting>
  <conditionalFormatting sqref="AL839:AO866">
    <cfRule type="expression" dxfId="2501" priority="6669">
      <formula>IF(AND(AL839&gt;=0, RIGHT(TEXT(AL839,"0.#"),1)&lt;&gt;"."),TRUE,FALSE)</formula>
    </cfRule>
    <cfRule type="expression" dxfId="2500" priority="6670">
      <formula>IF(AND(AL839&gt;=0, RIGHT(TEXT(AL839,"0.#"),1)="."),TRUE,FALSE)</formula>
    </cfRule>
    <cfRule type="expression" dxfId="2499" priority="6671">
      <formula>IF(AND(AL839&lt;0, RIGHT(TEXT(AL839,"0.#"),1)&lt;&gt;"."),TRUE,FALSE)</formula>
    </cfRule>
    <cfRule type="expression" dxfId="2498" priority="6672">
      <formula>IF(AND(AL839&lt;0, RIGHT(TEXT(AL839,"0.#"),1)="."),TRUE,FALSE)</formula>
    </cfRule>
  </conditionalFormatting>
  <conditionalFormatting sqref="AQ53:AQ55">
    <cfRule type="expression" dxfId="2497" priority="4691">
      <formula>IF(RIGHT(TEXT(AQ53,"0.#"),1)=".",FALSE,TRUE)</formula>
    </cfRule>
    <cfRule type="expression" dxfId="2496" priority="4692">
      <formula>IF(RIGHT(TEXT(AQ53,"0.#"),1)=".",TRUE,FALSE)</formula>
    </cfRule>
  </conditionalFormatting>
  <conditionalFormatting sqref="AU53:AU55">
    <cfRule type="expression" dxfId="2495" priority="4689">
      <formula>IF(RIGHT(TEXT(AU53,"0.#"),1)=".",FALSE,TRUE)</formula>
    </cfRule>
    <cfRule type="expression" dxfId="2494" priority="4690">
      <formula>IF(RIGHT(TEXT(AU53,"0.#"),1)=".",TRUE,FALSE)</formula>
    </cfRule>
  </conditionalFormatting>
  <conditionalFormatting sqref="AQ60:AQ62">
    <cfRule type="expression" dxfId="2493" priority="4687">
      <formula>IF(RIGHT(TEXT(AQ60,"0.#"),1)=".",FALSE,TRUE)</formula>
    </cfRule>
    <cfRule type="expression" dxfId="2492" priority="4688">
      <formula>IF(RIGHT(TEXT(AQ60,"0.#"),1)=".",TRUE,FALSE)</formula>
    </cfRule>
  </conditionalFormatting>
  <conditionalFormatting sqref="AU60:AU62">
    <cfRule type="expression" dxfId="2491" priority="4685">
      <formula>IF(RIGHT(TEXT(AU60,"0.#"),1)=".",FALSE,TRUE)</formula>
    </cfRule>
    <cfRule type="expression" dxfId="2490" priority="4686">
      <formula>IF(RIGHT(TEXT(AU60,"0.#"),1)=".",TRUE,FALSE)</formula>
    </cfRule>
  </conditionalFormatting>
  <conditionalFormatting sqref="AQ75:AQ77">
    <cfRule type="expression" dxfId="2489" priority="4683">
      <formula>IF(RIGHT(TEXT(AQ75,"0.#"),1)=".",FALSE,TRUE)</formula>
    </cfRule>
    <cfRule type="expression" dxfId="2488" priority="4684">
      <formula>IF(RIGHT(TEXT(AQ75,"0.#"),1)=".",TRUE,FALSE)</formula>
    </cfRule>
  </conditionalFormatting>
  <conditionalFormatting sqref="AU75:AU77">
    <cfRule type="expression" dxfId="2487" priority="4681">
      <formula>IF(RIGHT(TEXT(AU75,"0.#"),1)=".",FALSE,TRUE)</formula>
    </cfRule>
    <cfRule type="expression" dxfId="2486" priority="4682">
      <formula>IF(RIGHT(TEXT(AU75,"0.#"),1)=".",TRUE,FALSE)</formula>
    </cfRule>
  </conditionalFormatting>
  <conditionalFormatting sqref="AQ87:AQ89">
    <cfRule type="expression" dxfId="2485" priority="4679">
      <formula>IF(RIGHT(TEXT(AQ87,"0.#"),1)=".",FALSE,TRUE)</formula>
    </cfRule>
    <cfRule type="expression" dxfId="2484" priority="4680">
      <formula>IF(RIGHT(TEXT(AQ87,"0.#"),1)=".",TRUE,FALSE)</formula>
    </cfRule>
  </conditionalFormatting>
  <conditionalFormatting sqref="AU87:AU89">
    <cfRule type="expression" dxfId="2483" priority="4677">
      <formula>IF(RIGHT(TEXT(AU87,"0.#"),1)=".",FALSE,TRUE)</formula>
    </cfRule>
    <cfRule type="expression" dxfId="2482" priority="4678">
      <formula>IF(RIGHT(TEXT(AU87,"0.#"),1)=".",TRUE,FALSE)</formula>
    </cfRule>
  </conditionalFormatting>
  <conditionalFormatting sqref="AQ92:AQ94">
    <cfRule type="expression" dxfId="2481" priority="4675">
      <formula>IF(RIGHT(TEXT(AQ92,"0.#"),1)=".",FALSE,TRUE)</formula>
    </cfRule>
    <cfRule type="expression" dxfId="2480" priority="4676">
      <formula>IF(RIGHT(TEXT(AQ92,"0.#"),1)=".",TRUE,FALSE)</formula>
    </cfRule>
  </conditionalFormatting>
  <conditionalFormatting sqref="AU92:AU94">
    <cfRule type="expression" dxfId="2479" priority="4673">
      <formula>IF(RIGHT(TEXT(AU92,"0.#"),1)=".",FALSE,TRUE)</formula>
    </cfRule>
    <cfRule type="expression" dxfId="2478" priority="4674">
      <formula>IF(RIGHT(TEXT(AU92,"0.#"),1)=".",TRUE,FALSE)</formula>
    </cfRule>
  </conditionalFormatting>
  <conditionalFormatting sqref="AQ97:AQ99">
    <cfRule type="expression" dxfId="2477" priority="4671">
      <formula>IF(RIGHT(TEXT(AQ97,"0.#"),1)=".",FALSE,TRUE)</formula>
    </cfRule>
    <cfRule type="expression" dxfId="2476" priority="4672">
      <formula>IF(RIGHT(TEXT(AQ97,"0.#"),1)=".",TRUE,FALSE)</formula>
    </cfRule>
  </conditionalFormatting>
  <conditionalFormatting sqref="AU97:AU99">
    <cfRule type="expression" dxfId="2475" priority="4669">
      <formula>IF(RIGHT(TEXT(AU97,"0.#"),1)=".",FALSE,TRUE)</formula>
    </cfRule>
    <cfRule type="expression" dxfId="2474" priority="4670">
      <formula>IF(RIGHT(TEXT(AU97,"0.#"),1)=".",TRUE,FALSE)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39:Y866">
    <cfRule type="expression" dxfId="2457" priority="2997">
      <formula>IF(RIGHT(TEXT(Y839,"0.#"),1)=".",FALSE,TRUE)</formula>
    </cfRule>
    <cfRule type="expression" dxfId="2456" priority="2998">
      <formula>IF(RIGHT(TEXT(Y839,"0.#"),1)=".",TRUE,FALSE)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2:AO1131">
    <cfRule type="expression" dxfId="2427" priority="2903">
      <formula>IF(AND(AL1102&gt;=0, RIGHT(TEXT(AL1102,"0.#"),1)&lt;&gt;"."),TRUE,FALSE)</formula>
    </cfRule>
    <cfRule type="expression" dxfId="2426" priority="2904">
      <formula>IF(AND(AL1102&gt;=0, RIGHT(TEXT(AL1102,"0.#"),1)="."),TRUE,FALSE)</formula>
    </cfRule>
    <cfRule type="expression" dxfId="2425" priority="2905">
      <formula>IF(AND(AL1102&lt;0, RIGHT(TEXT(AL1102,"0.#"),1)&lt;&gt;"."),TRUE,FALSE)</formula>
    </cfRule>
    <cfRule type="expression" dxfId="2424" priority="2906">
      <formula>IF(AND(AL1102&lt;0, RIGHT(TEXT(AL1102,"0.#"),1)="."),TRUE,FALSE)</formula>
    </cfRule>
  </conditionalFormatting>
  <conditionalFormatting sqref="Y1102:Y1131">
    <cfRule type="expression" dxfId="2423" priority="2901">
      <formula>IF(RIGHT(TEXT(Y1102,"0.#"),1)=".",FALSE,TRUE)</formula>
    </cfRule>
    <cfRule type="expression" dxfId="2422" priority="2902">
      <formula>IF(RIGHT(TEXT(Y1102,"0.#"),1)=".",TRUE,FALSE)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8:AO838">
    <cfRule type="expression" dxfId="2413" priority="2855">
      <formula>IF(AND(AL838&gt;=0, RIGHT(TEXT(AL838,"0.#"),1)&lt;&gt;"."),TRUE,FALSE)</formula>
    </cfRule>
    <cfRule type="expression" dxfId="2412" priority="2856">
      <formula>IF(AND(AL838&gt;=0, RIGHT(TEXT(AL838,"0.#"),1)="."),TRUE,FALSE)</formula>
    </cfRule>
    <cfRule type="expression" dxfId="2411" priority="2857">
      <formula>IF(AND(AL838&lt;0, RIGHT(TEXT(AL838,"0.#"),1)&lt;&gt;"."),TRUE,FALSE)</formula>
    </cfRule>
    <cfRule type="expression" dxfId="2410" priority="2858">
      <formula>IF(AND(AL838&lt;0, RIGHT(TEXT(AL838,"0.#"),1)="."),TRUE,FALSE)</formula>
    </cfRule>
  </conditionalFormatting>
  <conditionalFormatting sqref="Y838">
    <cfRule type="expression" dxfId="2409" priority="2853">
      <formula>IF(RIGHT(TEXT(Y838,"0.#"),1)=".",FALSE,TRUE)</formula>
    </cfRule>
    <cfRule type="expression" dxfId="2408" priority="2854">
      <formula>IF(RIGHT(TEXT(Y838,"0.#"),1)=".",TRUE,FALSE)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0:Y871">
    <cfRule type="expression" dxfId="2091" priority="2107">
      <formula>IF(RIGHT(TEXT(Y870,"0.#"),1)=".",FALSE,TRUE)</formula>
    </cfRule>
    <cfRule type="expression" dxfId="2090" priority="2108">
      <formula>IF(RIGHT(TEXT(Y870,"0.#"),1)=".",TRUE,FALSE)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5">
    <cfRule type="expression" dxfId="2059" priority="2329">
      <formula>IF(RIGHT(TEXT(AQ105,"0.#"),1)=".",FALSE,TRUE)</formula>
    </cfRule>
    <cfRule type="expression" dxfId="2058" priority="2330">
      <formula>IF(RIGHT(TEXT(AQ105,"0.#"),1)=".",TRUE,FALSE)</formula>
    </cfRule>
  </conditionalFormatting>
  <conditionalFormatting sqref="AQ107">
    <cfRule type="expression" dxfId="2057" priority="2327">
      <formula>IF(RIGHT(TEXT(AQ107,"0.#"),1)=".",FALSE,TRUE)</formula>
    </cfRule>
    <cfRule type="expression" dxfId="2056" priority="2328">
      <formula>IF(RIGHT(TEXT(AQ107,"0.#"),1)=".",TRUE,FALSE)</formula>
    </cfRule>
  </conditionalFormatting>
  <conditionalFormatting sqref="AQ108">
    <cfRule type="expression" dxfId="2055" priority="2325">
      <formula>IF(RIGHT(TEXT(AQ108,"0.#"),1)=".",FALSE,TRUE)</formula>
    </cfRule>
    <cfRule type="expression" dxfId="2054" priority="2326">
      <formula>IF(RIGHT(TEXT(AQ108,"0.#"),1)=".",TRUE,FALSE)</formula>
    </cfRule>
  </conditionalFormatting>
  <conditionalFormatting sqref="AQ110">
    <cfRule type="expression" dxfId="2053" priority="2323">
      <formula>IF(RIGHT(TEXT(AQ110,"0.#"),1)=".",FALSE,TRUE)</formula>
    </cfRule>
    <cfRule type="expression" dxfId="2052" priority="2324">
      <formula>IF(RIGHT(TEXT(AQ110,"0.#"),1)=".",TRUE,FALSE)</formula>
    </cfRule>
  </conditionalFormatting>
  <conditionalFormatting sqref="AQ111">
    <cfRule type="expression" dxfId="2051" priority="2321">
      <formula>IF(RIGHT(TEXT(AQ111,"0.#"),1)=".",FALSE,TRUE)</formula>
    </cfRule>
    <cfRule type="expression" dxfId="2050" priority="2322">
      <formula>IF(RIGHT(TEXT(AQ111,"0.#"),1)=".",TRUE,FALSE)</formula>
    </cfRule>
  </conditionalFormatting>
  <conditionalFormatting sqref="AQ113">
    <cfRule type="expression" dxfId="2049" priority="2319">
      <formula>IF(RIGHT(TEXT(AQ113,"0.#"),1)=".",FALSE,TRUE)</formula>
    </cfRule>
    <cfRule type="expression" dxfId="2048" priority="2320">
      <formula>IF(RIGHT(TEXT(AQ113,"0.#"),1)=".",TRUE,FALSE)</formula>
    </cfRule>
  </conditionalFormatting>
  <conditionalFormatting sqref="AE67">
    <cfRule type="expression" dxfId="2047" priority="2249">
      <formula>IF(RIGHT(TEXT(AE67,"0.#"),1)=".",FALSE,TRUE)</formula>
    </cfRule>
    <cfRule type="expression" dxfId="2046" priority="2250">
      <formula>IF(RIGHT(TEXT(AE67,"0.#"),1)=".",TRUE,FALSE)</formula>
    </cfRule>
  </conditionalFormatting>
  <conditionalFormatting sqref="AE68">
    <cfRule type="expression" dxfId="2045" priority="2247">
      <formula>IF(RIGHT(TEXT(AE68,"0.#"),1)=".",FALSE,TRUE)</formula>
    </cfRule>
    <cfRule type="expression" dxfId="2044" priority="2248">
      <formula>IF(RIGHT(TEXT(AE68,"0.#"),1)=".",TRUE,FALSE)</formula>
    </cfRule>
  </conditionalFormatting>
  <conditionalFormatting sqref="AE69">
    <cfRule type="expression" dxfId="2043" priority="2245">
      <formula>IF(RIGHT(TEXT(AE69,"0.#"),1)=".",FALSE,TRUE)</formula>
    </cfRule>
    <cfRule type="expression" dxfId="2042" priority="2246">
      <formula>IF(RIGHT(TEXT(AE69,"0.#"),1)=".",TRUE,FALSE)</formula>
    </cfRule>
  </conditionalFormatting>
  <conditionalFormatting sqref="AI69">
    <cfRule type="expression" dxfId="2041" priority="2243">
      <formula>IF(RIGHT(TEXT(AI69,"0.#"),1)=".",FALSE,TRUE)</formula>
    </cfRule>
    <cfRule type="expression" dxfId="2040" priority="2244">
      <formula>IF(RIGHT(TEXT(AI69,"0.#"),1)=".",TRUE,FALSE)</formula>
    </cfRule>
  </conditionalFormatting>
  <conditionalFormatting sqref="AI68">
    <cfRule type="expression" dxfId="2039" priority="2241">
      <formula>IF(RIGHT(TEXT(AI68,"0.#"),1)=".",FALSE,TRUE)</formula>
    </cfRule>
    <cfRule type="expression" dxfId="2038" priority="2242">
      <formula>IF(RIGHT(TEXT(AI68,"0.#"),1)=".",TRUE,FALSE)</formula>
    </cfRule>
  </conditionalFormatting>
  <conditionalFormatting sqref="AI67">
    <cfRule type="expression" dxfId="2037" priority="2239">
      <formula>IF(RIGHT(TEXT(AI67,"0.#"),1)=".",FALSE,TRUE)</formula>
    </cfRule>
    <cfRule type="expression" dxfId="2036" priority="2240">
      <formula>IF(RIGHT(TEXT(AI67,"0.#"),1)=".",TRUE,FALSE)</formula>
    </cfRule>
  </conditionalFormatting>
  <conditionalFormatting sqref="AM67">
    <cfRule type="expression" dxfId="2035" priority="2237">
      <formula>IF(RIGHT(TEXT(AM67,"0.#"),1)=".",FALSE,TRUE)</formula>
    </cfRule>
    <cfRule type="expression" dxfId="2034" priority="2238">
      <formula>IF(RIGHT(TEXT(AM67,"0.#"),1)=".",TRUE,FALSE)</formula>
    </cfRule>
  </conditionalFormatting>
  <conditionalFormatting sqref="AM68">
    <cfRule type="expression" dxfId="2033" priority="2235">
      <formula>IF(RIGHT(TEXT(AM68,"0.#"),1)=".",FALSE,TRUE)</formula>
    </cfRule>
    <cfRule type="expression" dxfId="2032" priority="2236">
      <formula>IF(RIGHT(TEXT(AM68,"0.#"),1)=".",TRUE,FALSE)</formula>
    </cfRule>
  </conditionalFormatting>
  <conditionalFormatting sqref="AM69">
    <cfRule type="expression" dxfId="2031" priority="2233">
      <formula>IF(RIGHT(TEXT(AM69,"0.#"),1)=".",FALSE,TRUE)</formula>
    </cfRule>
    <cfRule type="expression" dxfId="2030" priority="2234">
      <formula>IF(RIGHT(TEXT(AM69,"0.#"),1)=".",TRUE,FALSE)</formula>
    </cfRule>
  </conditionalFormatting>
  <conditionalFormatting sqref="AQ67:AQ69">
    <cfRule type="expression" dxfId="2029" priority="2231">
      <formula>IF(RIGHT(TEXT(AQ67,"0.#"),1)=".",FALSE,TRUE)</formula>
    </cfRule>
    <cfRule type="expression" dxfId="2028" priority="2232">
      <formula>IF(RIGHT(TEXT(AQ67,"0.#"),1)=".",TRUE,FALSE)</formula>
    </cfRule>
  </conditionalFormatting>
  <conditionalFormatting sqref="AU67:AU69">
    <cfRule type="expression" dxfId="2027" priority="2229">
      <formula>IF(RIGHT(TEXT(AU67,"0.#"),1)=".",FALSE,TRUE)</formula>
    </cfRule>
    <cfRule type="expression" dxfId="2026" priority="2230">
      <formula>IF(RIGHT(TEXT(AU67,"0.#"),1)=".",TRUE,FALSE)</formula>
    </cfRule>
  </conditionalFormatting>
  <conditionalFormatting sqref="AE70">
    <cfRule type="expression" dxfId="2025" priority="2227">
      <formula>IF(RIGHT(TEXT(AE70,"0.#"),1)=".",FALSE,TRUE)</formula>
    </cfRule>
    <cfRule type="expression" dxfId="2024" priority="2228">
      <formula>IF(RIGHT(TEXT(AE70,"0.#"),1)=".",TRUE,FALSE)</formula>
    </cfRule>
  </conditionalFormatting>
  <conditionalFormatting sqref="AE71">
    <cfRule type="expression" dxfId="2023" priority="2225">
      <formula>IF(RIGHT(TEXT(AE71,"0.#"),1)=".",FALSE,TRUE)</formula>
    </cfRule>
    <cfRule type="expression" dxfId="2022" priority="2226">
      <formula>IF(RIGHT(TEXT(AE71,"0.#"),1)=".",TRUE,FALSE)</formula>
    </cfRule>
  </conditionalFormatting>
  <conditionalFormatting sqref="AE72">
    <cfRule type="expression" dxfId="2021" priority="2223">
      <formula>IF(RIGHT(TEXT(AE72,"0.#"),1)=".",FALSE,TRUE)</formula>
    </cfRule>
    <cfRule type="expression" dxfId="2020" priority="2224">
      <formula>IF(RIGHT(TEXT(AE72,"0.#"),1)=".",TRUE,FALSE)</formula>
    </cfRule>
  </conditionalFormatting>
  <conditionalFormatting sqref="AI72">
    <cfRule type="expression" dxfId="2019" priority="2221">
      <formula>IF(RIGHT(TEXT(AI72,"0.#"),1)=".",FALSE,TRUE)</formula>
    </cfRule>
    <cfRule type="expression" dxfId="2018" priority="2222">
      <formula>IF(RIGHT(TEXT(AI72,"0.#"),1)=".",TRUE,FALSE)</formula>
    </cfRule>
  </conditionalFormatting>
  <conditionalFormatting sqref="AI71">
    <cfRule type="expression" dxfId="2017" priority="2219">
      <formula>IF(RIGHT(TEXT(AI71,"0.#"),1)=".",FALSE,TRUE)</formula>
    </cfRule>
    <cfRule type="expression" dxfId="2016" priority="2220">
      <formula>IF(RIGHT(TEXT(AI71,"0.#"),1)=".",TRUE,FALSE)</formula>
    </cfRule>
  </conditionalFormatting>
  <conditionalFormatting sqref="AI70">
    <cfRule type="expression" dxfId="2015" priority="2217">
      <formula>IF(RIGHT(TEXT(AI70,"0.#"),1)=".",FALSE,TRUE)</formula>
    </cfRule>
    <cfRule type="expression" dxfId="2014" priority="2218">
      <formula>IF(RIGHT(TEXT(AI70,"0.#"),1)=".",TRUE,FALSE)</formula>
    </cfRule>
  </conditionalFormatting>
  <conditionalFormatting sqref="AM70">
    <cfRule type="expression" dxfId="2013" priority="2215">
      <formula>IF(RIGHT(TEXT(AM70,"0.#"),1)=".",FALSE,TRUE)</formula>
    </cfRule>
    <cfRule type="expression" dxfId="2012" priority="2216">
      <formula>IF(RIGHT(TEXT(AM70,"0.#"),1)=".",TRUE,FALSE)</formula>
    </cfRule>
  </conditionalFormatting>
  <conditionalFormatting sqref="AM71">
    <cfRule type="expression" dxfId="2011" priority="2213">
      <formula>IF(RIGHT(TEXT(AM71,"0.#"),1)=".",FALSE,TRUE)</formula>
    </cfRule>
    <cfRule type="expression" dxfId="2010" priority="2214">
      <formula>IF(RIGHT(TEXT(AM71,"0.#"),1)=".",TRUE,FALSE)</formula>
    </cfRule>
  </conditionalFormatting>
  <conditionalFormatting sqref="AM72">
    <cfRule type="expression" dxfId="2009" priority="2211">
      <formula>IF(RIGHT(TEXT(AM72,"0.#"),1)=".",FALSE,TRUE)</formula>
    </cfRule>
    <cfRule type="expression" dxfId="2008" priority="2212">
      <formula>IF(RIGHT(TEXT(AM72,"0.#"),1)=".",TRUE,FALSE)</formula>
    </cfRule>
  </conditionalFormatting>
  <conditionalFormatting sqref="AQ70:AQ72">
    <cfRule type="expression" dxfId="2007" priority="2209">
      <formula>IF(RIGHT(TEXT(AQ70,"0.#"),1)=".",FALSE,TRUE)</formula>
    </cfRule>
    <cfRule type="expression" dxfId="2006" priority="2210">
      <formula>IF(RIGHT(TEXT(AQ70,"0.#"),1)=".",TRUE,FALSE)</formula>
    </cfRule>
  </conditionalFormatting>
  <conditionalFormatting sqref="AU70:AU72">
    <cfRule type="expression" dxfId="2005" priority="2207">
      <formula>IF(RIGHT(TEXT(AU70,"0.#"),1)=".",FALSE,TRUE)</formula>
    </cfRule>
    <cfRule type="expression" dxfId="2004" priority="2208">
      <formula>IF(RIGHT(TEXT(AU70,"0.#"),1)=".",TRUE,FALSE)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72:AO899">
    <cfRule type="expression" dxfId="1995" priority="2115">
      <formula>IF(AND(AL872&gt;=0, RIGHT(TEXT(AL872,"0.#"),1)&lt;&gt;"."),TRUE,FALSE)</formula>
    </cfRule>
    <cfRule type="expression" dxfId="1994" priority="2116">
      <formula>IF(AND(AL872&gt;=0, RIGHT(TEXT(AL872,"0.#"),1)="."),TRUE,FALSE)</formula>
    </cfRule>
    <cfRule type="expression" dxfId="1993" priority="2117">
      <formula>IF(AND(AL872&lt;0, RIGHT(TEXT(AL872,"0.#"),1)&lt;&gt;"."),TRUE,FALSE)</formula>
    </cfRule>
    <cfRule type="expression" dxfId="1992" priority="2118">
      <formula>IF(AND(AL872&lt;0, RIGHT(TEXT(AL872,"0.#"),1)="."),TRUE,FALSE)</formula>
    </cfRule>
  </conditionalFormatting>
  <conditionalFormatting sqref="AL870:AO871">
    <cfRule type="expression" dxfId="1991" priority="2109">
      <formula>IF(AND(AL870&gt;=0, RIGHT(TEXT(AL870,"0.#"),1)&lt;&gt;"."),TRUE,FALSE)</formula>
    </cfRule>
    <cfRule type="expression" dxfId="1990" priority="2110">
      <formula>IF(AND(AL870&gt;=0, RIGHT(TEXT(AL870,"0.#"),1)="."),TRUE,FALSE)</formula>
    </cfRule>
    <cfRule type="expression" dxfId="1989" priority="2111">
      <formula>IF(AND(AL870&lt;0, RIGHT(TEXT(AL870,"0.#"),1)&lt;&gt;"."),TRUE,FALSE)</formula>
    </cfRule>
    <cfRule type="expression" dxfId="1988" priority="2112">
      <formula>IF(AND(AL870&lt;0, RIGHT(TEXT(AL870,"0.#"),1)="."),TRUE,FALSE)</formula>
    </cfRule>
  </conditionalFormatting>
  <conditionalFormatting sqref="AL905:AO932">
    <cfRule type="expression" dxfId="1987" priority="2103">
      <formula>IF(AND(AL905&gt;=0, RIGHT(TEXT(AL905,"0.#"),1)&lt;&gt;"."),TRUE,FALSE)</formula>
    </cfRule>
    <cfRule type="expression" dxfId="1986" priority="2104">
      <formula>IF(AND(AL905&gt;=0, RIGHT(TEXT(AL905,"0.#"),1)="."),TRUE,FALSE)</formula>
    </cfRule>
    <cfRule type="expression" dxfId="1985" priority="2105">
      <formula>IF(AND(AL905&lt;0, RIGHT(TEXT(AL905,"0.#"),1)&lt;&gt;"."),TRUE,FALSE)</formula>
    </cfRule>
    <cfRule type="expression" dxfId="1984" priority="2106">
      <formula>IF(AND(AL905&lt;0, RIGHT(TEXT(AL905,"0.#"),1)="."),TRUE,FALSE)</formula>
    </cfRule>
  </conditionalFormatting>
  <conditionalFormatting sqref="AL903:AO904">
    <cfRule type="expression" dxfId="1983" priority="2097">
      <formula>IF(AND(AL903&gt;=0, RIGHT(TEXT(AL903,"0.#"),1)&lt;&gt;"."),TRUE,FALSE)</formula>
    </cfRule>
    <cfRule type="expression" dxfId="1982" priority="2098">
      <formula>IF(AND(AL903&gt;=0, RIGHT(TEXT(AL903,"0.#"),1)="."),TRUE,FALSE)</formula>
    </cfRule>
    <cfRule type="expression" dxfId="1981" priority="2099">
      <formula>IF(AND(AL903&lt;0, RIGHT(TEXT(AL903,"0.#"),1)&lt;&gt;"."),TRUE,FALSE)</formula>
    </cfRule>
    <cfRule type="expression" dxfId="1980" priority="2100">
      <formula>IF(AND(AL903&lt;0, RIGHT(TEXT(AL903,"0.#"),1)="."),TRUE,FALSE)</formula>
    </cfRule>
  </conditionalFormatting>
  <conditionalFormatting sqref="AL938:AO965">
    <cfRule type="expression" dxfId="1979" priority="2091">
      <formula>IF(AND(AL938&gt;=0, RIGHT(TEXT(AL938,"0.#"),1)&lt;&gt;"."),TRUE,FALSE)</formula>
    </cfRule>
    <cfRule type="expression" dxfId="1978" priority="2092">
      <formula>IF(AND(AL938&gt;=0, RIGHT(TEXT(AL938,"0.#"),1)="."),TRUE,FALSE)</formula>
    </cfRule>
    <cfRule type="expression" dxfId="1977" priority="2093">
      <formula>IF(AND(AL938&lt;0, RIGHT(TEXT(AL938,"0.#"),1)&lt;&gt;"."),TRUE,FALSE)</formula>
    </cfRule>
    <cfRule type="expression" dxfId="1976" priority="2094">
      <formula>IF(AND(AL938&lt;0, RIGHT(TEXT(AL938,"0.#"),1)="."),TRUE,FALSE)</formula>
    </cfRule>
  </conditionalFormatting>
  <conditionalFormatting sqref="AL936:AO937">
    <cfRule type="expression" dxfId="1975" priority="2085">
      <formula>IF(AND(AL936&gt;=0, RIGHT(TEXT(AL936,"0.#"),1)&lt;&gt;"."),TRUE,FALSE)</formula>
    </cfRule>
    <cfRule type="expression" dxfId="1974" priority="2086">
      <formula>IF(AND(AL936&gt;=0, RIGHT(TEXT(AL936,"0.#"),1)="."),TRUE,FALSE)</formula>
    </cfRule>
    <cfRule type="expression" dxfId="1973" priority="2087">
      <formula>IF(AND(AL936&lt;0, RIGHT(TEXT(AL936,"0.#"),1)&lt;&gt;"."),TRUE,FALSE)</formula>
    </cfRule>
    <cfRule type="expression" dxfId="1972" priority="2088">
      <formula>IF(AND(AL936&lt;0, RIGHT(TEXT(AL936,"0.#"),1)="."),TRUE,FALSE)</formula>
    </cfRule>
  </conditionalFormatting>
  <conditionalFormatting sqref="AL971:AO998">
    <cfRule type="expression" dxfId="1971" priority="2079">
      <formula>IF(AND(AL971&gt;=0, RIGHT(TEXT(AL971,"0.#"),1)&lt;&gt;"."),TRUE,FALSE)</formula>
    </cfRule>
    <cfRule type="expression" dxfId="1970" priority="2080">
      <formula>IF(AND(AL971&gt;=0, RIGHT(TEXT(AL971,"0.#"),1)="."),TRUE,FALSE)</formula>
    </cfRule>
    <cfRule type="expression" dxfId="1969" priority="2081">
      <formula>IF(AND(AL971&lt;0, RIGHT(TEXT(AL971,"0.#"),1)&lt;&gt;"."),TRUE,FALSE)</formula>
    </cfRule>
    <cfRule type="expression" dxfId="1968" priority="2082">
      <formula>IF(AND(AL971&lt;0, RIGHT(TEXT(AL971,"0.#"),1)="."),TRUE,FALSE)</formula>
    </cfRule>
  </conditionalFormatting>
  <conditionalFormatting sqref="AL969:AO970">
    <cfRule type="expression" dxfId="1967" priority="2073">
      <formula>IF(AND(AL969&gt;=0, RIGHT(TEXT(AL969,"0.#"),1)&lt;&gt;"."),TRUE,FALSE)</formula>
    </cfRule>
    <cfRule type="expression" dxfId="1966" priority="2074">
      <formula>IF(AND(AL969&gt;=0, RIGHT(TEXT(AL969,"0.#"),1)="."),TRUE,FALSE)</formula>
    </cfRule>
    <cfRule type="expression" dxfId="1965" priority="2075">
      <formula>IF(AND(AL969&lt;0, RIGHT(TEXT(AL969,"0.#"),1)&lt;&gt;"."),TRUE,FALSE)</formula>
    </cfRule>
    <cfRule type="expression" dxfId="1964" priority="2076">
      <formula>IF(AND(AL969&lt;0, RIGHT(TEXT(AL969,"0.#"),1)="."),TRUE,FALSE)</formula>
    </cfRule>
  </conditionalFormatting>
  <conditionalFormatting sqref="AL1004:AO1031">
    <cfRule type="expression" dxfId="1963" priority="2067">
      <formula>IF(AND(AL1004&gt;=0, RIGHT(TEXT(AL1004,"0.#"),1)&lt;&gt;"."),TRUE,FALSE)</formula>
    </cfRule>
    <cfRule type="expression" dxfId="1962" priority="2068">
      <formula>IF(AND(AL1004&gt;=0, RIGHT(TEXT(AL1004,"0.#"),1)="."),TRUE,FALSE)</formula>
    </cfRule>
    <cfRule type="expression" dxfId="1961" priority="2069">
      <formula>IF(AND(AL1004&lt;0, RIGHT(TEXT(AL1004,"0.#"),1)&lt;&gt;"."),TRUE,FALSE)</formula>
    </cfRule>
    <cfRule type="expression" dxfId="1960" priority="2070">
      <formula>IF(AND(AL1004&lt;0, RIGHT(TEXT(AL1004,"0.#"),1)="."),TRUE,FALSE)</formula>
    </cfRule>
  </conditionalFormatting>
  <conditionalFormatting sqref="AL1002:AO1003">
    <cfRule type="expression" dxfId="1959" priority="2061">
      <formula>IF(AND(AL1002&gt;=0, RIGHT(TEXT(AL1002,"0.#"),1)&lt;&gt;"."),TRUE,FALSE)</formula>
    </cfRule>
    <cfRule type="expression" dxfId="1958" priority="2062">
      <formula>IF(AND(AL1002&gt;=0, RIGHT(TEXT(AL1002,"0.#"),1)="."),TRUE,FALSE)</formula>
    </cfRule>
    <cfRule type="expression" dxfId="1957" priority="2063">
      <formula>IF(AND(AL1002&lt;0, RIGHT(TEXT(AL1002,"0.#"),1)&lt;&gt;"."),TRUE,FALSE)</formula>
    </cfRule>
    <cfRule type="expression" dxfId="1956" priority="2064">
      <formula>IF(AND(AL1002&lt;0, RIGHT(TEXT(AL1002,"0.#"),1)="."),TRUE,FALSE)</formula>
    </cfRule>
  </conditionalFormatting>
  <conditionalFormatting sqref="Y1002:Y1003">
    <cfRule type="expression" dxfId="1955" priority="2059">
      <formula>IF(RIGHT(TEXT(Y1002,"0.#"),1)=".",FALSE,TRUE)</formula>
    </cfRule>
    <cfRule type="expression" dxfId="1954" priority="2060">
      <formula>IF(RIGHT(TEXT(Y1002,"0.#"),1)=".",TRUE,FALSE)</formula>
    </cfRule>
  </conditionalFormatting>
  <conditionalFormatting sqref="AL1037:AO1064">
    <cfRule type="expression" dxfId="1953" priority="2055">
      <formula>IF(AND(AL1037&gt;=0, RIGHT(TEXT(AL1037,"0.#"),1)&lt;&gt;"."),TRUE,FALSE)</formula>
    </cfRule>
    <cfRule type="expression" dxfId="1952" priority="2056">
      <formula>IF(AND(AL1037&gt;=0, RIGHT(TEXT(AL1037,"0.#"),1)="."),TRUE,FALSE)</formula>
    </cfRule>
    <cfRule type="expression" dxfId="1951" priority="2057">
      <formula>IF(AND(AL1037&lt;0, RIGHT(TEXT(AL1037,"0.#"),1)&lt;&gt;"."),TRUE,FALSE)</formula>
    </cfRule>
    <cfRule type="expression" dxfId="1950" priority="2058">
      <formula>IF(AND(AL1037&lt;0, RIGHT(TEXT(AL1037,"0.#"),1)="."),TRUE,FALSE)</formula>
    </cfRule>
  </conditionalFormatting>
  <conditionalFormatting sqref="Y1037:Y1064">
    <cfRule type="expression" dxfId="1949" priority="2053">
      <formula>IF(RIGHT(TEXT(Y1037,"0.#"),1)=".",FALSE,TRUE)</formula>
    </cfRule>
    <cfRule type="expression" dxfId="1948" priority="2054">
      <formula>IF(RIGHT(TEXT(Y1037,"0.#"),1)=".",TRUE,FALSE)</formula>
    </cfRule>
  </conditionalFormatting>
  <conditionalFormatting sqref="AL1035:AO1036">
    <cfRule type="expression" dxfId="1947" priority="2049">
      <formula>IF(AND(AL1035&gt;=0, RIGHT(TEXT(AL1035,"0.#"),1)&lt;&gt;"."),TRUE,FALSE)</formula>
    </cfRule>
    <cfRule type="expression" dxfId="1946" priority="2050">
      <formula>IF(AND(AL1035&gt;=0, RIGHT(TEXT(AL1035,"0.#"),1)="."),TRUE,FALSE)</formula>
    </cfRule>
    <cfRule type="expression" dxfId="1945" priority="2051">
      <formula>IF(AND(AL1035&lt;0, RIGHT(TEXT(AL1035,"0.#"),1)&lt;&gt;"."),TRUE,FALSE)</formula>
    </cfRule>
    <cfRule type="expression" dxfId="1944" priority="2052">
      <formula>IF(AND(AL1035&lt;0, RIGHT(TEXT(AL1035,"0.#"),1)="."),TRUE,FALSE)</formula>
    </cfRule>
  </conditionalFormatting>
  <conditionalFormatting sqref="Y1035:Y1036">
    <cfRule type="expression" dxfId="1943" priority="2047">
      <formula>IF(RIGHT(TEXT(Y1035,"0.#"),1)=".",FALSE,TRUE)</formula>
    </cfRule>
    <cfRule type="expression" dxfId="1942" priority="2048">
      <formula>IF(RIGHT(TEXT(Y1035,"0.#"),1)=".",TRUE,FALSE)</formula>
    </cfRule>
  </conditionalFormatting>
  <conditionalFormatting sqref="AL1070:AO1097">
    <cfRule type="expression" dxfId="1941" priority="2043">
      <formula>IF(AND(AL1070&gt;=0, RIGHT(TEXT(AL1070,"0.#"),1)&lt;&gt;"."),TRUE,FALSE)</formula>
    </cfRule>
    <cfRule type="expression" dxfId="1940" priority="2044">
      <formula>IF(AND(AL1070&gt;=0, RIGHT(TEXT(AL1070,"0.#"),1)="."),TRUE,FALSE)</formula>
    </cfRule>
    <cfRule type="expression" dxfId="1939" priority="2045">
      <formula>IF(AND(AL1070&lt;0, RIGHT(TEXT(AL1070,"0.#"),1)&lt;&gt;"."),TRUE,FALSE)</formula>
    </cfRule>
    <cfRule type="expression" dxfId="1938" priority="2046">
      <formula>IF(AND(AL1070&lt;0, RIGHT(TEXT(AL1070,"0.#"),1)="."),TRUE,FALSE)</formula>
    </cfRule>
  </conditionalFormatting>
  <conditionalFormatting sqref="Y1070:Y1097">
    <cfRule type="expression" dxfId="1937" priority="2041">
      <formula>IF(RIGHT(TEXT(Y1070,"0.#"),1)=".",FALSE,TRUE)</formula>
    </cfRule>
    <cfRule type="expression" dxfId="1936" priority="2042">
      <formula>IF(RIGHT(TEXT(Y1070,"0.#"),1)=".",TRUE,FALSE)</formula>
    </cfRule>
  </conditionalFormatting>
  <conditionalFormatting sqref="AL1068:AO1069">
    <cfRule type="expression" dxfId="1935" priority="2037">
      <formula>IF(AND(AL1068&gt;=0, RIGHT(TEXT(AL1068,"0.#"),1)&lt;&gt;"."),TRUE,FALSE)</formula>
    </cfRule>
    <cfRule type="expression" dxfId="1934" priority="2038">
      <formula>IF(AND(AL1068&gt;=0, RIGHT(TEXT(AL1068,"0.#"),1)="."),TRUE,FALSE)</formula>
    </cfRule>
    <cfRule type="expression" dxfId="1933" priority="2039">
      <formula>IF(AND(AL1068&lt;0, RIGHT(TEXT(AL1068,"0.#"),1)&lt;&gt;"."),TRUE,FALSE)</formula>
    </cfRule>
    <cfRule type="expression" dxfId="1932" priority="2040">
      <formula>IF(AND(AL1068&lt;0, RIGHT(TEXT(AL1068,"0.#"),1)="."),TRUE,FALSE)</formula>
    </cfRule>
  </conditionalFormatting>
  <conditionalFormatting sqref="Y1068:Y1069">
    <cfRule type="expression" dxfId="1931" priority="2035">
      <formula>IF(RIGHT(TEXT(Y1068,"0.#"),1)=".",FALSE,TRUE)</formula>
    </cfRule>
    <cfRule type="expression" dxfId="1930" priority="2036">
      <formula>IF(RIGHT(TEXT(Y1068,"0.#"),1)=".",TRUE,FALSE)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AI41 AM41">
    <cfRule type="expression" dxfId="1925" priority="2029">
      <formula>IF(RIGHT(TEXT(AE41,"0.#"),1)=".",FALSE,TRUE)</formula>
    </cfRule>
    <cfRule type="expression" dxfId="1924" priority="2030">
      <formula>IF(RIGHT(TEXT(AE41,"0.#"),1)=".",TRUE,FALSE)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48 AI48 AM48">
    <cfRule type="expression" dxfId="743" priority="43">
      <formula>IF(RIGHT(TEXT(AE48,"0.#"),1)=".",FALSE,TRUE)</formula>
    </cfRule>
    <cfRule type="expression" dxfId="742" priority="44">
      <formula>IF(RIGHT(TEXT(AE48,"0.#"),1)=".",TRUE,FALSE)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43" max="49" man="1"/>
    <brk id="480" max="49" man="1"/>
    <brk id="731"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t="s">
        <v>578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2019-09-02T14:34:13Z</cp:lastPrinted>
  <dcterms:created xsi:type="dcterms:W3CDTF">2012-03-13T00:50:25Z</dcterms:created>
  <dcterms:modified xsi:type="dcterms:W3CDTF">2020-11-27T06:34:43Z</dcterms:modified>
</cp:coreProperties>
</file>