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Masayoshi Harada</author>
  </authors>
  <commentList>
    <comment ref="G92" authorId="0" shapeId="0">
      <text>
        <r>
          <rPr>
            <b/>
            <sz val="9"/>
            <color indexed="81"/>
            <rFont val="MS P ゴシック"/>
            <family val="3"/>
            <charset val="128"/>
          </rPr>
          <t>官会:使用しない欄は非表示としてください。</t>
        </r>
        <r>
          <rPr>
            <sz val="9"/>
            <color indexed="81"/>
            <rFont val="MS P ゴシック"/>
            <family val="3"/>
            <charset val="128"/>
          </rPr>
          <t xml:space="preserve">
</t>
        </r>
      </text>
    </comment>
    <comment ref="G104" authorId="0" shapeId="0">
      <text>
        <r>
          <rPr>
            <sz val="9"/>
            <color indexed="81"/>
            <rFont val="MS P ゴシック"/>
            <family val="3"/>
            <charset val="128"/>
          </rPr>
          <t xml:space="preserve">官会:使用しない欄は非表示としてください。
</t>
        </r>
      </text>
    </comment>
    <comment ref="G119" authorId="0" shapeId="0">
      <text>
        <r>
          <rPr>
            <b/>
            <sz val="9"/>
            <color indexed="81"/>
            <rFont val="MS P ゴシック"/>
            <family val="3"/>
            <charset val="128"/>
          </rPr>
          <t xml:space="preserve">官会:使用しない欄は非表示としてください。
</t>
        </r>
        <r>
          <rPr>
            <sz val="9"/>
            <color indexed="81"/>
            <rFont val="MS P ゴシック"/>
            <family val="3"/>
            <charset val="128"/>
          </rPr>
          <t xml:space="preserve">
</t>
        </r>
      </text>
    </comment>
    <comment ref="G161" authorId="0" shapeId="0">
      <text>
        <r>
          <rPr>
            <b/>
            <sz val="9"/>
            <color indexed="81"/>
            <rFont val="MS P ゴシック"/>
            <family val="3"/>
            <charset val="128"/>
          </rPr>
          <t xml:space="preserve">官会:使用しない欄は非表示としてください。
</t>
        </r>
        <r>
          <rPr>
            <sz val="9"/>
            <color indexed="81"/>
            <rFont val="MS P ゴシック"/>
            <family val="3"/>
            <charset val="128"/>
          </rPr>
          <t xml:space="preserve">
</t>
        </r>
      </text>
    </comment>
    <comment ref="G190" authorId="0" shapeId="0">
      <text>
        <r>
          <rPr>
            <b/>
            <sz val="9"/>
            <color indexed="81"/>
            <rFont val="MS P ゴシック"/>
            <family val="3"/>
            <charset val="128"/>
          </rPr>
          <t xml:space="preserve">官会:使用しない欄は非表示としてください。
</t>
        </r>
        <r>
          <rPr>
            <sz val="9"/>
            <color indexed="81"/>
            <rFont val="MS P ゴシック"/>
            <family val="3"/>
            <charset val="128"/>
          </rPr>
          <t xml:space="preserve">
</t>
        </r>
      </text>
    </comment>
    <comment ref="G792" authorId="0" shapeId="0">
      <text>
        <r>
          <rPr>
            <b/>
            <sz val="9"/>
            <color indexed="81"/>
            <rFont val="MS P ゴシック"/>
            <family val="3"/>
            <charset val="128"/>
          </rPr>
          <t>官会：使用しない欄は非表示にしてください。
以下同じ</t>
        </r>
        <r>
          <rPr>
            <sz val="9"/>
            <color indexed="81"/>
            <rFont val="MS P ゴシック"/>
            <family val="3"/>
            <charset val="128"/>
          </rPr>
          <t xml:space="preserve">
</t>
        </r>
      </text>
    </comment>
  </commentList>
</comments>
</file>

<file path=xl/sharedStrings.xml><?xml version="1.0" encoding="utf-8"?>
<sst xmlns="http://schemas.openxmlformats.org/spreadsheetml/2006/main" count="2792" uniqueCount="633">
  <si>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</si>
  <si>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</si>
  <si>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</si>
  <si>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</si>
  <si>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</si>
  <si>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</si>
  <si>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</si>
  <si>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</si>
  <si>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</si>
  <si>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</si>
  <si>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</si>
  <si>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</si>
  <si>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</si>
  <si>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</si>
  <si>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</si>
  <si>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</si>
  <si>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</si>
  <si>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</si>
  <si>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</si>
  <si>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</si>
  <si>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</si>
  <si>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</si>
  <si>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</si>
  <si>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</si>
  <si>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</si>
  <si>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</si>
  <si>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</si>
  <si>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</si>
  <si>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</si>
  <si>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</si>
  <si>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</si>
  <si>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</si>
  <si>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</si>
  <si>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</si>
  <si>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</si>
  <si>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</si>
  <si>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</si>
  <si>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</si>
  <si>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</si>
  <si>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</si>
  <si>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</si>
  <si>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</si>
  <si>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</si>
  <si>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</si>
  <si>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</si>
  <si>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</si>
  <si>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</si>
  <si>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</si>
  <si>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</si>
  <si>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</si>
  <si>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</si>
  <si>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</si>
  <si>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</si>
  <si>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</si>
  <si>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</si>
  <si>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</si>
  <si>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</si>
  <si>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</si>
  <si>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</si>
  <si>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</si>
  <si>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</si>
  <si>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</si>
  <si>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</si>
  <si>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</si>
  <si>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</si>
  <si>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</si>
  <si>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</si>
  <si>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</si>
  <si>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</si>
  <si>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</si>
  <si>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</si>
  <si>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</si>
  <si>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</si>
  <si>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</si>
  <si>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</si>
  <si>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</si>
  <si>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</si>
  <si>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</si>
  <si>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</si>
  <si>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</si>
  <si>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</si>
  <si>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</si>
  <si>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</si>
  <si>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</si>
  <si>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</si>
  <si>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</si>
  <si>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</si>
  <si>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</si>
  <si>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</si>
  <si>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</si>
  <si>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</si>
  <si>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</si>
  <si>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</si>
  <si>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</si>
  <si>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</si>
  <si>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</si>
  <si>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</si>
  <si>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</si>
  <si>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</si>
  <si>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</si>
  <si>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</si>
  <si>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</si>
  <si>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</si>
  <si>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</si>
  <si>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</si>
  <si>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</si>
  <si>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</si>
  <si>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</si>
  <si>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</si>
  <si>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</si>
  <si>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</si>
  <si>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</si>
  <si>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</si>
  <si>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</si>
  <si>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</si>
  <si>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</si>
  <si>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</si>
  <si>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</si>
  <si>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</si>
  <si>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</si>
  <si>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</si>
  <si>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</si>
  <si>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</si>
  <si>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</si>
  <si>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</si>
  <si>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</si>
  <si>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</si>
  <si>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</si>
  <si>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</si>
  <si>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</si>
  <si>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</si>
  <si>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</si>
  <si>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</si>
  <si>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</si>
  <si>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</si>
  <si>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</si>
  <si>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</si>
  <si>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</si>
  <si>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</si>
  <si>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</si>
  <si>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</si>
  <si>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</si>
  <si>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</si>
  <si>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</si>
  <si>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</si>
  <si>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</si>
  <si>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</si>
  <si>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</si>
  <si>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</si>
  <si>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</si>
  <si>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</si>
  <si>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</si>
  <si>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</si>
  <si>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</si>
  <si>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</si>
  <si>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</si>
  <si>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</si>
  <si>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</si>
  <si>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</si>
  <si>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</si>
  <si>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</si>
  <si>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</si>
  <si>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</si>
  <si>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</si>
  <si>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</si>
  <si>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</si>
  <si>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</si>
  <si>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</si>
  <si>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</si>
  <si>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</si>
  <si>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</si>
  <si>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</si>
  <si>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</si>
  <si>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</si>
  <si>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</si>
  <si>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</si>
  <si>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</si>
  <si>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</si>
  <si>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</si>
  <si>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</si>
  <si>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</si>
  <si>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</si>
  <si>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</si>
  <si>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</si>
  <si>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</si>
  <si>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</si>
  <si>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</si>
  <si>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</si>
  <si>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</si>
  <si>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</si>
  <si>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</si>
  <si>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</si>
  <si>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</si>
  <si>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</si>
  <si>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</si>
  <si>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</si>
  <si>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</si>
  <si>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</si>
  <si>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</si>
  <si>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</si>
  <si>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</si>
  <si>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</si>
  <si>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</si>
  <si>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</si>
  <si>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</si>
  <si>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</si>
  <si>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</si>
  <si>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</si>
  <si>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</si>
  <si>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</si>
  <si>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</si>
  <si>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</si>
  <si>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</si>
  <si>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</si>
  <si>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</si>
  <si>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</si>
  <si>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</si>
  <si>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</si>
  <si>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</si>
  <si>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</si>
  <si>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</si>
  <si>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</si>
  <si>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</si>
  <si>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</si>
  <si>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</si>
  <si>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</si>
  <si>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</si>
  <si>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</si>
  <si>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</si>
  <si>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</si>
  <si>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</si>
  <si>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</si>
  <si>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</si>
  <si>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</si>
  <si>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</si>
  <si>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</si>
  <si>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</si>
  <si>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</si>
  <si>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</si>
  <si>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</si>
  <si>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</si>
  <si>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</si>
  <si>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</si>
  <si>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</si>
  <si>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</si>
  <si>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</si>
  <si>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</si>
  <si>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</si>
  <si>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</si>
  <si>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</si>
  <si>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</si>
  <si>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</si>
  <si>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</si>
  <si>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</si>
  <si>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</si>
  <si>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</si>
  <si>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</si>
  <si>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</si>
  <si>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</si>
  <si>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</si>
  <si>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</si>
  <si>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</si>
  <si>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</si>
  <si>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</si>
  <si>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</si>
  <si>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</si>
  <si>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</si>
  <si>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</si>
  <si>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</si>
  <si>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</si>
  <si>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</si>
  <si>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</si>
  <si>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</si>
  <si>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</si>
  <si>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</si>
  <si>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</si>
  <si>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</si>
  <si>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</si>
  <si>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</si>
  <si>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</si>
  <si>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</si>
  <si>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</si>
  <si>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</si>
  <si>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</si>
  <si>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</si>
  <si>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</si>
  <si>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</si>
  <si>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</si>
  <si>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</si>
  <si>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</si>
  <si>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</si>
  <si>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</si>
  <si>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</si>
  <si>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</si>
  <si>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</si>
  <si>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</si>
  <si>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</si>
  <si>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</si>
  <si>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</si>
  <si>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</si>
  <si>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</si>
  <si>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</si>
  <si>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</si>
  <si>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</si>
  <si>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</si>
  <si>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</si>
  <si>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</si>
  <si>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</si>
  <si>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</si>
  <si>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</si>
  <si>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</si>
  <si>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</si>
  <si>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</si>
  <si>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</si>
  <si>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</si>
  <si>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</si>
  <si>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</si>
  <si>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</si>
  <si>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</si>
  <si>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</si>
  <si>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</si>
  <si>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</si>
  <si>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</si>
  <si>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</si>
  <si>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</si>
  <si>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</si>
  <si>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</si>
  <si>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</si>
  <si>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</si>
  <si>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</si>
  <si>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</si>
  <si>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</si>
  <si>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</si>
  <si>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</si>
  <si>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</si>
  <si>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</si>
  <si>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</si>
  <si>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</si>
  <si>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</si>
  <si>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</si>
  <si>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</si>
  <si>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</si>
  <si>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</si>
  <si>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</si>
  <si>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</si>
  <si>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</si>
  <si>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</si>
  <si>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</si>
  <si>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</si>
  <si>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</si>
  <si>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</si>
  <si>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</si>
  <si>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</si>
  <si>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</si>
  <si>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</si>
  <si>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</si>
  <si>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</si>
  <si>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</si>
  <si>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</si>
  <si>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</si>
  <si>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</si>
  <si>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</si>
  <si>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</si>
  <si>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</si>
  <si>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</si>
  <si>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</si>
  <si>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</si>
  <si>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</si>
  <si>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</si>
  <si>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</si>
  <si>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</si>
  <si>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</si>
  <si>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</si>
  <si>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</si>
  <si>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</si>
  <si>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</si>
  <si>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</si>
  <si>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</si>
  <si>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</si>
  <si>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</si>
  <si>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</si>
  <si>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</si>
  <si>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</si>
  <si>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</si>
  <si>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</si>
  <si>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</si>
  <si>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</si>
  <si>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</si>
  <si>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</si>
  <si>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</si>
  <si>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</si>
  <si>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</si>
  <si>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</si>
  <si>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</si>
  <si>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</si>
  <si>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</si>
  <si>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</si>
  <si>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</si>
  <si>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</si>
  <si>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</si>
  <si>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</si>
  <si>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</si>
  <si>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</si>
  <si>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</si>
  <si>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</si>
  <si>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</si>
  <si>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</si>
  <si>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</si>
  <si>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</si>
  <si>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</si>
  <si>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</si>
  <si>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</si>
  <si>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</si>
  <si>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</si>
  <si>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</si>
  <si>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</si>
  <si>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</si>
  <si>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</si>
  <si>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</si>
  <si>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</si>
  <si>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</si>
  <si>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</si>
  <si>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</si>
  <si>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</si>
  <si>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</si>
  <si>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</si>
  <si>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</si>
  <si>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</si>
  <si>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</si>
  <si>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</si>
  <si>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</si>
  <si>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</si>
  <si>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</si>
  <si>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</si>
  <si>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</si>
  <si>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</si>
  <si>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</si>
  <si>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</si>
  <si>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</si>
  <si>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</si>
  <si>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</si>
  <si>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</si>
  <si>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</si>
  <si>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</si>
  <si>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</si>
  <si>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</si>
  <si>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</si>
  <si>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</si>
  <si>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</si>
  <si>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</si>
  <si>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</si>
  <si>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</si>
  <si>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</si>
  <si>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</si>
  <si>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</si>
  <si>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</si>
  <si>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</si>
  <si>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</si>
  <si>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</si>
  <si>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</si>
  <si>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</si>
  <si>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</si>
  <si>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</si>
  <si>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</si>
  <si>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</si>
  <si>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</si>
  <si>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</si>
  <si>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</si>
  <si>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</si>
  <si>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</si>
  <si>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</si>
  <si>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</si>
  <si>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</si>
  <si>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</si>
  <si>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</si>
  <si>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</si>
  <si>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</si>
  <si>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</si>
  <si>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</si>
  <si>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</si>
  <si>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</si>
  <si>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</si>
  <si>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</si>
  <si>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</si>
  <si>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</si>
  <si>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</si>
  <si>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</si>
  <si>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</si>
  <si>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</si>
  <si>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</si>
  <si>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</si>
  <si>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</si>
  <si>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</si>
  <si>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</si>
  <si>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</si>
  <si>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</si>
  <si>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</si>
  <si>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</si>
  <si>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</si>
  <si>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</si>
  <si>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</si>
  <si>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</si>
  <si>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</si>
  <si>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</si>
  <si>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</si>
  <si>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</si>
  <si>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</si>
  <si>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</si>
  <si>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</si>
  <si>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</si>
  <si>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</si>
  <si>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</si>
  <si>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</si>
  <si>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</si>
  <si>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</si>
  <si>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</si>
  <si>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</si>
  <si>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</si>
  <si>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</si>
  <si>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</si>
  <si>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</si>
  <si>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</si>
  <si>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</si>
  <si>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</si>
  <si>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</si>
  <si>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</si>
  <si>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</si>
  <si>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</si>
  <si>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</si>
  <si>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</si>
  <si>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</si>
  <si>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</si>
  <si>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</si>
  <si>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</si>
  <si>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</si>
  <si>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</si>
  <si>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</si>
  <si>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</si>
  <si>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</si>
  <si>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</si>
  <si>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</si>
  <si>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</si>
  <si>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</si>
  <si>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</si>
  <si>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</si>
  <si>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</si>
  <si>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</si>
  <si>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</si>
  <si>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</si>
  <si>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</si>
  <si>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</si>
  <si>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</si>
  <si>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</si>
  <si>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</si>
  <si>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</si>
  <si>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</si>
  <si>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</si>
  <si>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</si>
  <si>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</si>
  <si>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</si>
  <si>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</si>
  <si>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</si>
  <si>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</si>
  <si>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</si>
  <si>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</si>
  <si>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</si>
  <si>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</si>
  <si>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</si>
  <si>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</si>
  <si>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</si>
  <si>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欧州局</t>
    <rPh sb="0" eb="3">
      <t>オウシュウキョク</t>
    </rPh>
    <phoneticPr fontId="5"/>
  </si>
  <si>
    <t>アジア欧州協力室</t>
    <rPh sb="3" eb="5">
      <t>オウシュウ</t>
    </rPh>
    <rPh sb="5" eb="7">
      <t>キョウリョク</t>
    </rPh>
    <rPh sb="7" eb="8">
      <t>シツ</t>
    </rPh>
    <phoneticPr fontId="5"/>
  </si>
  <si>
    <t>室長　佐野浩明</t>
    <rPh sb="0" eb="2">
      <t>シツチョウ</t>
    </rPh>
    <rPh sb="3" eb="5">
      <t>サノ</t>
    </rPh>
    <rPh sb="5" eb="7">
      <t>ヒロアキ</t>
    </rPh>
    <phoneticPr fontId="5"/>
  </si>
  <si>
    <t>○</t>
  </si>
  <si>
    <t>外務省設置法第四条三</t>
    <rPh sb="0" eb="3">
      <t>ガイムショウ</t>
    </rPh>
    <rPh sb="3" eb="6">
      <t>セッチホウ</t>
    </rPh>
    <phoneticPr fontId="5"/>
  </si>
  <si>
    <t>国際機関等拠出金</t>
    <rPh sb="0" eb="2">
      <t>コクサイ</t>
    </rPh>
    <rPh sb="2" eb="4">
      <t>キカン</t>
    </rPh>
    <rPh sb="4" eb="5">
      <t>トウ</t>
    </rPh>
    <rPh sb="5" eb="8">
      <t>キョシュツキン</t>
    </rPh>
    <phoneticPr fontId="5"/>
  </si>
  <si>
    <t>アジア・欧州間の交流の強化</t>
    <phoneticPr fontId="5"/>
  </si>
  <si>
    <t>本件事業との直接的な因果関係を立証することは困難なるも，ＡＳＥＭ参加国の貿易額を記す。（IMFホームページが根拠。ただし年度ではなく年単位の実績）</t>
    <phoneticPr fontId="5"/>
  </si>
  <si>
    <t>百万米ドル</t>
    <phoneticPr fontId="5"/>
  </si>
  <si>
    <t>件</t>
    <rPh sb="0" eb="1">
      <t>ケン</t>
    </rPh>
    <phoneticPr fontId="5"/>
  </si>
  <si>
    <t>国際機関等を通じて我が国の国際貢献を拡充 し，日本にとって望ましい国際環境を確保すること（Ⅶ）。</t>
    <phoneticPr fontId="5"/>
  </si>
  <si>
    <t>国際機関を通じた経済及び社会分野に係る国際貢献（Ⅶ－２）</t>
    <phoneticPr fontId="5"/>
  </si>
  <si>
    <t>欧州地域との総合的な対話・協力の進展</t>
    <phoneticPr fontId="5"/>
  </si>
  <si>
    <t>ＡＳＥＦとの継続した協力等を通じ，アジア欧州間の対話・協力を推進する。</t>
    <phoneticPr fontId="5"/>
  </si>
  <si>
    <t>ー</t>
    <phoneticPr fontId="5"/>
  </si>
  <si>
    <t>ASEFとの協力を引き続き行っていくことを通じ，両地域間の協力と理解の増進のために積極的に関与していく。</t>
    <phoneticPr fontId="5"/>
  </si>
  <si>
    <t>ASEFへの拠出と理事会や執行委員会への出席を通じて，両地域間の協力と理解の増進のために積極的に関与した。</t>
    <phoneticPr fontId="5"/>
  </si>
  <si>
    <t>ＡＳＥＭメンバー国は，政府による定期的な拠出による財政的貢献を要請されている。</t>
    <phoneticPr fontId="5"/>
  </si>
  <si>
    <t>‐</t>
  </si>
  <si>
    <t>アジア欧州協力財団（ASEF）</t>
    <rPh sb="3" eb="5">
      <t>オウシュウ</t>
    </rPh>
    <rPh sb="5" eb="7">
      <t>キョウリョク</t>
    </rPh>
    <rPh sb="7" eb="9">
      <t>ザイダン</t>
    </rPh>
    <phoneticPr fontId="5"/>
  </si>
  <si>
    <t>アジア欧州財団(ASEF：ASIA-EUROPE FOUNDATION)拠出金（任意拠出金）</t>
    <rPh sb="40" eb="42">
      <t>ニンイ</t>
    </rPh>
    <phoneticPr fontId="5"/>
  </si>
  <si>
    <t>我が国のイヤマーク事業(ＡＳＥＦの事業リストから我が国政策に合致する事業を選択）の実施件数。</t>
    <phoneticPr fontId="5"/>
  </si>
  <si>
    <t>　　　　</t>
    <phoneticPr fontId="5"/>
  </si>
  <si>
    <t>ＡＳＥＦプロジェクト任意拠出金／会合等開催数（＝イヤマーク事業数）　　　　　　　</t>
    <phoneticPr fontId="5"/>
  </si>
  <si>
    <t>　　/</t>
    <phoneticPr fontId="5"/>
  </si>
  <si>
    <t>1,700/１</t>
    <phoneticPr fontId="5"/>
  </si>
  <si>
    <t>1,708/１</t>
    <phoneticPr fontId="5"/>
  </si>
  <si>
    <t>千円</t>
    <rPh sb="0" eb="2">
      <t>センエン</t>
    </rPh>
    <phoneticPr fontId="5"/>
  </si>
  <si>
    <t>任意拠出を通じ，アジア欧州間の対話・協力を推進し，国際機関を通じた経済及び社会分野に係る国際貢献という上位施策の実現を後押しするもの。</t>
    <rPh sb="0" eb="2">
      <t>ニンイ</t>
    </rPh>
    <rPh sb="5" eb="6">
      <t>ツウ</t>
    </rPh>
    <phoneticPr fontId="5"/>
  </si>
  <si>
    <t>拠出金事業のイヤマークを通じて，国民や社会のニーズを的確に反映している。</t>
    <phoneticPr fontId="5"/>
  </si>
  <si>
    <t>ＡＳＥＦ事業の中から我が国のASEMに対する貢献が見えやすい事業に任意拠出金を拠出している。</t>
    <phoneticPr fontId="5"/>
  </si>
  <si>
    <t>任意拠出金はボランタリーベースであり，政策や支払い能力に応じた拠出が可能となっている。</t>
    <phoneticPr fontId="5"/>
  </si>
  <si>
    <t>HPを活用した広報であり，紙媒体よりもコストが抑えられており，環境負荷も少ない。</t>
    <phoneticPr fontId="5"/>
  </si>
  <si>
    <t>事業は，各国理事の精査を受け，承認が得られて初めて実施が可能となる手続きが取られており，事業内容・費目は随時然るべくチェックされ，真に必要なものに限定されている。</t>
    <phoneticPr fontId="5"/>
  </si>
  <si>
    <t>ＡＳＥＦは，民間団体を含む他の共催団体と費用を折半して事業を実施することとなっている。</t>
    <phoneticPr fontId="5"/>
  </si>
  <si>
    <t>今次イヤマーク事業は，ASEM第７回教育大臣会合議長総括で言及され高い評価を受けている。</t>
    <rPh sb="18" eb="20">
      <t>キョウイク</t>
    </rPh>
    <rPh sb="20" eb="22">
      <t>ダイジン</t>
    </rPh>
    <rPh sb="22" eb="24">
      <t>カイゴウ</t>
    </rPh>
    <rPh sb="26" eb="28">
      <t>ソウカツ</t>
    </rPh>
    <rPh sb="29" eb="31">
      <t>ゲンキュウ</t>
    </rPh>
    <rPh sb="33" eb="34">
      <t>タカ</t>
    </rPh>
    <rPh sb="35" eb="37">
      <t>ヒョウカ</t>
    </rPh>
    <rPh sb="38" eb="39">
      <t>ウ</t>
    </rPh>
    <phoneticPr fontId="5"/>
  </si>
  <si>
    <t>広報媒体として紙媒体の数を減らし，ネットを有効活用している。</t>
    <phoneticPr fontId="5"/>
  </si>
  <si>
    <t>事業の成果は，ASEM第１２回首脳会合開会式で各国首脳に報告された他，ＨＰやメーリングリストで広報するなどの形で活用されている。</t>
    <rPh sb="11" eb="12">
      <t>ダイ</t>
    </rPh>
    <rPh sb="14" eb="15">
      <t>カイ</t>
    </rPh>
    <rPh sb="15" eb="17">
      <t>シュノウ</t>
    </rPh>
    <rPh sb="17" eb="19">
      <t>カイゴウ</t>
    </rPh>
    <rPh sb="19" eb="22">
      <t>カイカイシキ</t>
    </rPh>
    <rPh sb="23" eb="25">
      <t>カッコク</t>
    </rPh>
    <rPh sb="25" eb="27">
      <t>シュノウ</t>
    </rPh>
    <rPh sb="28" eb="30">
      <t>ホウコク</t>
    </rPh>
    <rPh sb="33" eb="34">
      <t>ホカ</t>
    </rPh>
    <rPh sb="54" eb="55">
      <t>カタチ</t>
    </rPh>
    <phoneticPr fontId="5"/>
  </si>
  <si>
    <t>アジア欧州財団(ASEF：ASIA-EUROPE FOUNDATION)拠出金（義務的拠出金）</t>
    <rPh sb="40" eb="43">
      <t>ギムテキ</t>
    </rPh>
    <phoneticPr fontId="5"/>
  </si>
  <si>
    <t>我が国は，事業経費の上振れを抑えるため，執行委員会や理事会を通じ，ＡＳＥＦ事務局に対し，主要財政貢献国と協調しつつ効果的かつ効率的な運用に努めるよう要請してきており，今後も継続する考え。</t>
    <rPh sb="5" eb="7">
      <t>ジギョウ</t>
    </rPh>
    <phoneticPr fontId="5"/>
  </si>
  <si>
    <t>１５７</t>
    <phoneticPr fontId="5"/>
  </si>
  <si>
    <t>１８２</t>
    <phoneticPr fontId="5"/>
  </si>
  <si>
    <t>２０５</t>
    <phoneticPr fontId="5"/>
  </si>
  <si>
    <t>１９９</t>
    <phoneticPr fontId="5"/>
  </si>
  <si>
    <t>２０１</t>
    <phoneticPr fontId="5"/>
  </si>
  <si>
    <t>２４０</t>
    <phoneticPr fontId="5"/>
  </si>
  <si>
    <t>任意拠出金</t>
    <rPh sb="0" eb="2">
      <t>ニンイ</t>
    </rPh>
    <rPh sb="2" eb="5">
      <t>キョシュツキン</t>
    </rPh>
    <phoneticPr fontId="5"/>
  </si>
  <si>
    <t>プロジェクト経費</t>
    <rPh sb="6" eb="8">
      <t>ケイヒ</t>
    </rPh>
    <phoneticPr fontId="5"/>
  </si>
  <si>
    <t>プロジェクト実施</t>
    <rPh sb="6" eb="8">
      <t>ジッシ</t>
    </rPh>
    <phoneticPr fontId="5"/>
  </si>
  <si>
    <t>ＡＳＥＭ第１回首脳会合議長声明，ASEM第５回首脳会合議長声明,ASEFの組織・運営戦略と長期的な財政的安定に関する勧告，ＡＳＥＭ第６回首脳会合議長声明</t>
    <phoneticPr fontId="5"/>
  </si>
  <si>
    <t>アジア・欧州間の相互理解促進のため，ＡＳＥＭの活動対象である３本柱を形成する政治，経済並びに社会・文化のうち，特に知的交流，文化交流，人物交流事業の企画・開催など，アジア・欧州の民間セクターを取り込んだ交流事業を行っている。
30年度の我が国任意拠出金は，ＡＳＥＭ第１２回首脳会合のマージンにて開催されたASEM各国の青少年・若手実務家が「倫理に則ったリーダーシップ」について意見交換するシンポジウム「ASEF Young Leaders Summit」に充当された。</t>
    <rPh sb="136" eb="138">
      <t>シュノウ</t>
    </rPh>
    <phoneticPr fontId="5"/>
  </si>
  <si>
    <t>イヤマーク事業の成果は，ＡＳＥＭ首脳会合や閣僚級会合の成果文書において言及されるほか，我が国もポストを有しているＡＳＥＦ執行委員会に報告され，次いで，同理事会において精査されることとなっていることから，ヴィジビリティが高く，我が国の貢献はメンバー国に見えやすいものとなっている。我が国は，執行委員のポストを確保しており，執行委員会及び理事会において成果のダブルチェックが可能であることから，目の行き届いた精度の高いチェックが実現できている。</t>
    <rPh sb="144" eb="146">
      <t>シッコウ</t>
    </rPh>
    <rPh sb="146" eb="148">
      <t>イイン</t>
    </rPh>
    <rPh sb="153" eb="155">
      <t>カクホ</t>
    </rPh>
    <phoneticPr fontId="5"/>
  </si>
  <si>
    <t>本事業はＡＳＥＦに対する任意拠出金である。</t>
    <rPh sb="12" eb="14">
      <t>ニンイ</t>
    </rPh>
    <phoneticPr fontId="5"/>
  </si>
  <si>
    <t>ＡＳＥＭ（アジア欧州会合）の唯一の常設機関であり，プロジェクト執行機関であるＡＳＥＦに対して，プロジェクト実施経費の任意拠出を行い，アジア欧州間の相互理解の促進に主体的に関与・貢献する。これはＡＳＥＭ首脳会合や閣僚級会合における我が国の影響力・発言力を維持・強化し，ＡＳＥＦを通じて，我が国の関心事項（アジアの安保環境，テロ対策，質の高いインフラ等）に関するアジア欧州間の協力・連携を推進するためにも必要不可欠。</t>
    <rPh sb="165" eb="166">
      <t>シツ</t>
    </rPh>
    <rPh sb="167" eb="168">
      <t>タカ</t>
    </rPh>
    <phoneticPr fontId="5"/>
  </si>
  <si>
    <t>２４０</t>
    <phoneticPr fontId="5"/>
  </si>
  <si>
    <t>２４６</t>
    <phoneticPr fontId="5"/>
  </si>
  <si>
    <t>-</t>
    <phoneticPr fontId="5"/>
  </si>
  <si>
    <t>外部有識者の点検対象外である。</t>
    <phoneticPr fontId="5"/>
  </si>
  <si>
    <t xml:space="preserve">
拠出先の国際機関に対する国際機関評価を実施しており，その結果（総合評価B）も踏まえつつ，拠出金が効果的に活用されるよう，引き続き適正な執行管理に努める。</t>
    <phoneticPr fontId="5"/>
  </si>
  <si>
    <t>拠出金が効果的に活用されるよう，引き続き適正な執行管理に努める。</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5"/>
  </si>
  <si>
    <t>本事業の成果目標は，執行委員会のポストを確保し，もってＡＳＥＦにおける我が国の発言力を維持すること，さらにはＡＳＥＭ首脳会合及び外相会合において強い発言力を確保し，成果文書に我が国の重視する政策・価値観を盛り込むことを目指すことにあるため，定量的に設定することは困難。</t>
    <phoneticPr fontId="5"/>
  </si>
  <si>
    <t>活動実績は理事会に報告され、見込みに見合ったものであるかどうかチェックされ、問題ないものとされている。</t>
    <rPh sb="0" eb="2">
      <t>カツドウ</t>
    </rPh>
    <rPh sb="2" eb="4">
      <t>ジッセキ</t>
    </rPh>
    <rPh sb="5" eb="8">
      <t>リジカイ</t>
    </rPh>
    <rPh sb="9" eb="11">
      <t>ホウコク</t>
    </rPh>
    <rPh sb="14" eb="16">
      <t>ミコ</t>
    </rPh>
    <rPh sb="18" eb="20">
      <t>ミア</t>
    </rPh>
    <rPh sb="38" eb="40">
      <t>モンダイ</t>
    </rPh>
    <phoneticPr fontId="5"/>
  </si>
  <si>
    <t>ＡＳＥＦにおいては，以下のとおりＰＤＣＡを確保。
① Plan事務局が次年度予算案を策定。理事会にて予算案の承認。②Do:我が国の任意拠出金支払。ＡＳＥＦによる予算案執行。③Check:アジア欧州協力室によるＡＳＥＦの運営・活動のモニタリング。活動報告書による運営活動の成果を評価。④Act:理事会，執行委員会及び事務局への随時連絡を通じて運営における要改善事項もしくは内容説明を申入れ。</t>
    <rPh sb="65" eb="67">
      <t>ニンイ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</si>
</sst>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193075</xdr:colOff>
      <xdr:row>743</xdr:row>
      <xdr:rowOff>51486</xdr:rowOff>
    </xdr:from>
    <xdr:to>
      <xdr:col>46</xdr:col>
      <xdr:colOff>77638</xdr:colOff>
      <xdr:row>756</xdr:row>
      <xdr:rowOff>652855</xdr:rowOff>
    </xdr:to>
    <xdr:grpSp>
      <xdr:nvGrpSpPr>
        <xdr:cNvPr id="38" name="グループ化 37"/>
        <xdr:cNvGrpSpPr/>
      </xdr:nvGrpSpPr>
      <xdr:grpSpPr>
        <a:xfrm>
          <a:off x="2396525" y="43847436"/>
          <a:ext cx="6152013" cy="5205119"/>
          <a:chOff x="3005667" y="42097477"/>
          <a:chExt cx="6886726" cy="5119308"/>
        </a:xfrm>
      </xdr:grpSpPr>
      <xdr:sp macro="" textlink="">
        <xdr:nvSpPr>
          <xdr:cNvPr id="39" name="テキスト ボックス 38"/>
          <xdr:cNvSpPr txBox="1"/>
        </xdr:nvSpPr>
        <xdr:spPr>
          <a:xfrm>
            <a:off x="4434416" y="42097477"/>
            <a:ext cx="2685144" cy="866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          </a:t>
            </a:r>
            <a:r>
              <a:rPr kumimoji="1" lang="ja-JP" altLang="en-US" sz="1100"/>
              <a:t>　　　　　　　外務省</a:t>
            </a:r>
            <a:endParaRPr kumimoji="1" lang="en-US" altLang="ja-JP" sz="1100"/>
          </a:p>
          <a:p>
            <a:r>
              <a:rPr kumimoji="1" lang="ja-JP" altLang="en-US" sz="1100"/>
              <a:t>　　　　　　　　　　２百万円</a:t>
            </a:r>
          </a:p>
        </xdr:txBody>
      </xdr:sp>
      <xdr:sp macro="" textlink="">
        <xdr:nvSpPr>
          <xdr:cNvPr id="40" name="大かっこ 39"/>
          <xdr:cNvSpPr/>
        </xdr:nvSpPr>
        <xdr:spPr>
          <a:xfrm>
            <a:off x="4757964" y="43090798"/>
            <a:ext cx="2245179" cy="269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拠出金事務・個別事業の承認</a:t>
            </a:r>
          </a:p>
        </xdr:txBody>
      </xdr:sp>
      <xdr:sp macro="" textlink="">
        <xdr:nvSpPr>
          <xdr:cNvPr id="41" name="テキスト ボックス 40"/>
          <xdr:cNvSpPr txBox="1"/>
        </xdr:nvSpPr>
        <xdr:spPr>
          <a:xfrm>
            <a:off x="5229679" y="43745453"/>
            <a:ext cx="1192892" cy="966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①我が国が拠出する候補事業について提案</a:t>
            </a:r>
          </a:p>
        </xdr:txBody>
      </xdr:sp>
      <xdr:sp macro="" textlink="">
        <xdr:nvSpPr>
          <xdr:cNvPr id="42" name="テキスト ボックス 41"/>
          <xdr:cNvSpPr txBox="1"/>
        </xdr:nvSpPr>
        <xdr:spPr>
          <a:xfrm>
            <a:off x="6799036" y="43777203"/>
            <a:ext cx="3093357" cy="913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r>
              <a:rPr kumimoji="1" lang="en-US" altLang="ja-JP" sz="1100"/>
              <a:t>ASEF</a:t>
            </a:r>
            <a:r>
              <a:rPr kumimoji="1" lang="ja-JP" altLang="en-US" sz="1100"/>
              <a:t>事務局から提案のあった複数の候補事業と我が国の重要施策との関連性を考慮し，事業を決定。</a:t>
            </a:r>
          </a:p>
        </xdr:txBody>
      </xdr:sp>
      <xdr:sp macro="" textlink="">
        <xdr:nvSpPr>
          <xdr:cNvPr id="43" name="テキスト ボックス 42"/>
          <xdr:cNvSpPr txBox="1"/>
        </xdr:nvSpPr>
        <xdr:spPr>
          <a:xfrm>
            <a:off x="3005667" y="43724286"/>
            <a:ext cx="978202" cy="362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44" name="直線矢印コネクタ 43"/>
          <xdr:cNvCxnSpPr/>
        </xdr:nvCxnSpPr>
        <xdr:spPr>
          <a:xfrm flipH="1">
            <a:off x="4370916" y="43512620"/>
            <a:ext cx="10584" cy="1811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flipH="1" flipV="1">
            <a:off x="4884964" y="43512620"/>
            <a:ext cx="24191" cy="17900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6637263" y="43402250"/>
            <a:ext cx="0" cy="18792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xdr:cNvSpPr txBox="1"/>
        </xdr:nvSpPr>
        <xdr:spPr>
          <a:xfrm>
            <a:off x="4177393" y="45397964"/>
            <a:ext cx="3156857" cy="580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アジア欧州財団（</a:t>
            </a:r>
            <a:r>
              <a:rPr kumimoji="1" lang="en-US" altLang="ja-JP" sz="1100"/>
              <a:t>ASEF</a:t>
            </a:r>
            <a:r>
              <a:rPr kumimoji="1" lang="ja-JP" altLang="en-US" sz="1100"/>
              <a:t>）</a:t>
            </a:r>
            <a:endParaRPr kumimoji="1" lang="en-US" altLang="ja-JP" sz="1100"/>
          </a:p>
          <a:p>
            <a:r>
              <a:rPr kumimoji="1" lang="ja-JP" altLang="en-US" sz="1100"/>
              <a:t>　　　　　　　　　　　　２百万円</a:t>
            </a:r>
          </a:p>
        </xdr:txBody>
      </xdr:sp>
      <xdr:sp macro="" textlink="">
        <xdr:nvSpPr>
          <xdr:cNvPr id="48" name="大かっこ 47"/>
          <xdr:cNvSpPr/>
        </xdr:nvSpPr>
        <xdr:spPr>
          <a:xfrm>
            <a:off x="4068535" y="45978536"/>
            <a:ext cx="3708703" cy="12382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・事業案の形成・提出</a:t>
            </a:r>
            <a:endParaRPr kumimoji="1" lang="en-US" altLang="ja-JP" sz="1100"/>
          </a:p>
          <a:p>
            <a:pPr algn="l"/>
            <a:r>
              <a:rPr kumimoji="1" lang="ja-JP" altLang="en-US" sz="1100"/>
              <a:t>・ＡＳＥＦ事務局からの提案に基づき，同事務所と協議の上，事業を決定。</a:t>
            </a:r>
            <a:endParaRPr kumimoji="1" lang="en-US" altLang="ja-JP" sz="1100"/>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11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280</v>
      </c>
      <c r="AT2" s="940"/>
      <c r="AU2" s="940"/>
      <c r="AV2" s="52" t="str">
        <f>IF(AW2="", "", "-")</f>
        <v/>
      </c>
      <c r="AW2" s="911"/>
      <c r="AX2" s="911"/>
    </row>
    <row r="3" spans="1:50" ht="21" customHeight="1" thickBot="1">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590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172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619</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623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19">
        <v>1</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2</v>
      </c>
      <c r="Q18" s="879"/>
      <c r="R18" s="879"/>
      <c r="S18" s="879"/>
      <c r="T18" s="879"/>
      <c r="U18" s="879"/>
      <c r="V18" s="880"/>
      <c r="W18" s="878">
        <f>SUM(W13:AC17)</f>
        <v>2</v>
      </c>
      <c r="X18" s="879"/>
      <c r="Y18" s="879"/>
      <c r="Z18" s="879"/>
      <c r="AA18" s="879"/>
      <c r="AB18" s="879"/>
      <c r="AC18" s="880"/>
      <c r="AD18" s="878">
        <f>SUM(AD13:AJ17)</f>
        <v>2</v>
      </c>
      <c r="AE18" s="879"/>
      <c r="AF18" s="879"/>
      <c r="AG18" s="879"/>
      <c r="AH18" s="879"/>
      <c r="AI18" s="879"/>
      <c r="AJ18" s="880"/>
      <c r="AK18" s="878">
        <f>SUM(AK13:AQ17)</f>
        <v>2</v>
      </c>
      <c r="AL18" s="879"/>
      <c r="AM18" s="879"/>
      <c r="AN18" s="879"/>
      <c r="AO18" s="879"/>
      <c r="AP18" s="879"/>
      <c r="AQ18" s="880"/>
      <c r="AR18" s="878">
        <f>SUM(AR13:AX17)</f>
        <v>1</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2</v>
      </c>
      <c r="Q19" s="658"/>
      <c r="R19" s="658"/>
      <c r="S19" s="658"/>
      <c r="T19" s="658"/>
      <c r="U19" s="658"/>
      <c r="V19" s="659"/>
      <c r="W19" s="657">
        <v>2</v>
      </c>
      <c r="X19" s="658"/>
      <c r="Y19" s="658"/>
      <c r="Z19" s="658"/>
      <c r="AA19" s="658"/>
      <c r="AB19" s="658"/>
      <c r="AC19" s="659"/>
      <c r="AD19" s="657">
        <v>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575</v>
      </c>
      <c r="H23" s="953"/>
      <c r="I23" s="953"/>
      <c r="J23" s="953"/>
      <c r="K23" s="953"/>
      <c r="L23" s="953"/>
      <c r="M23" s="953"/>
      <c r="N23" s="953"/>
      <c r="O23" s="954"/>
      <c r="P23" s="919">
        <v>2</v>
      </c>
      <c r="Q23" s="920"/>
      <c r="R23" s="920"/>
      <c r="S23" s="920"/>
      <c r="T23" s="920"/>
      <c r="U23" s="920"/>
      <c r="V23" s="937"/>
      <c r="W23" s="919">
        <v>1</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2</v>
      </c>
      <c r="Q29" s="658"/>
      <c r="R29" s="658"/>
      <c r="S29" s="658"/>
      <c r="T29" s="658"/>
      <c r="U29" s="658"/>
      <c r="V29" s="659"/>
      <c r="W29" s="933">
        <f>AR13</f>
        <v>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hidden="1"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65"/>
      <c r="B82" s="527"/>
      <c r="C82" s="428"/>
      <c r="D82" s="428"/>
      <c r="E82" s="428"/>
      <c r="F82" s="429"/>
      <c r="G82" s="676" t="s">
        <v>630</v>
      </c>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71.25"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c r="A87" s="865"/>
      <c r="B87" s="428"/>
      <c r="C87" s="428"/>
      <c r="D87" s="428"/>
      <c r="E87" s="428"/>
      <c r="F87" s="429"/>
      <c r="G87" s="104" t="s">
        <v>576</v>
      </c>
      <c r="H87" s="105"/>
      <c r="I87" s="105"/>
      <c r="J87" s="105"/>
      <c r="K87" s="105"/>
      <c r="L87" s="105"/>
      <c r="M87" s="105"/>
      <c r="N87" s="105"/>
      <c r="O87" s="106"/>
      <c r="P87" s="105" t="s">
        <v>577</v>
      </c>
      <c r="Q87" s="514"/>
      <c r="R87" s="514"/>
      <c r="S87" s="514"/>
      <c r="T87" s="514"/>
      <c r="U87" s="514"/>
      <c r="V87" s="514"/>
      <c r="W87" s="514"/>
      <c r="X87" s="515"/>
      <c r="Y87" s="561" t="s">
        <v>62</v>
      </c>
      <c r="Z87" s="562"/>
      <c r="AA87" s="563"/>
      <c r="AB87" s="461" t="s">
        <v>578</v>
      </c>
      <c r="AC87" s="461"/>
      <c r="AD87" s="461"/>
      <c r="AE87" s="218">
        <v>15205986.560000001</v>
      </c>
      <c r="AF87" s="219"/>
      <c r="AG87" s="219"/>
      <c r="AH87" s="219"/>
      <c r="AI87" s="218">
        <v>16999484.329999998</v>
      </c>
      <c r="AJ87" s="219"/>
      <c r="AK87" s="219"/>
      <c r="AL87" s="219"/>
      <c r="AM87" s="218">
        <v>17821622.149999999</v>
      </c>
      <c r="AN87" s="219"/>
      <c r="AO87" s="219"/>
      <c r="AP87" s="219"/>
      <c r="AQ87" s="340"/>
      <c r="AR87" s="207"/>
      <c r="AS87" s="207"/>
      <c r="AT87" s="341"/>
      <c r="AU87" s="219"/>
      <c r="AV87" s="219"/>
      <c r="AW87" s="219"/>
      <c r="AX87" s="221"/>
    </row>
    <row r="88" spans="1:60" ht="23.25"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42.75" customHeight="1" thickBo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v>1</v>
      </c>
      <c r="AF101" s="219"/>
      <c r="AG101" s="219"/>
      <c r="AH101" s="220"/>
      <c r="AI101" s="218">
        <v>1</v>
      </c>
      <c r="AJ101" s="219"/>
      <c r="AK101" s="219"/>
      <c r="AL101" s="220"/>
      <c r="AM101" s="218">
        <v>1</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v>1</v>
      </c>
      <c r="AF102" s="418"/>
      <c r="AG102" s="418"/>
      <c r="AH102" s="418"/>
      <c r="AI102" s="418">
        <v>1</v>
      </c>
      <c r="AJ102" s="418"/>
      <c r="AK102" s="418"/>
      <c r="AL102" s="418"/>
      <c r="AM102" s="418">
        <v>1</v>
      </c>
      <c r="AN102" s="418"/>
      <c r="AO102" s="418"/>
      <c r="AP102" s="418"/>
      <c r="AQ102" s="273"/>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v>1708</v>
      </c>
      <c r="AF116" s="418"/>
      <c r="AG116" s="418"/>
      <c r="AH116" s="418"/>
      <c r="AI116" s="418">
        <v>1700</v>
      </c>
      <c r="AJ116" s="418"/>
      <c r="AK116" s="418"/>
      <c r="AL116" s="418"/>
      <c r="AM116" s="418">
        <v>1708</v>
      </c>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596</v>
      </c>
      <c r="AF117" s="551"/>
      <c r="AG117" s="551"/>
      <c r="AH117" s="551"/>
      <c r="AI117" s="551" t="s">
        <v>595</v>
      </c>
      <c r="AJ117" s="551"/>
      <c r="AK117" s="551"/>
      <c r="AL117" s="551"/>
      <c r="AM117" s="551" t="s">
        <v>596</v>
      </c>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c r="A119" s="439"/>
      <c r="B119" s="440"/>
      <c r="C119" s="440"/>
      <c r="D119" s="440"/>
      <c r="E119" s="440"/>
      <c r="F119" s="441"/>
      <c r="G119" s="393" t="s">
        <v>592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565</v>
      </c>
      <c r="B130" s="185"/>
      <c r="C130" s="184" t="s">
        <v>358</v>
      </c>
      <c r="D130" s="185"/>
      <c r="E130" s="169" t="s">
        <v>387</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582</v>
      </c>
      <c r="H154" s="105"/>
      <c r="I154" s="105"/>
      <c r="J154" s="105"/>
      <c r="K154" s="105"/>
      <c r="L154" s="105"/>
      <c r="M154" s="105"/>
      <c r="N154" s="105"/>
      <c r="O154" s="105"/>
      <c r="P154" s="106"/>
      <c r="Q154" s="125" t="s">
        <v>583</v>
      </c>
      <c r="R154" s="105"/>
      <c r="S154" s="105"/>
      <c r="T154" s="105"/>
      <c r="U154" s="105"/>
      <c r="V154" s="105"/>
      <c r="W154" s="105"/>
      <c r="X154" s="105"/>
      <c r="Y154" s="105"/>
      <c r="Z154" s="105"/>
      <c r="AA154" s="293"/>
      <c r="AB154" s="141" t="s">
        <v>584</v>
      </c>
      <c r="AC154" s="142"/>
      <c r="AD154" s="142"/>
      <c r="AE154" s="147" t="s">
        <v>585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561</v>
      </c>
      <c r="D430" s="931"/>
      <c r="E430" s="174" t="s">
        <v>545</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3.7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588</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5.7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47.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8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77.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64.5"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60.75"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631</v>
      </c>
      <c r="AH717" s="102"/>
      <c r="AI717" s="102"/>
      <c r="AJ717" s="102"/>
      <c r="AK717" s="102"/>
      <c r="AL717" s="102"/>
      <c r="AM717" s="102"/>
      <c r="AN717" s="102"/>
      <c r="AO717" s="102"/>
      <c r="AP717" s="102"/>
      <c r="AQ717" s="102"/>
      <c r="AR717" s="102"/>
      <c r="AS717" s="102"/>
      <c r="AT717" s="102"/>
      <c r="AU717" s="102"/>
      <c r="AV717" s="102"/>
      <c r="AW717" s="102"/>
      <c r="AX717" s="103"/>
    </row>
    <row r="718" spans="1:50" ht="42"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622</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45" customHeight="1">
      <c r="A721" s="778"/>
      <c r="B721" s="779"/>
      <c r="C721" s="296" t="s">
        <v>569</v>
      </c>
      <c r="D721" s="297"/>
      <c r="E721" s="297"/>
      <c r="F721" s="298"/>
      <c r="G721" s="287" t="s">
        <v>466</v>
      </c>
      <c r="H721" s="288"/>
      <c r="I721" s="83" t="str">
        <f>IF(OR(G721="　", G721=""), "", "-")</f>
        <v/>
      </c>
      <c r="J721" s="291"/>
      <c r="K721" s="291"/>
      <c r="L721" s="83" t="str">
        <f>IF(M721="","","-")</f>
        <v/>
      </c>
      <c r="M721" s="84"/>
      <c r="N721" s="304" t="s">
        <v>608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627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628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629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52.25" customHeight="1" thickBot="1">
      <c r="A735" s="790" t="s">
        <v>632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549</v>
      </c>
      <c r="B737" s="210"/>
      <c r="C737" s="210"/>
      <c r="D737" s="211"/>
      <c r="E737" s="990" t="s">
        <v>610</v>
      </c>
      <c r="F737" s="990"/>
      <c r="G737" s="990"/>
      <c r="H737" s="990"/>
      <c r="I737" s="990"/>
      <c r="J737" s="990"/>
      <c r="K737" s="990"/>
      <c r="L737" s="990"/>
      <c r="M737" s="990"/>
      <c r="N737" s="365" t="s">
        <v>542</v>
      </c>
      <c r="O737" s="365"/>
      <c r="P737" s="365"/>
      <c r="Q737" s="365"/>
      <c r="R737" s="990" t="s">
        <v>611</v>
      </c>
      <c r="S737" s="990"/>
      <c r="T737" s="990"/>
      <c r="U737" s="990"/>
      <c r="V737" s="990"/>
      <c r="W737" s="990"/>
      <c r="X737" s="990"/>
      <c r="Y737" s="990"/>
      <c r="Z737" s="990"/>
      <c r="AA737" s="365" t="s">
        <v>541</v>
      </c>
      <c r="AB737" s="365"/>
      <c r="AC737" s="365"/>
      <c r="AD737" s="365"/>
      <c r="AE737" s="990" t="s">
        <v>612</v>
      </c>
      <c r="AF737" s="990"/>
      <c r="AG737" s="990"/>
      <c r="AH737" s="990"/>
      <c r="AI737" s="990"/>
      <c r="AJ737" s="990"/>
      <c r="AK737" s="990"/>
      <c r="AL737" s="990"/>
      <c r="AM737" s="990"/>
      <c r="AN737" s="365" t="s">
        <v>540</v>
      </c>
      <c r="AO737" s="365"/>
      <c r="AP737" s="365"/>
      <c r="AQ737" s="365"/>
      <c r="AR737" s="982" t="s">
        <v>613</v>
      </c>
      <c r="AS737" s="983"/>
      <c r="AT737" s="983"/>
      <c r="AU737" s="983"/>
      <c r="AV737" s="983"/>
      <c r="AW737" s="983"/>
      <c r="AX737" s="984"/>
      <c r="AY737" s="89"/>
      <c r="AZ737" s="89"/>
    </row>
    <row r="738" spans="1:52" ht="24.75" customHeight="1">
      <c r="A738" s="991" t="s">
        <v>539</v>
      </c>
      <c r="B738" s="210"/>
      <c r="C738" s="210"/>
      <c r="D738" s="211"/>
      <c r="E738" s="990" t="s">
        <v>614</v>
      </c>
      <c r="F738" s="990"/>
      <c r="G738" s="990"/>
      <c r="H738" s="990"/>
      <c r="I738" s="990"/>
      <c r="J738" s="990"/>
      <c r="K738" s="990"/>
      <c r="L738" s="990"/>
      <c r="M738" s="990"/>
      <c r="N738" s="365" t="s">
        <v>538</v>
      </c>
      <c r="O738" s="365"/>
      <c r="P738" s="365"/>
      <c r="Q738" s="365"/>
      <c r="R738" s="990" t="s">
        <v>615</v>
      </c>
      <c r="S738" s="990"/>
      <c r="T738" s="990"/>
      <c r="U738" s="990"/>
      <c r="V738" s="990"/>
      <c r="W738" s="990"/>
      <c r="X738" s="990"/>
      <c r="Y738" s="990"/>
      <c r="Z738" s="990"/>
      <c r="AA738" s="365" t="s">
        <v>537</v>
      </c>
      <c r="AB738" s="365"/>
      <c r="AC738" s="365"/>
      <c r="AD738" s="365"/>
      <c r="AE738" s="990" t="s">
        <v>624</v>
      </c>
      <c r="AF738" s="990"/>
      <c r="AG738" s="990"/>
      <c r="AH738" s="990"/>
      <c r="AI738" s="990"/>
      <c r="AJ738" s="990"/>
      <c r="AK738" s="990"/>
      <c r="AL738" s="990"/>
      <c r="AM738" s="990"/>
      <c r="AN738" s="365" t="s">
        <v>533</v>
      </c>
      <c r="AO738" s="365"/>
      <c r="AP738" s="365"/>
      <c r="AQ738" s="365"/>
      <c r="AR738" s="982" t="s">
        <v>625</v>
      </c>
      <c r="AS738" s="983"/>
      <c r="AT738" s="983"/>
      <c r="AU738" s="983"/>
      <c r="AV738" s="983"/>
      <c r="AW738" s="983"/>
      <c r="AX738" s="984"/>
    </row>
    <row r="739" spans="1:52" ht="24.75" customHeight="1" thickBot="1">
      <c r="A739" s="992" t="s">
        <v>529</v>
      </c>
      <c r="B739" s="993"/>
      <c r="C739" s="993"/>
      <c r="D739" s="994"/>
      <c r="E739" s="995" t="s">
        <v>569</v>
      </c>
      <c r="F739" s="985"/>
      <c r="G739" s="985"/>
      <c r="H739" s="93" t="str">
        <f>IF(E739="", "", "(")</f>
        <v>(</v>
      </c>
      <c r="I739" s="985" t="s">
        <v>466</v>
      </c>
      <c r="J739" s="985"/>
      <c r="K739" s="93" t="str">
        <f>IF(OR(I739="　", I739=""), "", "-")</f>
        <v/>
      </c>
      <c r="L739" s="986">
        <v>258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4" customHeight="1">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616</v>
      </c>
      <c r="H781" s="671"/>
      <c r="I781" s="671"/>
      <c r="J781" s="671"/>
      <c r="K781" s="672"/>
      <c r="L781" s="664" t="s">
        <v>617</v>
      </c>
      <c r="M781" s="665"/>
      <c r="N781" s="665"/>
      <c r="O781" s="665"/>
      <c r="P781" s="665"/>
      <c r="Q781" s="665"/>
      <c r="R781" s="665"/>
      <c r="S781" s="665"/>
      <c r="T781" s="665"/>
      <c r="U781" s="665"/>
      <c r="V781" s="665"/>
      <c r="W781" s="665"/>
      <c r="X781" s="666"/>
      <c r="Y781" s="388">
        <v>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589</v>
      </c>
      <c r="D837" s="347"/>
      <c r="E837" s="347"/>
      <c r="F837" s="347"/>
      <c r="G837" s="347"/>
      <c r="H837" s="347"/>
      <c r="I837" s="347"/>
      <c r="J837" s="348" t="s">
        <v>626</v>
      </c>
      <c r="K837" s="349"/>
      <c r="L837" s="349"/>
      <c r="M837" s="349"/>
      <c r="N837" s="349"/>
      <c r="O837" s="349"/>
      <c r="P837" s="362" t="s">
        <v>618</v>
      </c>
      <c r="Q837" s="350"/>
      <c r="R837" s="350"/>
      <c r="S837" s="350"/>
      <c r="T837" s="350"/>
      <c r="U837" s="350"/>
      <c r="V837" s="350"/>
      <c r="W837" s="350"/>
      <c r="X837" s="350"/>
      <c r="Y837" s="351">
        <v>2</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in="2" max="49" man="1"/>
    <brk id="714" min="2" max="49" man="1"/>
    <brk id="739" min="2" max="49" man="1"/>
    <brk id="1098" min="2"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2019-08-14T07:45:08Z</cp:lastPrinted>
  <dcterms:created xsi:type="dcterms:W3CDTF">2012-03-13T00:50:25Z</dcterms:created>
  <dcterms:modified xsi:type="dcterms:W3CDTF">2020-11-27T06:34:31Z</dcterms:modified>
</cp:coreProperties>
</file>