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<sst xmlns="http://schemas.openxmlformats.org/spreadsheetml/2006/main" count="2795" uniqueCount="623">
  <si>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</si>
  <si>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</si>
  <si>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</si>
  <si>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</si>
  <si>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</si>
  <si>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</si>
  <si>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</si>
  <si>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</si>
  <si>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</si>
  <si>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</si>
  <si>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</si>
  <si>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</si>
  <si>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</si>
  <si>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</si>
  <si>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</si>
  <si>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</si>
  <si>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</si>
  <si>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</si>
  <si>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</si>
  <si>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</si>
  <si>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</si>
  <si>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</si>
  <si>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</si>
  <si>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</si>
  <si>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</si>
  <si>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</si>
  <si>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</si>
  <si>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</si>
  <si>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</si>
  <si>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</si>
  <si>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</si>
  <si>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</si>
  <si>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</si>
  <si>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</si>
  <si>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</si>
  <si>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</si>
  <si>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</si>
  <si>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</si>
  <si>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</si>
  <si>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</si>
  <si>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</si>
  <si>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</si>
  <si>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</si>
  <si>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</si>
  <si>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</si>
  <si>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</si>
  <si>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</si>
  <si>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</si>
  <si>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</si>
  <si>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</si>
  <si>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</si>
  <si>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</si>
  <si>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</si>
  <si>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</si>
  <si>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</si>
  <si>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</si>
  <si>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</si>
  <si>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</si>
  <si>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</si>
  <si>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</si>
  <si>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</si>
  <si>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</si>
  <si>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</si>
  <si>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</si>
  <si>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</si>
  <si>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</si>
  <si>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</si>
  <si>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</si>
  <si>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</si>
  <si>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</si>
  <si>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</si>
  <si>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</si>
  <si>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</si>
  <si>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</si>
  <si>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</si>
  <si>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</si>
  <si>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</si>
  <si>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</si>
  <si>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</si>
  <si>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</si>
  <si>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</si>
  <si>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</si>
  <si>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</si>
  <si>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</si>
  <si>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</si>
  <si>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</si>
  <si>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</si>
  <si>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</si>
  <si>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</si>
  <si>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</si>
  <si>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</si>
  <si>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</si>
  <si>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</si>
  <si>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</si>
  <si>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</si>
  <si>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</si>
  <si>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</si>
  <si>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</si>
  <si>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</si>
  <si>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</si>
  <si>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</si>
  <si>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</si>
  <si>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</si>
  <si>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</si>
  <si>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</si>
  <si>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</si>
  <si>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</si>
  <si>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</si>
  <si>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</si>
  <si>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</si>
  <si>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</si>
  <si>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</si>
  <si>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</si>
  <si>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</si>
  <si>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</si>
  <si>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</si>
  <si>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</si>
  <si>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</si>
  <si>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</si>
  <si>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</si>
  <si>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</si>
  <si>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</si>
  <si>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</si>
  <si>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</si>
  <si>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</si>
  <si>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</si>
  <si>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</si>
  <si>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</si>
  <si>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</si>
  <si>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</si>
  <si>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</si>
  <si>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</si>
  <si>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</si>
  <si>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</si>
  <si>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</si>
  <si>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</si>
  <si>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</si>
  <si>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</si>
  <si>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</si>
  <si>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</si>
  <si>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</si>
  <si>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</si>
  <si>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</si>
  <si>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</si>
  <si>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</si>
  <si>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</si>
  <si>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</si>
  <si>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</si>
  <si>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</si>
  <si>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</si>
  <si>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</si>
  <si>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</si>
  <si>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</si>
  <si>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</si>
  <si>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</si>
  <si>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</si>
  <si>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</si>
  <si>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</si>
  <si>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</si>
  <si>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</si>
  <si>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</si>
  <si>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</si>
  <si>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</si>
  <si>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</si>
  <si>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</si>
  <si>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</si>
  <si>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</si>
  <si>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</si>
  <si>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</si>
  <si>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</si>
  <si>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</si>
  <si>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</si>
  <si>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</si>
  <si>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</si>
  <si>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</si>
  <si>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</si>
  <si>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</si>
  <si>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</si>
  <si>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</si>
  <si>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</si>
  <si>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</si>
  <si>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</si>
  <si>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</si>
  <si>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</si>
  <si>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</si>
  <si>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</si>
  <si>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</si>
  <si>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</si>
  <si>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</si>
  <si>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</si>
  <si>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</si>
  <si>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</si>
  <si>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</si>
  <si>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</si>
  <si>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</si>
  <si>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</si>
  <si>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</si>
  <si>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</si>
  <si>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</si>
  <si>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</si>
  <si>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</si>
  <si>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</si>
  <si>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</si>
  <si>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</si>
  <si>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</si>
  <si>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</si>
  <si>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</si>
  <si>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</si>
  <si>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</si>
  <si>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</si>
  <si>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</si>
  <si>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</si>
  <si>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</si>
  <si>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</si>
  <si>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</si>
  <si>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</si>
  <si>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</si>
  <si>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</si>
  <si>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</si>
  <si>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</si>
  <si>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</si>
  <si>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</si>
  <si>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</si>
  <si>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</si>
  <si>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</si>
  <si>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</si>
  <si>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</si>
  <si>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</si>
  <si>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</si>
  <si>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</si>
  <si>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</si>
  <si>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</si>
  <si>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</si>
  <si>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</si>
  <si>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</si>
  <si>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</si>
  <si>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</si>
  <si>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</si>
  <si>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</si>
  <si>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</si>
  <si>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</si>
  <si>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</si>
  <si>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</si>
  <si>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</si>
  <si>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</si>
  <si>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</si>
  <si>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</si>
  <si>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</si>
  <si>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</si>
  <si>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</si>
  <si>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</si>
  <si>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</si>
  <si>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</si>
  <si>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</si>
  <si>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</si>
  <si>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</si>
  <si>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</si>
  <si>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</si>
  <si>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</si>
  <si>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</si>
  <si>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</si>
  <si>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</si>
  <si>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</si>
  <si>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</si>
  <si>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</si>
  <si>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</si>
  <si>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</si>
  <si>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</si>
  <si>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</si>
  <si>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</si>
  <si>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</si>
  <si>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</si>
  <si>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</si>
  <si>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</si>
  <si>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</si>
  <si>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</si>
  <si>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</si>
  <si>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</si>
  <si>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</si>
  <si>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</si>
  <si>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</si>
  <si>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</si>
  <si>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</si>
  <si>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</si>
  <si>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</si>
  <si>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</si>
  <si>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</si>
  <si>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</si>
  <si>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</si>
  <si>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</si>
  <si>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</si>
  <si>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</si>
  <si>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</si>
  <si>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</si>
  <si>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</si>
  <si>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</si>
  <si>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</si>
  <si>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</si>
  <si>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</si>
  <si>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</si>
  <si>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</si>
  <si>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</si>
  <si>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</si>
  <si>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</si>
  <si>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</si>
  <si>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</si>
  <si>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</si>
  <si>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</si>
  <si>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</si>
  <si>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</si>
  <si>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</si>
  <si>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</si>
  <si>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</si>
  <si>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</si>
  <si>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</si>
  <si>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</si>
  <si>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</si>
  <si>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</si>
  <si>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</si>
  <si>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</si>
  <si>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</si>
  <si>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</si>
  <si>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</si>
  <si>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</si>
  <si>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</si>
  <si>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</si>
  <si>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</si>
  <si>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</si>
  <si>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</si>
  <si>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</si>
  <si>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</si>
  <si>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</si>
  <si>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</si>
  <si>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</si>
  <si>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</si>
  <si>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</si>
  <si>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</si>
  <si>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</si>
  <si>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</si>
  <si>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</si>
  <si>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</si>
  <si>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</si>
  <si>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</si>
  <si>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</si>
  <si>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</si>
  <si>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</si>
  <si>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</si>
  <si>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</si>
  <si>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</si>
  <si>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</si>
  <si>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</si>
  <si>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</si>
  <si>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</si>
  <si>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</si>
  <si>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</si>
  <si>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</si>
  <si>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</si>
  <si>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</si>
  <si>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</si>
  <si>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</si>
  <si>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</si>
  <si>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</si>
  <si>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</si>
  <si>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</si>
  <si>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</si>
  <si>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</si>
  <si>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</si>
  <si>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</si>
  <si>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</si>
  <si>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</si>
  <si>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</si>
  <si>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</si>
  <si>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</si>
  <si>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</si>
  <si>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</si>
  <si>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</si>
  <si>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</si>
  <si>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</si>
  <si>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</si>
  <si>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</si>
  <si>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</si>
  <si>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</si>
  <si>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</si>
  <si>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</si>
  <si>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</si>
  <si>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</si>
  <si>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</si>
  <si>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</si>
  <si>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</si>
  <si>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</si>
  <si>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</si>
  <si>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</si>
  <si>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</si>
  <si>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</si>
  <si>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</si>
  <si>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</si>
  <si>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</si>
  <si>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</si>
  <si>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</si>
  <si>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</si>
  <si>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</si>
  <si>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</si>
  <si>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</si>
  <si>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</si>
  <si>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</si>
  <si>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</si>
  <si>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</si>
  <si>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</si>
  <si>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</si>
  <si>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</si>
  <si>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</si>
  <si>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</si>
  <si>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</si>
  <si>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</si>
  <si>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</si>
  <si>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</si>
  <si>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</si>
  <si>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</si>
  <si>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</si>
  <si>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</si>
  <si>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</si>
  <si>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</si>
  <si>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</si>
  <si>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</si>
  <si>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</si>
  <si>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</si>
  <si>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</si>
  <si>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</si>
  <si>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</si>
  <si>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</si>
  <si>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</si>
  <si>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</si>
  <si>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</si>
  <si>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</si>
  <si>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</si>
  <si>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</si>
  <si>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</si>
  <si>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</si>
  <si>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</si>
  <si>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</si>
  <si>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</si>
  <si>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</si>
  <si>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</si>
  <si>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</si>
  <si>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</si>
  <si>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</si>
  <si>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</si>
  <si>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</si>
  <si>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</si>
  <si>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</si>
  <si>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</si>
  <si>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</si>
  <si>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</si>
  <si>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</si>
  <si>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</si>
  <si>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</si>
  <si>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</si>
  <si>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</si>
  <si>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</si>
  <si>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</si>
  <si>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</si>
  <si>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</si>
  <si>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</si>
  <si>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</si>
  <si>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</si>
  <si>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</si>
  <si>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</si>
  <si>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</si>
  <si>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</si>
  <si>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</si>
  <si>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</si>
  <si>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</si>
  <si>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</si>
  <si>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</si>
  <si>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</si>
  <si>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</si>
  <si>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</si>
  <si>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</si>
  <si>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</si>
  <si>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</si>
  <si>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</si>
  <si>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</si>
  <si>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</si>
  <si>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</si>
  <si>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</si>
  <si>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</si>
  <si>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</si>
  <si>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</si>
  <si>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</si>
  <si>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</si>
  <si>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</si>
  <si>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</si>
  <si>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</si>
  <si>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</si>
  <si>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</si>
  <si>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</si>
  <si>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</si>
  <si>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</si>
  <si>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</si>
  <si>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</si>
  <si>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</si>
  <si>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</si>
  <si>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</si>
  <si>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</si>
  <si>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</si>
  <si>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</si>
  <si>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</si>
  <si>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</si>
  <si>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</si>
  <si>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</si>
  <si>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</si>
  <si>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</si>
  <si>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</si>
  <si>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</si>
  <si>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</si>
  <si>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</si>
  <si>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</si>
  <si>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</si>
  <si>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</si>
  <si>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</si>
  <si>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</si>
  <si>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</si>
  <si>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</si>
  <si>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</si>
  <si>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</si>
  <si>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</si>
  <si>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</si>
  <si>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</si>
  <si>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</si>
  <si>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</si>
  <si>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</si>
  <si>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</si>
  <si>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</si>
  <si>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</si>
  <si>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</si>
  <si>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</si>
  <si>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</si>
  <si>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</si>
  <si>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</si>
  <si>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</si>
  <si>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</si>
  <si>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</si>
  <si>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</si>
  <si>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</si>
  <si>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</si>
  <si>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</si>
  <si>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</si>
  <si>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</si>
  <si>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</si>
  <si>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</si>
  <si>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</si>
  <si>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</si>
  <si>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</si>
  <si>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</si>
  <si>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</si>
  <si>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</si>
  <si>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</si>
  <si>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</si>
  <si>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</si>
  <si>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</si>
  <si>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</si>
  <si>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</si>
  <si>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</si>
  <si>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</si>
  <si>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</si>
  <si>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</si>
  <si>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</si>
  <si>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</si>
  <si>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</si>
  <si>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</si>
  <si>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</si>
  <si>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終了予定なし</t>
    <rPh sb="0" eb="2">
      <t>シュウリョウ</t>
    </rPh>
    <rPh sb="2" eb="4">
      <t>ヨテイ</t>
    </rPh>
    <phoneticPr fontId="5"/>
  </si>
  <si>
    <t>課長　長尾　成敏</t>
    <rPh sb="0" eb="2">
      <t>カチョウ</t>
    </rPh>
    <rPh sb="3" eb="5">
      <t>ナガオ</t>
    </rPh>
    <rPh sb="6" eb="7">
      <t>シゲル</t>
    </rPh>
    <rPh sb="7" eb="8">
      <t>ビン</t>
    </rPh>
    <phoneticPr fontId="5"/>
  </si>
  <si>
    <t>外務省設置法第4条第三項
外務省組織令第39条</t>
  </si>
  <si>
    <t>日韓首脳会談時の合意(平成4年)
日韓貿易不均衡是正等のための具体的実践計画(平成4年)
日韓産業技術協力協同事業体協定書(平成5年)</t>
    <phoneticPr fontId="5"/>
  </si>
  <si>
    <t>○</t>
  </si>
  <si>
    <t>日韓両国の財団からなる日韓産業技術協力共同事業体が，①日韓ビジネス交流促進事業（日韓新分野連携セミナー），②産業・技術交流事業（次世代経営者交流事業），③調査・広報事業を行う。</t>
    <phoneticPr fontId="5"/>
  </si>
  <si>
    <t>事業費</t>
    <rPh sb="0" eb="3">
      <t>ジギョウヒ</t>
    </rPh>
    <phoneticPr fontId="5"/>
  </si>
  <si>
    <t>管理費</t>
    <rPh sb="0" eb="3">
      <t>カンリヒ</t>
    </rPh>
    <phoneticPr fontId="5"/>
  </si>
  <si>
    <t>事業自体が有益かを判断する材料の一つとして，日韓経済連携関連事業のシンポジウムの参加者数を１００名にする。</t>
    <phoneticPr fontId="5"/>
  </si>
  <si>
    <t>日韓経済連携関連事業のシンポジウム参加者数</t>
    <phoneticPr fontId="5"/>
  </si>
  <si>
    <t>人</t>
    <rPh sb="0" eb="1">
      <t>ヒト</t>
    </rPh>
    <phoneticPr fontId="5"/>
  </si>
  <si>
    <t>財団作成の事業報告書</t>
    <rPh sb="0" eb="2">
      <t>ザイダン</t>
    </rPh>
    <rPh sb="2" eb="4">
      <t>サクセイ</t>
    </rPh>
    <rPh sb="5" eb="7">
      <t>ジギョウ</t>
    </rPh>
    <rPh sb="7" eb="9">
      <t>ホウコク</t>
    </rPh>
    <rPh sb="9" eb="10">
      <t>ショ</t>
    </rPh>
    <phoneticPr fontId="5"/>
  </si>
  <si>
    <t>外務省予算分で実施している事業プロジェクト数</t>
    <rPh sb="0" eb="3">
      <t>ガイムショウ</t>
    </rPh>
    <rPh sb="3" eb="5">
      <t>ヨサン</t>
    </rPh>
    <rPh sb="5" eb="6">
      <t>ブン</t>
    </rPh>
    <rPh sb="7" eb="9">
      <t>ジッシ</t>
    </rPh>
    <rPh sb="21" eb="22">
      <t>スウ</t>
    </rPh>
    <phoneticPr fontId="5"/>
  </si>
  <si>
    <t>一部事業（先進企業技術交流事業）の一件当たりのコスト＝事業費／事業参加者　　</t>
    <phoneticPr fontId="5"/>
  </si>
  <si>
    <t>‐</t>
  </si>
  <si>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</si>
  <si>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</si>
  <si>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phoneticPr fontId="5"/>
  </si>
  <si>
    <t>人員の削減、実施事業の見直し等を行い、ニーズに沿った事業を重点的に実施できる体制を築いている。</t>
    <phoneticPr fontId="5"/>
  </si>
  <si>
    <t>実施事業の見直し等を行い、ニーズに沿った事業を重点的に実施できる体制を築いている。</t>
    <phoneticPr fontId="5"/>
  </si>
  <si>
    <t>アジア大洋州局</t>
    <rPh sb="3" eb="6">
      <t>タイヨウシュウ</t>
    </rPh>
    <rPh sb="6" eb="7">
      <t>キョク</t>
    </rPh>
    <phoneticPr fontId="5"/>
  </si>
  <si>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phoneticPr fontId="5"/>
  </si>
  <si>
    <t>円</t>
    <rPh sb="0" eb="1">
      <t>エン</t>
    </rPh>
    <phoneticPr fontId="5"/>
  </si>
  <si>
    <t>7,000,000
/16</t>
    <phoneticPr fontId="5"/>
  </si>
  <si>
    <t>8,000,000
/17</t>
    <phoneticPr fontId="5"/>
  </si>
  <si>
    <t>日韓・韓日両財団の連絡協議会、理事会への参加及び事業実施報告を受け、活動実績、事業計画を精査し、緊密な連携を図っている。</t>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</si>
  <si>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phoneticPr fontId="5"/>
  </si>
  <si>
    <t>経済産業省</t>
  </si>
  <si>
    <t>日韓産業技術協力共同事業体拠出金</t>
    <phoneticPr fontId="5"/>
  </si>
  <si>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5"/>
  </si>
  <si>
    <t>事業実施後にアンケートや意見聴取等を行い事業の改善に取り組んでいる。日韓両財団の協議会では、常に日本側の意見を伝えており、定量的に量れる指標のみならず、質の向上にもつとめている。</t>
    <phoneticPr fontId="5"/>
  </si>
  <si>
    <t>１２８</t>
    <phoneticPr fontId="5"/>
  </si>
  <si>
    <t>１２９</t>
    <phoneticPr fontId="5"/>
  </si>
  <si>
    <t>１５５</t>
    <phoneticPr fontId="5"/>
  </si>
  <si>
    <t>２０１</t>
    <phoneticPr fontId="5"/>
  </si>
  <si>
    <t>１９５</t>
    <phoneticPr fontId="5"/>
  </si>
  <si>
    <t>１９７</t>
    <phoneticPr fontId="5"/>
  </si>
  <si>
    <t>２３６</t>
    <phoneticPr fontId="5"/>
  </si>
  <si>
    <t>２４３</t>
    <phoneticPr fontId="5"/>
  </si>
  <si>
    <t>(一財)日韓産業技術協力財団</t>
    <phoneticPr fontId="5"/>
  </si>
  <si>
    <t>日韓両国経済の発展に資する事業の運営にかかる業務を実施</t>
    <phoneticPr fontId="5"/>
  </si>
  <si>
    <t>研修費，会場費，通訳費等</t>
    <rPh sb="0" eb="3">
      <t>ケンシュウヒ</t>
    </rPh>
    <rPh sb="4" eb="7">
      <t>カイジョウヒ</t>
    </rPh>
    <rPh sb="8" eb="10">
      <t>ツウヤク</t>
    </rPh>
    <rPh sb="10" eb="11">
      <t>ヒ</t>
    </rPh>
    <rPh sb="11" eb="12">
      <t>ナド</t>
    </rPh>
    <phoneticPr fontId="5"/>
  </si>
  <si>
    <t>人件費，賃借料等</t>
    <rPh sb="0" eb="3">
      <t>ジンケンヒ</t>
    </rPh>
    <rPh sb="4" eb="7">
      <t>チンシャクリョウ</t>
    </rPh>
    <rPh sb="7" eb="8">
      <t>ナド</t>
    </rPh>
    <phoneticPr fontId="5"/>
  </si>
  <si>
    <t>北東アジア第一課</t>
    <rPh sb="5" eb="7">
      <t>ダイイチ</t>
    </rPh>
    <phoneticPr fontId="5"/>
  </si>
  <si>
    <t>10000000
/213</t>
    <phoneticPr fontId="5"/>
  </si>
  <si>
    <t>-</t>
    <phoneticPr fontId="5"/>
  </si>
  <si>
    <t>-</t>
    <phoneticPr fontId="5"/>
  </si>
  <si>
    <t>-</t>
    <phoneticPr fontId="5"/>
  </si>
  <si>
    <t>日韓産業技術協力共同事業体拠出金（任意拠出金）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</si>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</sst>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13607</xdr:colOff>
      <xdr:row>742</xdr:row>
      <xdr:rowOff>27214</xdr:rowOff>
    </xdr:from>
    <xdr:to>
      <xdr:col>38</xdr:col>
      <xdr:colOff>40822</xdr:colOff>
      <xdr:row>745</xdr:row>
      <xdr:rowOff>340178</xdr:rowOff>
    </xdr:to>
    <xdr:sp macro="" textlink="">
      <xdr:nvSpPr>
        <xdr:cNvPr id="3" name="正方形/長方形 2"/>
        <xdr:cNvSpPr/>
      </xdr:nvSpPr>
      <xdr:spPr>
        <a:xfrm>
          <a:off x="3814082" y="37603339"/>
          <a:ext cx="3827690" cy="13702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外　務　省</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１９百万円</a:t>
          </a:r>
        </a:p>
      </xdr:txBody>
    </xdr:sp>
    <xdr:clientData/>
  </xdr:twoCellAnchor>
  <xdr:twoCellAnchor>
    <xdr:from>
      <xdr:col>28</xdr:col>
      <xdr:colOff>129167</xdr:colOff>
      <xdr:row>745</xdr:row>
      <xdr:rowOff>340178</xdr:rowOff>
    </xdr:from>
    <xdr:to>
      <xdr:col>28</xdr:col>
      <xdr:colOff>129268</xdr:colOff>
      <xdr:row>749</xdr:row>
      <xdr:rowOff>0</xdr:rowOff>
    </xdr:to>
    <xdr:cxnSp macro="">
      <xdr:nvCxnSpPr>
        <xdr:cNvPr id="4" name="直線矢印コネクタ 3"/>
        <xdr:cNvCxnSpPr>
          <a:stCxn id="3" idx="2"/>
        </xdr:cNvCxnSpPr>
      </xdr:nvCxnSpPr>
      <xdr:spPr>
        <a:xfrm flipH="1">
          <a:off x="5729867" y="38973578"/>
          <a:ext cx="101" cy="1069522"/>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748</xdr:row>
      <xdr:rowOff>340179</xdr:rowOff>
    </xdr:from>
    <xdr:to>
      <xdr:col>38</xdr:col>
      <xdr:colOff>0</xdr:colOff>
      <xdr:row>753</xdr:row>
      <xdr:rowOff>108857</xdr:rowOff>
    </xdr:to>
    <xdr:sp macro="" textlink="">
      <xdr:nvSpPr>
        <xdr:cNvPr id="5" name="正方形/長方形 4"/>
        <xdr:cNvSpPr/>
      </xdr:nvSpPr>
      <xdr:spPr>
        <a:xfrm>
          <a:off x="3814082" y="40030854"/>
          <a:ext cx="3786868" cy="1530803"/>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（一財）日韓産業技術協力財団</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１９百万円</a:t>
          </a:r>
        </a:p>
      </xdr:txBody>
    </xdr:sp>
    <xdr:clientData/>
  </xdr:twoCellAnchor>
  <xdr:twoCellAnchor>
    <xdr:from>
      <xdr:col>20</xdr:col>
      <xdr:colOff>27214</xdr:colOff>
      <xdr:row>755</xdr:row>
      <xdr:rowOff>340179</xdr:rowOff>
    </xdr:from>
    <xdr:to>
      <xdr:col>36</xdr:col>
      <xdr:colOff>176893</xdr:colOff>
      <xdr:row>758</xdr:row>
      <xdr:rowOff>381000</xdr:rowOff>
    </xdr:to>
    <xdr:sp macro="" textlink="">
      <xdr:nvSpPr>
        <xdr:cNvPr id="6" name="大かっこ 5"/>
        <xdr:cNvSpPr/>
      </xdr:nvSpPr>
      <xdr:spPr>
        <a:xfrm>
          <a:off x="4027714" y="42497829"/>
          <a:ext cx="3350079" cy="172674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t>日韓両国間の産業技術交流を通じて，両国経済の緊密化及び発展に資する事業の運営にかかる業務を実施。</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277</v>
      </c>
      <c r="AT2" s="946"/>
      <c r="AU2" s="946"/>
      <c r="AV2" s="52" t="str">
        <f>IF(AW2="", "", "-")</f>
        <v/>
      </c>
      <c r="AW2" s="917"/>
      <c r="AX2" s="917"/>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6" t="s">
        <v>619</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591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168</v>
      </c>
      <c r="H5" s="846"/>
      <c r="I5" s="846"/>
      <c r="J5" s="846"/>
      <c r="K5" s="846"/>
      <c r="L5" s="846"/>
      <c r="M5" s="847" t="s">
        <v>66</v>
      </c>
      <c r="N5" s="848"/>
      <c r="O5" s="848"/>
      <c r="P5" s="848"/>
      <c r="Q5" s="848"/>
      <c r="R5" s="849"/>
      <c r="S5" s="850" t="s">
        <v>571</v>
      </c>
      <c r="T5" s="846"/>
      <c r="U5" s="846"/>
      <c r="V5" s="846"/>
      <c r="W5" s="846"/>
      <c r="X5" s="851"/>
      <c r="Y5" s="703" t="s">
        <v>3</v>
      </c>
      <c r="Z5" s="543"/>
      <c r="AA5" s="543"/>
      <c r="AB5" s="543"/>
      <c r="AC5" s="543"/>
      <c r="AD5" s="544"/>
      <c r="AE5" s="704" t="s">
        <v>614</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8" t="s">
        <v>516</v>
      </c>
      <c r="Z7" s="443"/>
      <c r="AA7" s="443"/>
      <c r="AB7" s="443"/>
      <c r="AC7" s="443"/>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v>
      </c>
      <c r="H8" s="726"/>
      <c r="I8" s="726"/>
      <c r="J8" s="726"/>
      <c r="K8" s="726"/>
      <c r="L8" s="726"/>
      <c r="M8" s="726"/>
      <c r="N8" s="726"/>
      <c r="O8" s="726"/>
      <c r="P8" s="726"/>
      <c r="Q8" s="726"/>
      <c r="R8" s="726"/>
      <c r="S8" s="726"/>
      <c r="T8" s="726"/>
      <c r="U8" s="726"/>
      <c r="V8" s="726"/>
      <c r="W8" s="726"/>
      <c r="X8" s="948"/>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592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4" t="s">
        <v>30</v>
      </c>
      <c r="B10" s="665"/>
      <c r="C10" s="665"/>
      <c r="D10" s="665"/>
      <c r="E10" s="665"/>
      <c r="F10" s="665"/>
      <c r="G10" s="760" t="s">
        <v>576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6"/>
      <c r="H12" s="767"/>
      <c r="I12" s="767"/>
      <c r="J12" s="767"/>
      <c r="K12" s="767"/>
      <c r="L12" s="767"/>
      <c r="M12" s="767"/>
      <c r="N12" s="767"/>
      <c r="O12" s="767"/>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v>20</v>
      </c>
      <c r="Q13" s="662"/>
      <c r="R13" s="662"/>
      <c r="S13" s="662"/>
      <c r="T13" s="662"/>
      <c r="U13" s="662"/>
      <c r="V13" s="663"/>
      <c r="W13" s="661">
        <v>19</v>
      </c>
      <c r="X13" s="662"/>
      <c r="Y13" s="662"/>
      <c r="Z13" s="662"/>
      <c r="AA13" s="662"/>
      <c r="AB13" s="662"/>
      <c r="AC13" s="663"/>
      <c r="AD13" s="661">
        <v>19</v>
      </c>
      <c r="AE13" s="662"/>
      <c r="AF13" s="662"/>
      <c r="AG13" s="662"/>
      <c r="AH13" s="662"/>
      <c r="AI13" s="662"/>
      <c r="AJ13" s="663"/>
      <c r="AK13" s="661">
        <v>15</v>
      </c>
      <c r="AL13" s="662"/>
      <c r="AM13" s="662"/>
      <c r="AN13" s="662"/>
      <c r="AO13" s="662"/>
      <c r="AP13" s="662"/>
      <c r="AQ13" s="663"/>
      <c r="AR13" s="925">
        <v>17</v>
      </c>
      <c r="AS13" s="926"/>
      <c r="AT13" s="926"/>
      <c r="AU13" s="926"/>
      <c r="AV13" s="926"/>
      <c r="AW13" s="926"/>
      <c r="AX13" s="927"/>
    </row>
    <row r="14" spans="1:50" ht="21" customHeight="1" x14ac:dyDescent="0.15">
      <c r="A14" s="618"/>
      <c r="B14" s="619"/>
      <c r="C14" s="619"/>
      <c r="D14" s="619"/>
      <c r="E14" s="619"/>
      <c r="F14" s="620"/>
      <c r="G14" s="731"/>
      <c r="H14" s="732"/>
      <c r="I14" s="717" t="s">
        <v>8</v>
      </c>
      <c r="J14" s="768"/>
      <c r="K14" s="768"/>
      <c r="L14" s="768"/>
      <c r="M14" s="768"/>
      <c r="N14" s="768"/>
      <c r="O14" s="769"/>
      <c r="P14" s="661" t="s">
        <v>617</v>
      </c>
      <c r="Q14" s="662"/>
      <c r="R14" s="662"/>
      <c r="S14" s="662"/>
      <c r="T14" s="662"/>
      <c r="U14" s="662"/>
      <c r="V14" s="663"/>
      <c r="W14" s="661" t="s">
        <v>618</v>
      </c>
      <c r="X14" s="662"/>
      <c r="Y14" s="662"/>
      <c r="Z14" s="662"/>
      <c r="AA14" s="662"/>
      <c r="AB14" s="662"/>
      <c r="AC14" s="663"/>
      <c r="AD14" s="661" t="s">
        <v>617</v>
      </c>
      <c r="AE14" s="662"/>
      <c r="AF14" s="662"/>
      <c r="AG14" s="662"/>
      <c r="AH14" s="662"/>
      <c r="AI14" s="662"/>
      <c r="AJ14" s="663"/>
      <c r="AK14" s="661"/>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t="s">
        <v>617</v>
      </c>
      <c r="Q15" s="662"/>
      <c r="R15" s="662"/>
      <c r="S15" s="662"/>
      <c r="T15" s="662"/>
      <c r="U15" s="662"/>
      <c r="V15" s="663"/>
      <c r="W15" s="661" t="s">
        <v>617</v>
      </c>
      <c r="X15" s="662"/>
      <c r="Y15" s="662"/>
      <c r="Z15" s="662"/>
      <c r="AA15" s="662"/>
      <c r="AB15" s="662"/>
      <c r="AC15" s="663"/>
      <c r="AD15" s="661" t="s">
        <v>617</v>
      </c>
      <c r="AE15" s="662"/>
      <c r="AF15" s="662"/>
      <c r="AG15" s="662"/>
      <c r="AH15" s="662"/>
      <c r="AI15" s="662"/>
      <c r="AJ15" s="663"/>
      <c r="AK15" s="661" t="s">
        <v>617</v>
      </c>
      <c r="AL15" s="662"/>
      <c r="AM15" s="662"/>
      <c r="AN15" s="662"/>
      <c r="AO15" s="662"/>
      <c r="AP15" s="662"/>
      <c r="AQ15" s="663"/>
      <c r="AR15" s="661"/>
      <c r="AS15" s="662"/>
      <c r="AT15" s="662"/>
      <c r="AU15" s="662"/>
      <c r="AV15" s="662"/>
      <c r="AW15" s="662"/>
      <c r="AX15" s="812"/>
    </row>
    <row r="16" spans="1:50" ht="21" customHeight="1" x14ac:dyDescent="0.15">
      <c r="A16" s="618"/>
      <c r="B16" s="619"/>
      <c r="C16" s="619"/>
      <c r="D16" s="619"/>
      <c r="E16" s="619"/>
      <c r="F16" s="620"/>
      <c r="G16" s="731"/>
      <c r="H16" s="732"/>
      <c r="I16" s="717" t="s">
        <v>52</v>
      </c>
      <c r="J16" s="718"/>
      <c r="K16" s="718"/>
      <c r="L16" s="718"/>
      <c r="M16" s="718"/>
      <c r="N16" s="718"/>
      <c r="O16" s="719"/>
      <c r="P16" s="661" t="s">
        <v>617</v>
      </c>
      <c r="Q16" s="662"/>
      <c r="R16" s="662"/>
      <c r="S16" s="662"/>
      <c r="T16" s="662"/>
      <c r="U16" s="662"/>
      <c r="V16" s="663"/>
      <c r="W16" s="661" t="s">
        <v>617</v>
      </c>
      <c r="X16" s="662"/>
      <c r="Y16" s="662"/>
      <c r="Z16" s="662"/>
      <c r="AA16" s="662"/>
      <c r="AB16" s="662"/>
      <c r="AC16" s="663"/>
      <c r="AD16" s="661" t="s">
        <v>617</v>
      </c>
      <c r="AE16" s="662"/>
      <c r="AF16" s="662"/>
      <c r="AG16" s="662"/>
      <c r="AH16" s="662"/>
      <c r="AI16" s="662"/>
      <c r="AJ16" s="663"/>
      <c r="AK16" s="661"/>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t="s">
        <v>617</v>
      </c>
      <c r="Q17" s="662"/>
      <c r="R17" s="662"/>
      <c r="S17" s="662"/>
      <c r="T17" s="662"/>
      <c r="U17" s="662"/>
      <c r="V17" s="663"/>
      <c r="W17" s="661" t="s">
        <v>617</v>
      </c>
      <c r="X17" s="662"/>
      <c r="Y17" s="662"/>
      <c r="Z17" s="662"/>
      <c r="AA17" s="662"/>
      <c r="AB17" s="662"/>
      <c r="AC17" s="663"/>
      <c r="AD17" s="661" t="s">
        <v>617</v>
      </c>
      <c r="AE17" s="662"/>
      <c r="AF17" s="662"/>
      <c r="AG17" s="662"/>
      <c r="AH17" s="662"/>
      <c r="AI17" s="662"/>
      <c r="AJ17" s="663"/>
      <c r="AK17" s="661"/>
      <c r="AL17" s="662"/>
      <c r="AM17" s="662"/>
      <c r="AN17" s="662"/>
      <c r="AO17" s="662"/>
      <c r="AP17" s="662"/>
      <c r="AQ17" s="663"/>
      <c r="AR17" s="923"/>
      <c r="AS17" s="923"/>
      <c r="AT17" s="923"/>
      <c r="AU17" s="923"/>
      <c r="AV17" s="923"/>
      <c r="AW17" s="923"/>
      <c r="AX17" s="924"/>
    </row>
    <row r="18" spans="1:50" ht="24.75" customHeight="1" x14ac:dyDescent="0.15">
      <c r="A18" s="618"/>
      <c r="B18" s="619"/>
      <c r="C18" s="619"/>
      <c r="D18" s="619"/>
      <c r="E18" s="619"/>
      <c r="F18" s="620"/>
      <c r="G18" s="733"/>
      <c r="H18" s="734"/>
      <c r="I18" s="722" t="s">
        <v>20</v>
      </c>
      <c r="J18" s="723"/>
      <c r="K18" s="723"/>
      <c r="L18" s="723"/>
      <c r="M18" s="723"/>
      <c r="N18" s="723"/>
      <c r="O18" s="724"/>
      <c r="P18" s="884">
        <f>SUM(P13:V17)</f>
        <v>20</v>
      </c>
      <c r="Q18" s="885"/>
      <c r="R18" s="885"/>
      <c r="S18" s="885"/>
      <c r="T18" s="885"/>
      <c r="U18" s="885"/>
      <c r="V18" s="886"/>
      <c r="W18" s="884">
        <f>SUM(W13:AC17)</f>
        <v>19</v>
      </c>
      <c r="X18" s="885"/>
      <c r="Y18" s="885"/>
      <c r="Z18" s="885"/>
      <c r="AA18" s="885"/>
      <c r="AB18" s="885"/>
      <c r="AC18" s="886"/>
      <c r="AD18" s="884">
        <f>SUM(AD13:AJ17)</f>
        <v>19</v>
      </c>
      <c r="AE18" s="885"/>
      <c r="AF18" s="885"/>
      <c r="AG18" s="885"/>
      <c r="AH18" s="885"/>
      <c r="AI18" s="885"/>
      <c r="AJ18" s="886"/>
      <c r="AK18" s="884">
        <f>SUM(AK13:AQ17)</f>
        <v>15</v>
      </c>
      <c r="AL18" s="885"/>
      <c r="AM18" s="885"/>
      <c r="AN18" s="885"/>
      <c r="AO18" s="885"/>
      <c r="AP18" s="885"/>
      <c r="AQ18" s="886"/>
      <c r="AR18" s="884">
        <f>SUM(AR13:AX17)</f>
        <v>17</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20</v>
      </c>
      <c r="Q19" s="662"/>
      <c r="R19" s="662"/>
      <c r="S19" s="662"/>
      <c r="T19" s="662"/>
      <c r="U19" s="662"/>
      <c r="V19" s="663"/>
      <c r="W19" s="661">
        <v>19</v>
      </c>
      <c r="X19" s="662"/>
      <c r="Y19" s="662"/>
      <c r="Z19" s="662"/>
      <c r="AA19" s="662"/>
      <c r="AB19" s="662"/>
      <c r="AC19" s="663"/>
      <c r="AD19" s="661">
        <v>19</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560</v>
      </c>
      <c r="B22" s="971"/>
      <c r="C22" s="971"/>
      <c r="D22" s="971"/>
      <c r="E22" s="971"/>
      <c r="F22" s="972"/>
      <c r="G22" s="957" t="s">
        <v>457</v>
      </c>
      <c r="H22" s="222"/>
      <c r="I22" s="222"/>
      <c r="J22" s="222"/>
      <c r="K22" s="222"/>
      <c r="L22" s="222"/>
      <c r="M22" s="222"/>
      <c r="N22" s="222"/>
      <c r="O22" s="223"/>
      <c r="P22" s="942" t="s">
        <v>521</v>
      </c>
      <c r="Q22" s="222"/>
      <c r="R22" s="222"/>
      <c r="S22" s="222"/>
      <c r="T22" s="222"/>
      <c r="U22" s="222"/>
      <c r="V22" s="223"/>
      <c r="W22" s="942" t="s">
        <v>517</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577</v>
      </c>
      <c r="H23" s="959"/>
      <c r="I23" s="959"/>
      <c r="J23" s="959"/>
      <c r="K23" s="959"/>
      <c r="L23" s="959"/>
      <c r="M23" s="959"/>
      <c r="N23" s="959"/>
      <c r="O23" s="960"/>
      <c r="P23" s="925">
        <v>8</v>
      </c>
      <c r="Q23" s="926"/>
      <c r="R23" s="926"/>
      <c r="S23" s="926"/>
      <c r="T23" s="926"/>
      <c r="U23" s="926"/>
      <c r="V23" s="943"/>
      <c r="W23" s="925">
        <v>10</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578</v>
      </c>
      <c r="H24" s="962"/>
      <c r="I24" s="962"/>
      <c r="J24" s="962"/>
      <c r="K24" s="962"/>
      <c r="L24" s="962"/>
      <c r="M24" s="962"/>
      <c r="N24" s="962"/>
      <c r="O24" s="963"/>
      <c r="P24" s="661">
        <v>7</v>
      </c>
      <c r="Q24" s="662"/>
      <c r="R24" s="662"/>
      <c r="S24" s="662"/>
      <c r="T24" s="662"/>
      <c r="U24" s="662"/>
      <c r="V24" s="663"/>
      <c r="W24" s="661">
        <v>7</v>
      </c>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1"/>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1"/>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1">
        <f>AK13</f>
        <v>15</v>
      </c>
      <c r="Q29" s="662"/>
      <c r="R29" s="662"/>
      <c r="S29" s="662"/>
      <c r="T29" s="662"/>
      <c r="U29" s="662"/>
      <c r="V29" s="663"/>
      <c r="W29" s="939">
        <f>AR13</f>
        <v>17</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3" t="s">
        <v>354</v>
      </c>
      <c r="AR30" s="774"/>
      <c r="AS30" s="774"/>
      <c r="AT30" s="775"/>
      <c r="AU30" s="780" t="s">
        <v>253</v>
      </c>
      <c r="AV30" s="780"/>
      <c r="AW30" s="780"/>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581</v>
      </c>
      <c r="AC32" s="461"/>
      <c r="AD32" s="461"/>
      <c r="AE32" s="218">
        <v>84</v>
      </c>
      <c r="AF32" s="219"/>
      <c r="AG32" s="219"/>
      <c r="AH32" s="219"/>
      <c r="AI32" s="218">
        <v>120</v>
      </c>
      <c r="AJ32" s="219"/>
      <c r="AK32" s="219"/>
      <c r="AL32" s="219"/>
      <c r="AM32" s="218">
        <v>195</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v>100</v>
      </c>
      <c r="AF33" s="219"/>
      <c r="AG33" s="219"/>
      <c r="AH33" s="219"/>
      <c r="AI33" s="218">
        <v>100</v>
      </c>
      <c r="AJ33" s="219"/>
      <c r="AK33" s="219"/>
      <c r="AL33" s="219"/>
      <c r="AM33" s="218">
        <v>100</v>
      </c>
      <c r="AN33" s="219"/>
      <c r="AO33" s="219"/>
      <c r="AP33" s="219"/>
      <c r="AQ33" s="340"/>
      <c r="AR33" s="207"/>
      <c r="AS33" s="207"/>
      <c r="AT33" s="341"/>
      <c r="AU33" s="219"/>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84</v>
      </c>
      <c r="AF34" s="219"/>
      <c r="AG34" s="219"/>
      <c r="AH34" s="219"/>
      <c r="AI34" s="218">
        <v>120</v>
      </c>
      <c r="AJ34" s="219"/>
      <c r="AK34" s="219"/>
      <c r="AL34" s="219"/>
      <c r="AM34" s="218">
        <v>195</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v>4</v>
      </c>
      <c r="AJ101" s="219"/>
      <c r="AK101" s="219"/>
      <c r="AL101" s="220"/>
      <c r="AM101" s="218">
        <v>4</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v>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5" t="s">
        <v>523</v>
      </c>
      <c r="AR115" s="596"/>
      <c r="AS115" s="596"/>
      <c r="AT115" s="596"/>
      <c r="AU115" s="596"/>
      <c r="AV115" s="596"/>
      <c r="AW115" s="596"/>
      <c r="AX115" s="597"/>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v>438</v>
      </c>
      <c r="AF116" s="418"/>
      <c r="AG116" s="418"/>
      <c r="AH116" s="418"/>
      <c r="AI116" s="418">
        <v>471</v>
      </c>
      <c r="AJ116" s="418"/>
      <c r="AK116" s="418"/>
      <c r="AL116" s="418"/>
      <c r="AM116" s="418">
        <v>47</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94" t="s">
        <v>594</v>
      </c>
      <c r="AF117" s="554"/>
      <c r="AG117" s="554"/>
      <c r="AH117" s="554"/>
      <c r="AI117" s="594" t="s">
        <v>595</v>
      </c>
      <c r="AJ117" s="554"/>
      <c r="AK117" s="554"/>
      <c r="AL117" s="554"/>
      <c r="AM117" s="594" t="s">
        <v>615</v>
      </c>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5" t="s">
        <v>523</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5" t="s">
        <v>523</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5" t="s">
        <v>523</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536</v>
      </c>
      <c r="AF127" s="416"/>
      <c r="AG127" s="416"/>
      <c r="AH127" s="417"/>
      <c r="AI127" s="415" t="s">
        <v>533</v>
      </c>
      <c r="AJ127" s="416"/>
      <c r="AK127" s="416"/>
      <c r="AL127" s="417"/>
      <c r="AM127" s="415" t="s">
        <v>528</v>
      </c>
      <c r="AN127" s="416"/>
      <c r="AO127" s="416"/>
      <c r="AP127" s="417"/>
      <c r="AQ127" s="595" t="s">
        <v>523</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7"/>
      <c r="E430" s="174" t="s">
        <v>546</v>
      </c>
      <c r="F430" s="904"/>
      <c r="G430" s="905" t="s">
        <v>374</v>
      </c>
      <c r="H430" s="123"/>
      <c r="I430" s="123"/>
      <c r="J430" s="906"/>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27"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575</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575</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575</v>
      </c>
      <c r="AE704" s="789"/>
      <c r="AF704" s="789"/>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20" t="s">
        <v>585</v>
      </c>
      <c r="AE705" s="721"/>
      <c r="AF705" s="721"/>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575</v>
      </c>
      <c r="AE708" s="609"/>
      <c r="AF708" s="609"/>
      <c r="AG708" s="748" t="s">
        <v>588</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589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575</v>
      </c>
      <c r="AE711" s="329"/>
      <c r="AF711" s="329"/>
      <c r="AG711" s="101" t="s">
        <v>590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8" t="s">
        <v>585</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585</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575</v>
      </c>
      <c r="AE714" s="814"/>
      <c r="AF714" s="815"/>
      <c r="AG714" s="742" t="s">
        <v>589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575</v>
      </c>
      <c r="AE715" s="609"/>
      <c r="AF715" s="660"/>
      <c r="AG715" s="748" t="s">
        <v>596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575</v>
      </c>
      <c r="AE716" s="631"/>
      <c r="AF716" s="631"/>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590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575</v>
      </c>
      <c r="AE719" s="609"/>
      <c r="AF719" s="609"/>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598</v>
      </c>
      <c r="D721" s="297"/>
      <c r="E721" s="297"/>
      <c r="F721" s="298"/>
      <c r="G721" s="287"/>
      <c r="H721" s="288"/>
      <c r="I721" s="83" t="str">
        <f>IF(OR(G721="　", G721=""), "", "-")</f>
        <v/>
      </c>
      <c r="J721" s="291"/>
      <c r="K721" s="291"/>
      <c r="L721" s="83" t="str">
        <f>IF(M721="","","-")</f>
        <v/>
      </c>
      <c r="M721" s="84"/>
      <c r="N721" s="304" t="s">
        <v>599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8"/>
      <c r="C726" s="821" t="s">
        <v>53</v>
      </c>
      <c r="D726" s="843"/>
      <c r="E726" s="843"/>
      <c r="F726" s="844"/>
      <c r="G726" s="580" t="s">
        <v>600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8" t="s">
        <v>601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t="s">
        <v>620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257</v>
      </c>
      <c r="B731" s="806"/>
      <c r="C731" s="806"/>
      <c r="D731" s="806"/>
      <c r="E731" s="807"/>
      <c r="F731" s="735" t="s">
        <v>621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7" t="s">
        <v>257</v>
      </c>
      <c r="B733" s="678"/>
      <c r="C733" s="678"/>
      <c r="D733" s="678"/>
      <c r="E733" s="679"/>
      <c r="F733" s="641" t="s">
        <v>622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550</v>
      </c>
      <c r="B737" s="210"/>
      <c r="C737" s="210"/>
      <c r="D737" s="211"/>
      <c r="E737" s="996" t="s">
        <v>602</v>
      </c>
      <c r="F737" s="996"/>
      <c r="G737" s="996"/>
      <c r="H737" s="996"/>
      <c r="I737" s="996"/>
      <c r="J737" s="996"/>
      <c r="K737" s="996"/>
      <c r="L737" s="996"/>
      <c r="M737" s="996"/>
      <c r="N737" s="365" t="s">
        <v>543</v>
      </c>
      <c r="O737" s="365"/>
      <c r="P737" s="365"/>
      <c r="Q737" s="365"/>
      <c r="R737" s="996" t="s">
        <v>603</v>
      </c>
      <c r="S737" s="996"/>
      <c r="T737" s="996"/>
      <c r="U737" s="996"/>
      <c r="V737" s="996"/>
      <c r="W737" s="996"/>
      <c r="X737" s="996"/>
      <c r="Y737" s="996"/>
      <c r="Z737" s="996"/>
      <c r="AA737" s="365" t="s">
        <v>542</v>
      </c>
      <c r="AB737" s="365"/>
      <c r="AC737" s="365"/>
      <c r="AD737" s="365"/>
      <c r="AE737" s="996" t="s">
        <v>604</v>
      </c>
      <c r="AF737" s="996"/>
      <c r="AG737" s="996"/>
      <c r="AH737" s="996"/>
      <c r="AI737" s="996"/>
      <c r="AJ737" s="996"/>
      <c r="AK737" s="996"/>
      <c r="AL737" s="996"/>
      <c r="AM737" s="996"/>
      <c r="AN737" s="365" t="s">
        <v>541</v>
      </c>
      <c r="AO737" s="365"/>
      <c r="AP737" s="365"/>
      <c r="AQ737" s="365"/>
      <c r="AR737" s="988" t="s">
        <v>605</v>
      </c>
      <c r="AS737" s="989"/>
      <c r="AT737" s="989"/>
      <c r="AU737" s="989"/>
      <c r="AV737" s="989"/>
      <c r="AW737" s="989"/>
      <c r="AX737" s="990"/>
      <c r="AY737" s="89"/>
      <c r="AZ737" s="89"/>
    </row>
    <row r="738" spans="1:52" ht="24.75" customHeight="1" x14ac:dyDescent="0.15">
      <c r="A738" s="997" t="s">
        <v>540</v>
      </c>
      <c r="B738" s="210"/>
      <c r="C738" s="210"/>
      <c r="D738" s="211"/>
      <c r="E738" s="996" t="s">
        <v>606</v>
      </c>
      <c r="F738" s="996"/>
      <c r="G738" s="996"/>
      <c r="H738" s="996"/>
      <c r="I738" s="996"/>
      <c r="J738" s="996"/>
      <c r="K738" s="996"/>
      <c r="L738" s="996"/>
      <c r="M738" s="996"/>
      <c r="N738" s="365" t="s">
        <v>539</v>
      </c>
      <c r="O738" s="365"/>
      <c r="P738" s="365"/>
      <c r="Q738" s="365"/>
      <c r="R738" s="996" t="s">
        <v>607</v>
      </c>
      <c r="S738" s="996"/>
      <c r="T738" s="996"/>
      <c r="U738" s="996"/>
      <c r="V738" s="996"/>
      <c r="W738" s="996"/>
      <c r="X738" s="996"/>
      <c r="Y738" s="996"/>
      <c r="Z738" s="996"/>
      <c r="AA738" s="365" t="s">
        <v>538</v>
      </c>
      <c r="AB738" s="365"/>
      <c r="AC738" s="365"/>
      <c r="AD738" s="365"/>
      <c r="AE738" s="996" t="s">
        <v>608</v>
      </c>
      <c r="AF738" s="996"/>
      <c r="AG738" s="996"/>
      <c r="AH738" s="996"/>
      <c r="AI738" s="996"/>
      <c r="AJ738" s="996"/>
      <c r="AK738" s="996"/>
      <c r="AL738" s="996"/>
      <c r="AM738" s="996"/>
      <c r="AN738" s="365" t="s">
        <v>534</v>
      </c>
      <c r="AO738" s="365"/>
      <c r="AP738" s="365"/>
      <c r="AQ738" s="365"/>
      <c r="AR738" s="988" t="s">
        <v>609</v>
      </c>
      <c r="AS738" s="989"/>
      <c r="AT738" s="989"/>
      <c r="AU738" s="989"/>
      <c r="AV738" s="989"/>
      <c r="AW738" s="989"/>
      <c r="AX738" s="990"/>
    </row>
    <row r="739" spans="1:52" ht="24.75" customHeight="1" thickBot="1" x14ac:dyDescent="0.2">
      <c r="A739" s="998" t="s">
        <v>530</v>
      </c>
      <c r="B739" s="999"/>
      <c r="C739" s="999"/>
      <c r="D739" s="1000"/>
      <c r="E739" s="1001" t="s">
        <v>570</v>
      </c>
      <c r="F739" s="991"/>
      <c r="G739" s="991"/>
      <c r="H739" s="93" t="str">
        <f>IF(E739="", "", "(")</f>
        <v>(</v>
      </c>
      <c r="I739" s="991"/>
      <c r="J739" s="991"/>
      <c r="K739" s="93" t="str">
        <f>IF(OR(I739="　", I739=""), "", "-")</f>
        <v/>
      </c>
      <c r="L739" s="992">
        <v>243</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486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9"/>
    </row>
    <row r="780" spans="1:50" ht="24.75" customHeight="1" x14ac:dyDescent="0.15">
      <c r="A780" s="635"/>
      <c r="B780" s="636"/>
      <c r="C780" s="636"/>
      <c r="D780" s="636"/>
      <c r="E780" s="636"/>
      <c r="F780" s="637"/>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4"/>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577</v>
      </c>
      <c r="H781" s="675"/>
      <c r="I781" s="675"/>
      <c r="J781" s="675"/>
      <c r="K781" s="676"/>
      <c r="L781" s="668" t="s">
        <v>612</v>
      </c>
      <c r="M781" s="669"/>
      <c r="N781" s="669"/>
      <c r="O781" s="669"/>
      <c r="P781" s="669"/>
      <c r="Q781" s="669"/>
      <c r="R781" s="669"/>
      <c r="S781" s="669"/>
      <c r="T781" s="669"/>
      <c r="U781" s="669"/>
      <c r="V781" s="669"/>
      <c r="W781" s="669"/>
      <c r="X781" s="670"/>
      <c r="Y781" s="388">
        <v>10</v>
      </c>
      <c r="Z781" s="389"/>
      <c r="AA781" s="389"/>
      <c r="AB781" s="811"/>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10" t="s">
        <v>578</v>
      </c>
      <c r="H782" s="611"/>
      <c r="I782" s="611"/>
      <c r="J782" s="611"/>
      <c r="K782" s="612"/>
      <c r="L782" s="602" t="s">
        <v>613</v>
      </c>
      <c r="M782" s="603"/>
      <c r="N782" s="603"/>
      <c r="O782" s="603"/>
      <c r="P782" s="603"/>
      <c r="Q782" s="603"/>
      <c r="R782" s="603"/>
      <c r="S782" s="603"/>
      <c r="T782" s="603"/>
      <c r="U782" s="603"/>
      <c r="V782" s="603"/>
      <c r="W782" s="603"/>
      <c r="X782" s="604"/>
      <c r="Y782" s="605">
        <v>9</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19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9"/>
    </row>
    <row r="793" spans="1:50" ht="24.75" hidden="1" customHeight="1" x14ac:dyDescent="0.15">
      <c r="A793" s="635"/>
      <c r="B793" s="636"/>
      <c r="C793" s="636"/>
      <c r="D793" s="636"/>
      <c r="E793" s="636"/>
      <c r="F793" s="637"/>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4"/>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1"/>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9"/>
    </row>
    <row r="806" spans="1:50" ht="24.75" hidden="1" customHeight="1" x14ac:dyDescent="0.15">
      <c r="A806" s="635"/>
      <c r="B806" s="636"/>
      <c r="C806" s="636"/>
      <c r="D806" s="636"/>
      <c r="E806" s="636"/>
      <c r="F806" s="637"/>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4"/>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1"/>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9"/>
    </row>
    <row r="819" spans="1:50" ht="24.75" hidden="1" customHeight="1" x14ac:dyDescent="0.15">
      <c r="A819" s="635"/>
      <c r="B819" s="636"/>
      <c r="C819" s="636"/>
      <c r="D819" s="636"/>
      <c r="E819" s="636"/>
      <c r="F819" s="637"/>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4"/>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1"/>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610</v>
      </c>
      <c r="D837" s="347"/>
      <c r="E837" s="347"/>
      <c r="F837" s="347"/>
      <c r="G837" s="347"/>
      <c r="H837" s="347"/>
      <c r="I837" s="347"/>
      <c r="J837" s="348" t="s">
        <v>616</v>
      </c>
      <c r="K837" s="349"/>
      <c r="L837" s="349"/>
      <c r="M837" s="349"/>
      <c r="N837" s="349"/>
      <c r="O837" s="349"/>
      <c r="P837" s="362" t="s">
        <v>611</v>
      </c>
      <c r="Q837" s="350"/>
      <c r="R837" s="350"/>
      <c r="S837" s="350"/>
      <c r="T837" s="350"/>
      <c r="U837" s="350"/>
      <c r="V837" s="350"/>
      <c r="W837" s="350"/>
      <c r="X837" s="350"/>
      <c r="Y837" s="351">
        <v>19</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Q116">
    <cfRule type="expression" dxfId="2601" priority="13169">
      <formula>IF(RIGHT(TEXT(AQ116,"0.#"),1)=".",FALSE,TRUE)</formula>
    </cfRule>
    <cfRule type="expression" dxfId="2600" priority="13170">
      <formula>IF(RIGHT(TEXT(AQ116,"0.#"),1)=".",TRUE,FALSE)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M117">
    <cfRule type="expression" dxfId="2597" priority="13163">
      <formula>IF(RIGHT(TEXT(AM117,"0.#"),1)=".",FALSE,TRUE)</formula>
    </cfRule>
    <cfRule type="expression" dxfId="2596" priority="13164">
      <formula>IF(RIGHT(TEXT(AM117,"0.#"),1)=".",TRUE,FALSE)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34">
    <cfRule type="expression" dxfId="713" priority="9">
      <formula>IF(RIGHT(TEXT(AE34,"0.#"),1)=".",FALSE,TRUE)</formula>
    </cfRule>
    <cfRule type="expression" dxfId="712" priority="10">
      <formula>IF(RIGHT(TEXT(AE34,"0.#"),1)=".",TRUE,FALSE)</formula>
    </cfRule>
  </conditionalFormatting>
  <conditionalFormatting sqref="AE32">
    <cfRule type="expression" dxfId="711" priority="13">
      <formula>IF(RIGHT(TEXT(AE32,"0.#"),1)=".",FALSE,TRUE)</formula>
    </cfRule>
    <cfRule type="expression" dxfId="710" priority="14">
      <formula>IF(RIGHT(TEXT(AE32,"0.#"),1)=".",TRUE,FALSE)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16383" man="1"/>
    <brk id="727" max="49" man="1"/>
    <brk id="739" max="16383" man="1"/>
    <brk id="778"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5"/>
      <c r="AA2" s="836"/>
      <c r="AB2" s="1032" t="s">
        <v>11</v>
      </c>
      <c r="AC2" s="1033"/>
      <c r="AD2" s="1034"/>
      <c r="AE2" s="1038" t="s">
        <v>557</v>
      </c>
      <c r="AF2" s="1038"/>
      <c r="AG2" s="1038"/>
      <c r="AH2" s="1038"/>
      <c r="AI2" s="1038" t="s">
        <v>554</v>
      </c>
      <c r="AJ2" s="1038"/>
      <c r="AK2" s="1038"/>
      <c r="AL2" s="1038"/>
      <c r="AM2" s="1038" t="s">
        <v>528</v>
      </c>
      <c r="AN2" s="1038"/>
      <c r="AO2" s="1038"/>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5"/>
      <c r="AA9" s="836"/>
      <c r="AB9" s="1032" t="s">
        <v>11</v>
      </c>
      <c r="AC9" s="1033"/>
      <c r="AD9" s="1034"/>
      <c r="AE9" s="1038" t="s">
        <v>558</v>
      </c>
      <c r="AF9" s="1038"/>
      <c r="AG9" s="1038"/>
      <c r="AH9" s="1038"/>
      <c r="AI9" s="1038" t="s">
        <v>554</v>
      </c>
      <c r="AJ9" s="1038"/>
      <c r="AK9" s="1038"/>
      <c r="AL9" s="1038"/>
      <c r="AM9" s="1038" t="s">
        <v>528</v>
      </c>
      <c r="AN9" s="1038"/>
      <c r="AO9" s="1038"/>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5"/>
      <c r="AA16" s="836"/>
      <c r="AB16" s="1032" t="s">
        <v>11</v>
      </c>
      <c r="AC16" s="1033"/>
      <c r="AD16" s="1034"/>
      <c r="AE16" s="1038" t="s">
        <v>557</v>
      </c>
      <c r="AF16" s="1038"/>
      <c r="AG16" s="1038"/>
      <c r="AH16" s="1038"/>
      <c r="AI16" s="1038" t="s">
        <v>555</v>
      </c>
      <c r="AJ16" s="1038"/>
      <c r="AK16" s="1038"/>
      <c r="AL16" s="1038"/>
      <c r="AM16" s="1038" t="s">
        <v>528</v>
      </c>
      <c r="AN16" s="1038"/>
      <c r="AO16" s="1038"/>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5"/>
      <c r="AA23" s="836"/>
      <c r="AB23" s="1032" t="s">
        <v>11</v>
      </c>
      <c r="AC23" s="1033"/>
      <c r="AD23" s="1034"/>
      <c r="AE23" s="1038" t="s">
        <v>559</v>
      </c>
      <c r="AF23" s="1038"/>
      <c r="AG23" s="1038"/>
      <c r="AH23" s="1038"/>
      <c r="AI23" s="1038" t="s">
        <v>554</v>
      </c>
      <c r="AJ23" s="1038"/>
      <c r="AK23" s="1038"/>
      <c r="AL23" s="1038"/>
      <c r="AM23" s="1038" t="s">
        <v>528</v>
      </c>
      <c r="AN23" s="1038"/>
      <c r="AO23" s="1038"/>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5"/>
      <c r="AA30" s="836"/>
      <c r="AB30" s="1032" t="s">
        <v>11</v>
      </c>
      <c r="AC30" s="1033"/>
      <c r="AD30" s="1034"/>
      <c r="AE30" s="1038" t="s">
        <v>557</v>
      </c>
      <c r="AF30" s="1038"/>
      <c r="AG30" s="1038"/>
      <c r="AH30" s="1038"/>
      <c r="AI30" s="1038" t="s">
        <v>554</v>
      </c>
      <c r="AJ30" s="1038"/>
      <c r="AK30" s="1038"/>
      <c r="AL30" s="1038"/>
      <c r="AM30" s="1038" t="s">
        <v>552</v>
      </c>
      <c r="AN30" s="1038"/>
      <c r="AO30" s="1038"/>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5"/>
      <c r="AA37" s="836"/>
      <c r="AB37" s="1032" t="s">
        <v>11</v>
      </c>
      <c r="AC37" s="1033"/>
      <c r="AD37" s="1034"/>
      <c r="AE37" s="1038" t="s">
        <v>559</v>
      </c>
      <c r="AF37" s="1038"/>
      <c r="AG37" s="1038"/>
      <c r="AH37" s="1038"/>
      <c r="AI37" s="1038" t="s">
        <v>556</v>
      </c>
      <c r="AJ37" s="1038"/>
      <c r="AK37" s="1038"/>
      <c r="AL37" s="1038"/>
      <c r="AM37" s="1038" t="s">
        <v>553</v>
      </c>
      <c r="AN37" s="1038"/>
      <c r="AO37" s="1038"/>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5"/>
      <c r="AA44" s="836"/>
      <c r="AB44" s="1032" t="s">
        <v>11</v>
      </c>
      <c r="AC44" s="1033"/>
      <c r="AD44" s="1034"/>
      <c r="AE44" s="1038" t="s">
        <v>557</v>
      </c>
      <c r="AF44" s="1038"/>
      <c r="AG44" s="1038"/>
      <c r="AH44" s="1038"/>
      <c r="AI44" s="1038" t="s">
        <v>554</v>
      </c>
      <c r="AJ44" s="1038"/>
      <c r="AK44" s="1038"/>
      <c r="AL44" s="1038"/>
      <c r="AM44" s="1038" t="s">
        <v>528</v>
      </c>
      <c r="AN44" s="1038"/>
      <c r="AO44" s="1038"/>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5"/>
      <c r="AA51" s="836"/>
      <c r="AB51" s="560" t="s">
        <v>11</v>
      </c>
      <c r="AC51" s="1033"/>
      <c r="AD51" s="1034"/>
      <c r="AE51" s="1038" t="s">
        <v>557</v>
      </c>
      <c r="AF51" s="1038"/>
      <c r="AG51" s="1038"/>
      <c r="AH51" s="1038"/>
      <c r="AI51" s="1038" t="s">
        <v>554</v>
      </c>
      <c r="AJ51" s="1038"/>
      <c r="AK51" s="1038"/>
      <c r="AL51" s="1038"/>
      <c r="AM51" s="1038" t="s">
        <v>528</v>
      </c>
      <c r="AN51" s="1038"/>
      <c r="AO51" s="1038"/>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5"/>
      <c r="AA58" s="836"/>
      <c r="AB58" s="1032" t="s">
        <v>11</v>
      </c>
      <c r="AC58" s="1033"/>
      <c r="AD58" s="1034"/>
      <c r="AE58" s="1038" t="s">
        <v>557</v>
      </c>
      <c r="AF58" s="1038"/>
      <c r="AG58" s="1038"/>
      <c r="AH58" s="1038"/>
      <c r="AI58" s="1038" t="s">
        <v>554</v>
      </c>
      <c r="AJ58" s="1038"/>
      <c r="AK58" s="1038"/>
      <c r="AL58" s="1038"/>
      <c r="AM58" s="1038" t="s">
        <v>528</v>
      </c>
      <c r="AN58" s="1038"/>
      <c r="AO58" s="1038"/>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5"/>
      <c r="AA65" s="836"/>
      <c r="AB65" s="1032" t="s">
        <v>11</v>
      </c>
      <c r="AC65" s="1033"/>
      <c r="AD65" s="1034"/>
      <c r="AE65" s="1038" t="s">
        <v>557</v>
      </c>
      <c r="AF65" s="1038"/>
      <c r="AG65" s="1038"/>
      <c r="AH65" s="1038"/>
      <c r="AI65" s="1038" t="s">
        <v>554</v>
      </c>
      <c r="AJ65" s="1038"/>
      <c r="AK65" s="1038"/>
      <c r="AL65" s="1038"/>
      <c r="AM65" s="1038" t="s">
        <v>528</v>
      </c>
      <c r="AN65" s="1038"/>
      <c r="AO65" s="1038"/>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2"/>
      <c r="I3" s="672"/>
      <c r="J3" s="672"/>
      <c r="K3" s="672"/>
      <c r="L3" s="671" t="s">
        <v>18</v>
      </c>
      <c r="M3" s="672"/>
      <c r="N3" s="672"/>
      <c r="O3" s="672"/>
      <c r="P3" s="672"/>
      <c r="Q3" s="672"/>
      <c r="R3" s="672"/>
      <c r="S3" s="672"/>
      <c r="T3" s="672"/>
      <c r="U3" s="672"/>
      <c r="V3" s="672"/>
      <c r="W3" s="672"/>
      <c r="X3" s="673"/>
      <c r="Y3" s="657" t="s">
        <v>19</v>
      </c>
      <c r="Z3" s="658"/>
      <c r="AA3" s="658"/>
      <c r="AB3" s="804"/>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8"/>
      <c r="Z4" s="389"/>
      <c r="AA4" s="389"/>
      <c r="AB4" s="811"/>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x14ac:dyDescent="0.15">
      <c r="A16" s="1051"/>
      <c r="B16" s="1052"/>
      <c r="C16" s="1052"/>
      <c r="D16" s="1052"/>
      <c r="E16" s="1052"/>
      <c r="F16" s="1053"/>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8"/>
      <c r="Z17" s="389"/>
      <c r="AA17" s="389"/>
      <c r="AB17" s="811"/>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x14ac:dyDescent="0.15">
      <c r="A29" s="1051"/>
      <c r="B29" s="1052"/>
      <c r="C29" s="1052"/>
      <c r="D29" s="1052"/>
      <c r="E29" s="1052"/>
      <c r="F29" s="1053"/>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8"/>
      <c r="Z30" s="389"/>
      <c r="AA30" s="389"/>
      <c r="AB30" s="811"/>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x14ac:dyDescent="0.15">
      <c r="A42" s="1051"/>
      <c r="B42" s="1052"/>
      <c r="C42" s="1052"/>
      <c r="D42" s="1052"/>
      <c r="E42" s="1052"/>
      <c r="F42" s="1053"/>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8"/>
      <c r="Z43" s="389"/>
      <c r="AA43" s="389"/>
      <c r="AB43" s="811"/>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x14ac:dyDescent="0.15">
      <c r="A56" s="1051"/>
      <c r="B56" s="1052"/>
      <c r="C56" s="1052"/>
      <c r="D56" s="1052"/>
      <c r="E56" s="1052"/>
      <c r="F56" s="1053"/>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8"/>
      <c r="Z57" s="389"/>
      <c r="AA57" s="389"/>
      <c r="AB57" s="811"/>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x14ac:dyDescent="0.15">
      <c r="A69" s="1051"/>
      <c r="B69" s="1052"/>
      <c r="C69" s="1052"/>
      <c r="D69" s="1052"/>
      <c r="E69" s="1052"/>
      <c r="F69" s="1053"/>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8"/>
      <c r="Z70" s="389"/>
      <c r="AA70" s="389"/>
      <c r="AB70" s="811"/>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x14ac:dyDescent="0.15">
      <c r="A82" s="1051"/>
      <c r="B82" s="1052"/>
      <c r="C82" s="1052"/>
      <c r="D82" s="1052"/>
      <c r="E82" s="1052"/>
      <c r="F82" s="1053"/>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8"/>
      <c r="Z83" s="389"/>
      <c r="AA83" s="389"/>
      <c r="AB83" s="811"/>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x14ac:dyDescent="0.15">
      <c r="A95" s="1051"/>
      <c r="B95" s="1052"/>
      <c r="C95" s="1052"/>
      <c r="D95" s="1052"/>
      <c r="E95" s="1052"/>
      <c r="F95" s="1053"/>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8"/>
      <c r="Z96" s="389"/>
      <c r="AA96" s="389"/>
      <c r="AB96" s="811"/>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x14ac:dyDescent="0.15">
      <c r="A109" s="1051"/>
      <c r="B109" s="1052"/>
      <c r="C109" s="1052"/>
      <c r="D109" s="1052"/>
      <c r="E109" s="1052"/>
      <c r="F109" s="1053"/>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1"/>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x14ac:dyDescent="0.15">
      <c r="A122" s="1051"/>
      <c r="B122" s="1052"/>
      <c r="C122" s="1052"/>
      <c r="D122" s="1052"/>
      <c r="E122" s="1052"/>
      <c r="F122" s="1053"/>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1"/>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x14ac:dyDescent="0.15">
      <c r="A135" s="1051"/>
      <c r="B135" s="1052"/>
      <c r="C135" s="1052"/>
      <c r="D135" s="1052"/>
      <c r="E135" s="1052"/>
      <c r="F135" s="1053"/>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1"/>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x14ac:dyDescent="0.15">
      <c r="A148" s="1051"/>
      <c r="B148" s="1052"/>
      <c r="C148" s="1052"/>
      <c r="D148" s="1052"/>
      <c r="E148" s="1052"/>
      <c r="F148" s="1053"/>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1"/>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x14ac:dyDescent="0.15">
      <c r="A162" s="1051"/>
      <c r="B162" s="1052"/>
      <c r="C162" s="1052"/>
      <c r="D162" s="1052"/>
      <c r="E162" s="1052"/>
      <c r="F162" s="1053"/>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1"/>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x14ac:dyDescent="0.15">
      <c r="A175" s="1051"/>
      <c r="B175" s="1052"/>
      <c r="C175" s="1052"/>
      <c r="D175" s="1052"/>
      <c r="E175" s="1052"/>
      <c r="F175" s="1053"/>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1"/>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x14ac:dyDescent="0.15">
      <c r="A188" s="1051"/>
      <c r="B188" s="1052"/>
      <c r="C188" s="1052"/>
      <c r="D188" s="1052"/>
      <c r="E188" s="1052"/>
      <c r="F188" s="1053"/>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1"/>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x14ac:dyDescent="0.15">
      <c r="A201" s="1051"/>
      <c r="B201" s="1052"/>
      <c r="C201" s="1052"/>
      <c r="D201" s="1052"/>
      <c r="E201" s="1052"/>
      <c r="F201" s="1053"/>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1"/>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x14ac:dyDescent="0.15">
      <c r="A215" s="1051"/>
      <c r="B215" s="1052"/>
      <c r="C215" s="1052"/>
      <c r="D215" s="1052"/>
      <c r="E215" s="1052"/>
      <c r="F215" s="1053"/>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1"/>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x14ac:dyDescent="0.15">
      <c r="A228" s="1051"/>
      <c r="B228" s="1052"/>
      <c r="C228" s="1052"/>
      <c r="D228" s="1052"/>
      <c r="E228" s="1052"/>
      <c r="F228" s="1053"/>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1"/>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x14ac:dyDescent="0.15">
      <c r="A241" s="1051"/>
      <c r="B241" s="1052"/>
      <c r="C241" s="1052"/>
      <c r="D241" s="1052"/>
      <c r="E241" s="1052"/>
      <c r="F241" s="1053"/>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1"/>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x14ac:dyDescent="0.15">
      <c r="A254" s="1051"/>
      <c r="B254" s="1052"/>
      <c r="C254" s="1052"/>
      <c r="D254" s="1052"/>
      <c r="E254" s="1052"/>
      <c r="F254" s="1053"/>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1"/>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2019-07-26T01:30:53Z</cp:lastPrinted>
  <dcterms:created xsi:type="dcterms:W3CDTF">2012-03-13T00:50:25Z</dcterms:created>
  <dcterms:modified xsi:type="dcterms:W3CDTF">2019-09-24T09:10:49Z</dcterms:modified>
</cp:coreProperties>
</file>