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<sst xmlns="http://schemas.openxmlformats.org/spreadsheetml/2006/main" count="2885" uniqueCount="652">
  <si>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</si>
  <si>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</si>
  <si>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</si>
  <si>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</si>
  <si>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</si>
  <si>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</si>
  <si>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</si>
  <si>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</si>
  <si>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</si>
  <si>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</si>
  <si>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</si>
  <si>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</si>
  <si>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</si>
  <si>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</si>
  <si>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</si>
  <si>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</si>
  <si>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</si>
  <si>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</si>
  <si>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</si>
  <si>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</si>
  <si>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</si>
  <si>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</si>
  <si>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</si>
  <si>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</si>
  <si>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</si>
  <si>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</si>
  <si>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</si>
  <si>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</si>
  <si>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</si>
  <si>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</si>
  <si>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</si>
  <si>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</si>
  <si>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</si>
  <si>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</si>
  <si>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</si>
  <si>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</si>
  <si>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</si>
  <si>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</si>
  <si>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</si>
  <si>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</si>
  <si>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</si>
  <si>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</si>
  <si>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</si>
  <si>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</si>
  <si>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</si>
  <si>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</si>
  <si>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</si>
  <si>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</si>
  <si>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</si>
  <si>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</si>
  <si>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</si>
  <si>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</si>
  <si>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</si>
  <si>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</si>
  <si>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</si>
  <si>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</si>
  <si>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</si>
  <si>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</si>
  <si>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</si>
  <si>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</si>
  <si>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</si>
  <si>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</si>
  <si>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</si>
  <si>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</si>
  <si>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</si>
  <si>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</si>
  <si>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</si>
  <si>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</si>
  <si>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</si>
  <si>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</si>
  <si>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</si>
  <si>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</si>
  <si>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</si>
  <si>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</si>
  <si>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</si>
  <si>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</si>
  <si>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</si>
  <si>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</si>
  <si>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</si>
  <si>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</si>
  <si>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</si>
  <si>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</si>
  <si>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</si>
  <si>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</si>
  <si>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</si>
  <si>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</si>
  <si>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</si>
  <si>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</si>
  <si>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</si>
  <si>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</si>
  <si>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</si>
  <si>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</si>
  <si>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</si>
  <si>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</si>
  <si>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</si>
  <si>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</si>
  <si>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</si>
  <si>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</si>
  <si>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</si>
  <si>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</si>
  <si>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</si>
  <si>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</si>
  <si>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</si>
  <si>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</si>
  <si>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</si>
  <si>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</si>
  <si>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</si>
  <si>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</si>
  <si>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</si>
  <si>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</si>
  <si>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</si>
  <si>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</si>
  <si>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</si>
  <si>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</si>
  <si>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</si>
  <si>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</si>
  <si>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</si>
  <si>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</si>
  <si>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</si>
  <si>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</si>
  <si>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</si>
  <si>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</si>
  <si>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</si>
  <si>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</si>
  <si>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</si>
  <si>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</si>
  <si>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</si>
  <si>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</si>
  <si>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</si>
  <si>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</si>
  <si>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</si>
  <si>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</si>
  <si>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</si>
  <si>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</si>
  <si>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</si>
  <si>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</si>
  <si>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</si>
  <si>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</si>
  <si>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</si>
  <si>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</si>
  <si>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</si>
  <si>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</si>
  <si>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</si>
  <si>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</si>
  <si>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</si>
  <si>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</si>
  <si>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</si>
  <si>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</si>
  <si>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</si>
  <si>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</si>
  <si>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</si>
  <si>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</si>
  <si>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</si>
  <si>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</si>
  <si>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</si>
  <si>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</si>
  <si>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</si>
  <si>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</si>
  <si>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</si>
  <si>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</si>
  <si>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</si>
  <si>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</si>
  <si>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</si>
  <si>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</si>
  <si>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</si>
  <si>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</si>
  <si>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</si>
  <si>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</si>
  <si>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</si>
  <si>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</si>
  <si>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</si>
  <si>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</si>
  <si>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</si>
  <si>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</si>
  <si>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</si>
  <si>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</si>
  <si>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</si>
  <si>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</si>
  <si>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</si>
  <si>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</si>
  <si>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</si>
  <si>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</si>
  <si>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</si>
  <si>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</si>
  <si>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</si>
  <si>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</si>
  <si>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</si>
  <si>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</si>
  <si>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</si>
  <si>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</si>
  <si>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</si>
  <si>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</si>
  <si>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</si>
  <si>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</si>
  <si>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</si>
  <si>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</si>
  <si>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</si>
  <si>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</si>
  <si>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</si>
  <si>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</si>
  <si>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</si>
  <si>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</si>
  <si>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</si>
  <si>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</si>
  <si>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</si>
  <si>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</si>
  <si>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</si>
  <si>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</si>
  <si>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</si>
  <si>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</si>
  <si>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</si>
  <si>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</si>
  <si>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</si>
  <si>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</si>
  <si>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</si>
  <si>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</si>
  <si>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</si>
  <si>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</si>
  <si>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</si>
  <si>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</si>
  <si>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</si>
  <si>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</si>
  <si>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</si>
  <si>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</si>
  <si>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</si>
  <si>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</si>
  <si>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</si>
  <si>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</si>
  <si>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</si>
  <si>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</si>
  <si>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</si>
  <si>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</si>
  <si>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</si>
  <si>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</si>
  <si>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</si>
  <si>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</si>
  <si>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</si>
  <si>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</si>
  <si>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</si>
  <si>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</si>
  <si>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</si>
  <si>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</si>
  <si>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</si>
  <si>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</si>
  <si>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</si>
  <si>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</si>
  <si>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</si>
  <si>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</si>
  <si>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</si>
  <si>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</si>
  <si>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</si>
  <si>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</si>
  <si>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</si>
  <si>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</si>
  <si>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</si>
  <si>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</si>
  <si>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</si>
  <si>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</si>
  <si>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</si>
  <si>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</si>
  <si>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</si>
  <si>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</si>
  <si>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</si>
  <si>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</si>
  <si>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</si>
  <si>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</si>
  <si>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</si>
  <si>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</si>
  <si>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</si>
  <si>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</si>
  <si>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</si>
  <si>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</si>
  <si>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</si>
  <si>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</si>
  <si>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</si>
  <si>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</si>
  <si>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</si>
  <si>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</si>
  <si>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</si>
  <si>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</si>
  <si>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</si>
  <si>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</si>
  <si>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</si>
  <si>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</si>
  <si>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</si>
  <si>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</si>
  <si>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</si>
  <si>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</si>
  <si>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</si>
  <si>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</si>
  <si>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</si>
  <si>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</si>
  <si>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</si>
  <si>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</si>
  <si>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</si>
  <si>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</si>
  <si>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</si>
  <si>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</si>
  <si>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</si>
  <si>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</si>
  <si>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</si>
  <si>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</si>
  <si>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</si>
  <si>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</si>
  <si>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</si>
  <si>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</si>
  <si>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</si>
  <si>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</si>
  <si>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</si>
  <si>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</si>
  <si>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</si>
  <si>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</si>
  <si>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</si>
  <si>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</si>
  <si>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</si>
  <si>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</si>
  <si>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</si>
  <si>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</si>
  <si>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</si>
  <si>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</si>
  <si>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</si>
  <si>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</si>
  <si>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</si>
  <si>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</si>
  <si>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</si>
  <si>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</si>
  <si>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</si>
  <si>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</si>
  <si>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</si>
  <si>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</si>
  <si>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</si>
  <si>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</si>
  <si>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</si>
  <si>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</si>
  <si>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</si>
  <si>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</si>
  <si>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</si>
  <si>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</si>
  <si>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</si>
  <si>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</si>
  <si>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</si>
  <si>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</si>
  <si>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</si>
  <si>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</si>
  <si>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</si>
  <si>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</si>
  <si>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</si>
  <si>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</si>
  <si>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</si>
  <si>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</si>
  <si>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</si>
  <si>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</si>
  <si>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</si>
  <si>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</si>
  <si>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</si>
  <si>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</si>
  <si>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</si>
  <si>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</si>
  <si>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</si>
  <si>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</si>
  <si>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</si>
  <si>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</si>
  <si>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</si>
  <si>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</si>
  <si>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</si>
  <si>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</si>
  <si>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</si>
  <si>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</si>
  <si>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</si>
  <si>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</si>
  <si>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</si>
  <si>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</si>
  <si>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</si>
  <si>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</si>
  <si>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</si>
  <si>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</si>
  <si>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</si>
  <si>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</si>
  <si>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</si>
  <si>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</si>
  <si>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</si>
  <si>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</si>
  <si>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</si>
  <si>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</si>
  <si>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</si>
  <si>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</si>
  <si>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</si>
  <si>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</si>
  <si>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</si>
  <si>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</si>
  <si>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</si>
  <si>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</si>
  <si>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</si>
  <si>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</si>
  <si>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</si>
  <si>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</si>
  <si>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</si>
  <si>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</si>
  <si>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</si>
  <si>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</si>
  <si>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</si>
  <si>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</si>
  <si>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</si>
  <si>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</si>
  <si>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</si>
  <si>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</si>
  <si>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</si>
  <si>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</si>
  <si>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</si>
  <si>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</si>
  <si>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</si>
  <si>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</si>
  <si>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</si>
  <si>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</si>
  <si>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</si>
  <si>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</si>
  <si>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</si>
  <si>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</si>
  <si>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</si>
  <si>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</si>
  <si>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</si>
  <si>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</si>
  <si>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</si>
  <si>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</si>
  <si>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</si>
  <si>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</si>
  <si>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</si>
  <si>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</si>
  <si>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</si>
  <si>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</si>
  <si>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</si>
  <si>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</si>
  <si>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</si>
  <si>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</si>
  <si>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</si>
  <si>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</si>
  <si>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</si>
  <si>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</si>
  <si>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</si>
  <si>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</si>
  <si>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</si>
  <si>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</si>
  <si>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</si>
  <si>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</si>
  <si>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</si>
  <si>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</si>
  <si>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</si>
  <si>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</si>
  <si>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</si>
  <si>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</si>
  <si>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</si>
  <si>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</si>
  <si>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</si>
  <si>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</si>
  <si>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</si>
  <si>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</si>
  <si>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</si>
  <si>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</si>
  <si>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</si>
  <si>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</si>
  <si>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</si>
  <si>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</si>
  <si>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</si>
  <si>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</si>
  <si>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</si>
  <si>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</si>
  <si>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</si>
  <si>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</si>
  <si>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</si>
  <si>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</si>
  <si>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</si>
  <si>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</si>
  <si>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</si>
  <si>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</si>
  <si>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</si>
  <si>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</si>
  <si>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</si>
  <si>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</si>
  <si>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</si>
  <si>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</si>
  <si>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</si>
  <si>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</si>
  <si>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</si>
  <si>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</si>
  <si>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</si>
  <si>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</si>
  <si>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</si>
  <si>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</si>
  <si>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</si>
  <si>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</si>
  <si>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</si>
  <si>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</si>
  <si>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</si>
  <si>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</si>
  <si>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</si>
  <si>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</si>
  <si>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</si>
  <si>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</si>
  <si>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</si>
  <si>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</si>
  <si>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</si>
  <si>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</si>
  <si>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</si>
  <si>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</si>
  <si>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</si>
  <si>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</si>
  <si>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</si>
  <si>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</si>
  <si>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</si>
  <si>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</si>
  <si>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</si>
  <si>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</si>
  <si>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</si>
  <si>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</si>
  <si>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</si>
  <si>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</si>
  <si>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</si>
  <si>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</si>
  <si>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</si>
  <si>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</si>
  <si>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</si>
  <si>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</si>
  <si>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</si>
  <si>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</si>
  <si>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</si>
  <si>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</si>
  <si>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</si>
  <si>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</si>
  <si>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</si>
  <si>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</si>
  <si>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</si>
  <si>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</si>
  <si>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</si>
  <si>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</si>
  <si>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</si>
  <si>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</si>
  <si>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</si>
  <si>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</si>
  <si>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</si>
  <si>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</si>
  <si>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</si>
  <si>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</si>
  <si>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</si>
  <si>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</si>
  <si>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</si>
  <si>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</si>
  <si>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</si>
  <si>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</si>
  <si>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</si>
  <si>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</si>
  <si>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</si>
  <si>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</si>
  <si>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</si>
  <si>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</si>
  <si>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</si>
  <si>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</si>
  <si>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</si>
  <si>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</si>
  <si>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</si>
  <si>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</si>
  <si>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</si>
  <si>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</si>
  <si>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</si>
  <si>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</si>
  <si>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</si>
  <si>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</si>
  <si>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</si>
  <si>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</si>
  <si>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</si>
  <si>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</si>
  <si>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</si>
  <si>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世界貿易機関（ＷＴＯ）分担金</t>
    <rPh sb="0" eb="2">
      <t>セカイ</t>
    </rPh>
    <rPh sb="2" eb="4">
      <t>ボウエキ</t>
    </rPh>
    <rPh sb="4" eb="6">
      <t>キカン</t>
    </rPh>
    <rPh sb="11" eb="14">
      <t>ブンタンキン</t>
    </rPh>
    <phoneticPr fontId="5"/>
  </si>
  <si>
    <t>経済局</t>
    <rPh sb="0" eb="3">
      <t>ケイザイキョク</t>
    </rPh>
    <phoneticPr fontId="5"/>
  </si>
  <si>
    <t>国際貿易課</t>
    <rPh sb="0" eb="2">
      <t>コクサイ</t>
    </rPh>
    <rPh sb="2" eb="4">
      <t>ボウエキ</t>
    </rPh>
    <rPh sb="4" eb="5">
      <t>カ</t>
    </rPh>
    <phoneticPr fontId="5"/>
  </si>
  <si>
    <t>平成７年度</t>
    <rPh sb="0" eb="2">
      <t>ヘイセイ</t>
    </rPh>
    <rPh sb="3" eb="4">
      <t>ネン</t>
    </rPh>
    <rPh sb="4" eb="5">
      <t>ド</t>
    </rPh>
    <phoneticPr fontId="5"/>
  </si>
  <si>
    <t>終了予定なし</t>
    <rPh sb="0" eb="2">
      <t>シュウリョウ</t>
    </rPh>
    <rPh sb="2" eb="4">
      <t>ヨテイ</t>
    </rPh>
    <phoneticPr fontId="5"/>
  </si>
  <si>
    <t>課長　大野　祥</t>
    <rPh sb="0" eb="2">
      <t>カチョウ</t>
    </rPh>
    <rPh sb="3" eb="5">
      <t>オオノ</t>
    </rPh>
    <rPh sb="6" eb="7">
      <t>ショウ</t>
    </rPh>
    <phoneticPr fontId="5"/>
  </si>
  <si>
    <t>○</t>
  </si>
  <si>
    <t>-</t>
  </si>
  <si>
    <t>-</t>
    <phoneticPr fontId="5"/>
  </si>
  <si>
    <t>-</t>
    <phoneticPr fontId="5"/>
  </si>
  <si>
    <t>WTO Annual Report 2018</t>
    <phoneticPr fontId="5"/>
  </si>
  <si>
    <t>邦人職員数</t>
    <rPh sb="0" eb="2">
      <t>ホウジン</t>
    </rPh>
    <rPh sb="2" eb="5">
      <t>ショクインスウ</t>
    </rPh>
    <phoneticPr fontId="5"/>
  </si>
  <si>
    <t>幹部邦人職員数</t>
    <rPh sb="0" eb="2">
      <t>カンブ</t>
    </rPh>
    <rPh sb="2" eb="4">
      <t>ホウジン</t>
    </rPh>
    <rPh sb="4" eb="7">
      <t>ショクインスウ</t>
    </rPh>
    <phoneticPr fontId="5"/>
  </si>
  <si>
    <t>人</t>
    <rPh sb="0" eb="1">
      <t>ニン</t>
    </rPh>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</si>
  <si>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</si>
  <si>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</si>
  <si>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</si>
  <si>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</si>
  <si>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</si>
  <si>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</si>
  <si>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</si>
  <si>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</si>
  <si>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</si>
  <si>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多角的自由貿易体制の維持・強化</t>
    <phoneticPr fontId="5"/>
  </si>
  <si>
    <t>-</t>
    <phoneticPr fontId="5"/>
  </si>
  <si>
    <t>-</t>
    <phoneticPr fontId="5"/>
  </si>
  <si>
    <t>多角的自由貿易体制の中心であるＷＴＯの機能を維持・強化する。</t>
    <rPh sb="0" eb="3">
      <t>タカクテキ</t>
    </rPh>
    <rPh sb="3" eb="5">
      <t>ジユウ</t>
    </rPh>
    <rPh sb="5" eb="7">
      <t>ボウエキ</t>
    </rPh>
    <rPh sb="7" eb="9">
      <t>タイセイ</t>
    </rPh>
    <rPh sb="10" eb="12">
      <t>チュウシン</t>
    </rPh>
    <rPh sb="19" eb="21">
      <t>キノウ</t>
    </rPh>
    <rPh sb="22" eb="24">
      <t>イジ</t>
    </rPh>
    <rPh sb="25" eb="27">
      <t>キョウカ</t>
    </rPh>
    <phoneticPr fontId="5"/>
  </si>
  <si>
    <t>２０１７年１２月に行われた第１１回ＷＴＯ閣僚会議の結果を受けて，様々な取組について各種会合の場で議論を行っている。</t>
    <rPh sb="9" eb="10">
      <t>オコナ</t>
    </rPh>
    <rPh sb="13" eb="14">
      <t>ダイ</t>
    </rPh>
    <rPh sb="25" eb="27">
      <t>ケッカ</t>
    </rPh>
    <rPh sb="28" eb="29">
      <t>ウ</t>
    </rPh>
    <rPh sb="32" eb="34">
      <t>サマザマ</t>
    </rPh>
    <rPh sb="35" eb="37">
      <t>トリクミ</t>
    </rPh>
    <phoneticPr fontId="5"/>
  </si>
  <si>
    <t>-</t>
    <phoneticPr fontId="5"/>
  </si>
  <si>
    <t>無</t>
  </si>
  <si>
    <t>‐</t>
  </si>
  <si>
    <t>－</t>
    <phoneticPr fontId="5"/>
  </si>
  <si>
    <t>世界貿易機関（ＷＴＯ）分担金は，ＷＴＯを運営するための事務的経費であり，全加盟国に課せられている競艇場の美務で，各国の貿易量に応じて分担率が決定されているが，ＷＴＯ拠出金は，加盟国の約３分の２を占める発展途上国のＷＴＯ協定に基づく医務履行能力の向上や交渉能力不足の解消を目的とした技術支援プログラムを実施している基金である。</t>
    <rPh sb="0" eb="2">
      <t>セカイ</t>
    </rPh>
    <rPh sb="2" eb="4">
      <t>ボウエキ</t>
    </rPh>
    <rPh sb="4" eb="6">
      <t>キカン</t>
    </rPh>
    <rPh sb="11" eb="14">
      <t>ブンタンキン</t>
    </rPh>
    <rPh sb="20" eb="22">
      <t>ウンエイ</t>
    </rPh>
    <rPh sb="27" eb="30">
      <t>ジムテキ</t>
    </rPh>
    <rPh sb="30" eb="32">
      <t>ケイヒ</t>
    </rPh>
    <rPh sb="36" eb="37">
      <t>ゼン</t>
    </rPh>
    <rPh sb="37" eb="40">
      <t>カメイコク</t>
    </rPh>
    <rPh sb="41" eb="42">
      <t>カ</t>
    </rPh>
    <rPh sb="48" eb="51">
      <t>キョウテイジョウ</t>
    </rPh>
    <rPh sb="52" eb="53">
      <t>ビ</t>
    </rPh>
    <rPh sb="53" eb="54">
      <t>ム</t>
    </rPh>
    <rPh sb="56" eb="58">
      <t>カッコク</t>
    </rPh>
    <rPh sb="59" eb="62">
      <t>ボウエキリョウ</t>
    </rPh>
    <rPh sb="63" eb="64">
      <t>オウ</t>
    </rPh>
    <rPh sb="66" eb="69">
      <t>ブンタンリツ</t>
    </rPh>
    <rPh sb="70" eb="72">
      <t>ケッテイ</t>
    </rPh>
    <rPh sb="82" eb="84">
      <t>キョシュツ</t>
    </rPh>
    <rPh sb="84" eb="85">
      <t>キン</t>
    </rPh>
    <rPh sb="87" eb="90">
      <t>カメイコク</t>
    </rPh>
    <rPh sb="91" eb="92">
      <t>ヤク</t>
    </rPh>
    <rPh sb="93" eb="94">
      <t>ブン</t>
    </rPh>
    <rPh sb="97" eb="98">
      <t>シ</t>
    </rPh>
    <rPh sb="100" eb="102">
      <t>ハッテン</t>
    </rPh>
    <rPh sb="102" eb="105">
      <t>トジョウコク</t>
    </rPh>
    <rPh sb="109" eb="111">
      <t>キョウテイ</t>
    </rPh>
    <rPh sb="112" eb="113">
      <t>モト</t>
    </rPh>
    <rPh sb="115" eb="117">
      <t>イム</t>
    </rPh>
    <rPh sb="117" eb="119">
      <t>リコウ</t>
    </rPh>
    <rPh sb="119" eb="121">
      <t>ノウリョク</t>
    </rPh>
    <rPh sb="122" eb="124">
      <t>コウジョウ</t>
    </rPh>
    <rPh sb="125" eb="127">
      <t>コウショウ</t>
    </rPh>
    <rPh sb="127" eb="129">
      <t>ノウリョク</t>
    </rPh>
    <rPh sb="132" eb="134">
      <t>カイショウ</t>
    </rPh>
    <rPh sb="135" eb="137">
      <t>モクテキ</t>
    </rPh>
    <rPh sb="140" eb="142">
      <t>ギジュツ</t>
    </rPh>
    <rPh sb="142" eb="144">
      <t>シエン</t>
    </rPh>
    <rPh sb="150" eb="152">
      <t>ジッシ</t>
    </rPh>
    <rPh sb="156" eb="158">
      <t>キキン</t>
    </rPh>
    <phoneticPr fontId="5"/>
  </si>
  <si>
    <t>27</t>
    <phoneticPr fontId="5"/>
  </si>
  <si>
    <t>16</t>
    <phoneticPr fontId="5"/>
  </si>
  <si>
    <t>40</t>
    <phoneticPr fontId="5"/>
  </si>
  <si>
    <t>181</t>
    <phoneticPr fontId="5"/>
  </si>
  <si>
    <t>0178</t>
    <phoneticPr fontId="5"/>
  </si>
  <si>
    <t>0180</t>
    <phoneticPr fontId="5"/>
  </si>
  <si>
    <t>0219</t>
    <phoneticPr fontId="5"/>
  </si>
  <si>
    <t>0226</t>
    <phoneticPr fontId="5"/>
  </si>
  <si>
    <t>A.　世界貿易機関（ＷＴＯ）</t>
    <rPh sb="3" eb="5">
      <t>セカイ</t>
    </rPh>
    <rPh sb="5" eb="7">
      <t>ボウエキ</t>
    </rPh>
    <rPh sb="7" eb="9">
      <t>キカン</t>
    </rPh>
    <phoneticPr fontId="5"/>
  </si>
  <si>
    <t>その他</t>
    <rPh sb="2" eb="3">
      <t>タ</t>
    </rPh>
    <phoneticPr fontId="5"/>
  </si>
  <si>
    <t>世界貿易機関（ＷＴＯ）</t>
    <rPh sb="0" eb="2">
      <t>セカイ</t>
    </rPh>
    <rPh sb="2" eb="4">
      <t>ボウエキ</t>
    </rPh>
    <rPh sb="4" eb="6">
      <t>キカン</t>
    </rPh>
    <phoneticPr fontId="5"/>
  </si>
  <si>
    <t>－</t>
    <phoneticPr fontId="5"/>
  </si>
  <si>
    <t>世界貿易機関（ＷＴＯ）事務局拠出金（任意拠出金）</t>
    <rPh sb="0" eb="2">
      <t>セカイ</t>
    </rPh>
    <rPh sb="2" eb="4">
      <t>ボウエキ</t>
    </rPh>
    <rPh sb="4" eb="6">
      <t>キカン</t>
    </rPh>
    <rPh sb="11" eb="14">
      <t>ジムキョク</t>
    </rPh>
    <rPh sb="14" eb="17">
      <t>キョシュツキン</t>
    </rPh>
    <rPh sb="18" eb="20">
      <t>ニンイ</t>
    </rPh>
    <rPh sb="20" eb="23">
      <t>キョシュツキン</t>
    </rPh>
    <phoneticPr fontId="5"/>
  </si>
  <si>
    <t>外務省設置法第４条 第１項ロ，第２項，第３項</t>
    <rPh sb="15" eb="16">
      <t>ダイ</t>
    </rPh>
    <rPh sb="17" eb="18">
      <t>コウ</t>
    </rPh>
    <rPh sb="19" eb="20">
      <t>ダイ</t>
    </rPh>
    <rPh sb="21" eb="22">
      <t>コウ</t>
    </rPh>
    <phoneticPr fontId="5"/>
  </si>
  <si>
    <t>ＷＴＯからの拠出要請</t>
    <rPh sb="6" eb="8">
      <t>キョシュツ</t>
    </rPh>
    <rPh sb="8" eb="10">
      <t>ヨウセイ</t>
    </rPh>
    <phoneticPr fontId="5"/>
  </si>
  <si>
    <t>多くの国で，世界経済危機後，保護主義的圧力が高止まっており，貿易・投資の自由化推進及び多角的貿易体制の強化が，日本経済及び世界経済の持続的成長のためにも不可欠。本拠出金は途上国政府関係者がＷＴＯ協定の知識を身に付けることにより，ＷＴＯにおける交渉，協定履行監視，紛争解決の各機能への参画を促す。また，能力向上を通じて交渉を促進し，我が国のＬＤＣを含む途上国に対する影響力の向上にも資するものである。</t>
    <rPh sb="80" eb="81">
      <t>ホン</t>
    </rPh>
    <rPh sb="81" eb="84">
      <t>キョシュツキン</t>
    </rPh>
    <rPh sb="85" eb="88">
      <t>トジョウコク</t>
    </rPh>
    <rPh sb="88" eb="90">
      <t>セイフ</t>
    </rPh>
    <rPh sb="90" eb="93">
      <t>カンケイシャ</t>
    </rPh>
    <rPh sb="97" eb="99">
      <t>キョウテイ</t>
    </rPh>
    <rPh sb="100" eb="102">
      <t>チシキ</t>
    </rPh>
    <rPh sb="103" eb="104">
      <t>ミ</t>
    </rPh>
    <rPh sb="105" eb="106">
      <t>ツ</t>
    </rPh>
    <rPh sb="121" eb="123">
      <t>コウショウ</t>
    </rPh>
    <rPh sb="124" eb="126">
      <t>キョウテイ</t>
    </rPh>
    <rPh sb="126" eb="128">
      <t>リコウ</t>
    </rPh>
    <rPh sb="128" eb="130">
      <t>カンシ</t>
    </rPh>
    <rPh sb="131" eb="133">
      <t>フンソウ</t>
    </rPh>
    <rPh sb="133" eb="135">
      <t>カイケツ</t>
    </rPh>
    <rPh sb="136" eb="139">
      <t>カクキノウ</t>
    </rPh>
    <rPh sb="141" eb="143">
      <t>サンカク</t>
    </rPh>
    <rPh sb="144" eb="145">
      <t>ウナガ</t>
    </rPh>
    <rPh sb="150" eb="152">
      <t>ノウリョク</t>
    </rPh>
    <rPh sb="152" eb="154">
      <t>コウジョウ</t>
    </rPh>
    <rPh sb="155" eb="156">
      <t>ツウ</t>
    </rPh>
    <rPh sb="158" eb="160">
      <t>コウショウ</t>
    </rPh>
    <rPh sb="161" eb="163">
      <t>ソクシン</t>
    </rPh>
    <rPh sb="165" eb="166">
      <t>ワ</t>
    </rPh>
    <rPh sb="167" eb="168">
      <t>クニ</t>
    </rPh>
    <rPh sb="173" eb="174">
      <t>フク</t>
    </rPh>
    <rPh sb="175" eb="178">
      <t>トジョウコク</t>
    </rPh>
    <rPh sb="179" eb="180">
      <t>タイ</t>
    </rPh>
    <rPh sb="182" eb="185">
      <t>エイキョウリョク</t>
    </rPh>
    <rPh sb="186" eb="188">
      <t>コウジョウ</t>
    </rPh>
    <rPh sb="190" eb="191">
      <t>シ</t>
    </rPh>
    <phoneticPr fontId="5"/>
  </si>
  <si>
    <t>ドーハ開発アジェンダ（ドーハ・ラウンド：DDA）において，WTO加盟国の約３分の２を占める途上国の交渉能力の不足や貿易円滑化などの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E-ラーニングなど）を実施している。</t>
    <rPh sb="36" eb="37">
      <t>ヤク</t>
    </rPh>
    <rPh sb="51" eb="53">
      <t>ノウリョク</t>
    </rPh>
    <phoneticPr fontId="5"/>
  </si>
  <si>
    <t>途上国に対する技術支援・訓練の強化</t>
    <rPh sb="0" eb="3">
      <t>トジョウコク</t>
    </rPh>
    <rPh sb="4" eb="5">
      <t>タイ</t>
    </rPh>
    <rPh sb="7" eb="9">
      <t>ギジュツ</t>
    </rPh>
    <rPh sb="9" eb="11">
      <t>シエン</t>
    </rPh>
    <rPh sb="12" eb="14">
      <t>クンレン</t>
    </rPh>
    <rPh sb="15" eb="17">
      <t>キョウカ</t>
    </rPh>
    <phoneticPr fontId="5"/>
  </si>
  <si>
    <t>技術協力プログラムの受講人数</t>
    <rPh sb="0" eb="2">
      <t>ギジュツ</t>
    </rPh>
    <rPh sb="2" eb="4">
      <t>キョウリョク</t>
    </rPh>
    <rPh sb="10" eb="12">
      <t>ジュコウ</t>
    </rPh>
    <rPh sb="12" eb="14">
      <t>ニンズウ</t>
    </rPh>
    <phoneticPr fontId="5"/>
  </si>
  <si>
    <t>ＷＴＯ事務局に問い合わせた数字</t>
    <rPh sb="3" eb="6">
      <t>ジムキョク</t>
    </rPh>
    <rPh sb="7" eb="8">
      <t>ト</t>
    </rPh>
    <rPh sb="9" eb="10">
      <t>ア</t>
    </rPh>
    <rPh sb="13" eb="15">
      <t>スウジ</t>
    </rPh>
    <phoneticPr fontId="5"/>
  </si>
  <si>
    <t>邦人職員数の増強</t>
    <rPh sb="0" eb="2">
      <t>ホウジン</t>
    </rPh>
    <rPh sb="2" eb="5">
      <t>ショクインスウ</t>
    </rPh>
    <rPh sb="6" eb="8">
      <t>ゾウキョウ</t>
    </rPh>
    <phoneticPr fontId="5"/>
  </si>
  <si>
    <t>幹部邦人職員数の増強</t>
    <rPh sb="0" eb="2">
      <t>カンブ</t>
    </rPh>
    <rPh sb="2" eb="4">
      <t>ホウジン</t>
    </rPh>
    <rPh sb="4" eb="7">
      <t>ショクインスウ</t>
    </rPh>
    <rPh sb="8" eb="10">
      <t>ゾウキョウ</t>
    </rPh>
    <phoneticPr fontId="5"/>
  </si>
  <si>
    <t>セミナー，ワークショップ開催件数
（※ｅラーニングは含まず）</t>
    <rPh sb="12" eb="14">
      <t>カイサイ</t>
    </rPh>
    <rPh sb="14" eb="16">
      <t>ケンスウ</t>
    </rPh>
    <rPh sb="26" eb="27">
      <t>フク</t>
    </rPh>
    <phoneticPr fontId="5"/>
  </si>
  <si>
    <t>Ｘ：我が国の拠出額　
÷
Ｙ：セミナー，ワークショップ開催件数</t>
    <rPh sb="2" eb="3">
      <t>ワ</t>
    </rPh>
    <rPh sb="4" eb="5">
      <t>クニ</t>
    </rPh>
    <rPh sb="6" eb="8">
      <t>キョシュツ</t>
    </rPh>
    <rPh sb="8" eb="9">
      <t>ガク</t>
    </rPh>
    <rPh sb="9" eb="10">
      <t>キンガク</t>
    </rPh>
    <rPh sb="27" eb="29">
      <t>カイサイ</t>
    </rPh>
    <rPh sb="29" eb="31">
      <t>ケンスウ</t>
    </rPh>
    <phoneticPr fontId="5"/>
  </si>
  <si>
    <t>件</t>
    <rPh sb="0" eb="1">
      <t>ケン</t>
    </rPh>
    <phoneticPr fontId="5"/>
  </si>
  <si>
    <t>27,548千円
÷
207回</t>
    <rPh sb="6" eb="8">
      <t>センエン</t>
    </rPh>
    <rPh sb="14" eb="15">
      <t>カイ</t>
    </rPh>
    <phoneticPr fontId="5"/>
  </si>
  <si>
    <t>26,171千円
÷
273回</t>
    <rPh sb="14" eb="15">
      <t>カイ</t>
    </rPh>
    <phoneticPr fontId="5"/>
  </si>
  <si>
    <t>　技術協力プログラムの実施を通じ，途上国の能力向上を図り，我が国も裨益する多角的貿易体制の維持・強化につながるとともに，我が国のWTOを通じた途上国支援への貢献を図る。</t>
    <rPh sb="11" eb="13">
      <t>ジッシ</t>
    </rPh>
    <rPh sb="17" eb="20">
      <t>トジョウコク</t>
    </rPh>
    <rPh sb="21" eb="23">
      <t>ノウリョク</t>
    </rPh>
    <rPh sb="23" eb="25">
      <t>コウジョウ</t>
    </rPh>
    <rPh sb="26" eb="27">
      <t>ハカ</t>
    </rPh>
    <rPh sb="29" eb="30">
      <t>ワ</t>
    </rPh>
    <rPh sb="31" eb="32">
      <t>クニ</t>
    </rPh>
    <rPh sb="33" eb="35">
      <t>ヒエキ</t>
    </rPh>
    <rPh sb="37" eb="40">
      <t>タカクテキ</t>
    </rPh>
    <rPh sb="40" eb="42">
      <t>ボウエキ</t>
    </rPh>
    <rPh sb="42" eb="44">
      <t>タイセイ</t>
    </rPh>
    <rPh sb="45" eb="47">
      <t>イジ</t>
    </rPh>
    <rPh sb="48" eb="50">
      <t>キョウカ</t>
    </rPh>
    <rPh sb="78" eb="80">
      <t>コウケン</t>
    </rPh>
    <rPh sb="81" eb="82">
      <t>ハカ</t>
    </rPh>
    <phoneticPr fontId="5"/>
  </si>
  <si>
    <t>途上国支援を通じた貿易自由化の促進及び多角的貿易体制の強化は，我が国の経済成長にとっても有益である。</t>
    <rPh sb="0" eb="3">
      <t>トジョウコク</t>
    </rPh>
    <rPh sb="3" eb="5">
      <t>シエン</t>
    </rPh>
    <rPh sb="6" eb="7">
      <t>ツウ</t>
    </rPh>
    <rPh sb="9" eb="11">
      <t>ボウエキ</t>
    </rPh>
    <rPh sb="11" eb="14">
      <t>ジユウカ</t>
    </rPh>
    <rPh sb="15" eb="17">
      <t>ソクシン</t>
    </rPh>
    <rPh sb="17" eb="18">
      <t>オヨ</t>
    </rPh>
    <rPh sb="19" eb="22">
      <t>タカクテキ</t>
    </rPh>
    <rPh sb="22" eb="24">
      <t>ボウエキ</t>
    </rPh>
    <rPh sb="24" eb="26">
      <t>タイセイ</t>
    </rPh>
    <rPh sb="27" eb="29">
      <t>キョウカ</t>
    </rPh>
    <rPh sb="31" eb="32">
      <t>ワ</t>
    </rPh>
    <rPh sb="33" eb="34">
      <t>クニ</t>
    </rPh>
    <rPh sb="35" eb="37">
      <t>ケイザイ</t>
    </rPh>
    <rPh sb="37" eb="39">
      <t>セイチョウ</t>
    </rPh>
    <rPh sb="44" eb="46">
      <t>ユウエキ</t>
    </rPh>
    <phoneticPr fontId="5"/>
  </si>
  <si>
    <t>より多くの途上国に対し平等に支援を実施する観点より，国が公平性及び主体性を持って実施すべき事業である。</t>
    <rPh sb="2" eb="3">
      <t>オオ</t>
    </rPh>
    <rPh sb="5" eb="8">
      <t>トジョウコク</t>
    </rPh>
    <rPh sb="9" eb="10">
      <t>タイ</t>
    </rPh>
    <rPh sb="11" eb="13">
      <t>ビョウドウ</t>
    </rPh>
    <rPh sb="14" eb="16">
      <t>シエン</t>
    </rPh>
    <rPh sb="17" eb="19">
      <t>ジッシ</t>
    </rPh>
    <rPh sb="21" eb="23">
      <t>カンテン</t>
    </rPh>
    <rPh sb="26" eb="27">
      <t>クニ</t>
    </rPh>
    <rPh sb="28" eb="31">
      <t>コウヘイセイ</t>
    </rPh>
    <rPh sb="31" eb="32">
      <t>オヨ</t>
    </rPh>
    <rPh sb="33" eb="36">
      <t>シュタイセイ</t>
    </rPh>
    <rPh sb="37" eb="38">
      <t>モ</t>
    </rPh>
    <rPh sb="40" eb="42">
      <t>ジッシ</t>
    </rPh>
    <rPh sb="45" eb="47">
      <t>ジギョウ</t>
    </rPh>
    <phoneticPr fontId="5"/>
  </si>
  <si>
    <t>途上国支援を通じた貿易自由化の促進及び多角的貿易体制の強化は，我が国の経済成長にとっても有益である。</t>
    <phoneticPr fontId="5"/>
  </si>
  <si>
    <t>毎年度決算報告書及び会合にて明示されており妥当である。</t>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</si>
  <si>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rPh sb="0" eb="1">
      <t>ホン</t>
    </rPh>
    <rPh sb="1" eb="3">
      <t>キキン</t>
    </rPh>
    <rPh sb="4" eb="5">
      <t>カン</t>
    </rPh>
    <rPh sb="7" eb="9">
      <t>ケッサン</t>
    </rPh>
    <rPh sb="9" eb="12">
      <t>ホウコクショ</t>
    </rPh>
    <rPh sb="13" eb="14">
      <t>ネン</t>
    </rPh>
    <rPh sb="15" eb="16">
      <t>カイ</t>
    </rPh>
    <rPh sb="16" eb="18">
      <t>コウヒョウ</t>
    </rPh>
    <rPh sb="23" eb="25">
      <t>ゼンタイ</t>
    </rPh>
    <rPh sb="26" eb="28">
      <t>シシュツ</t>
    </rPh>
    <rPh sb="28" eb="29">
      <t>イ</t>
    </rPh>
    <rPh sb="30" eb="31">
      <t>クワ</t>
    </rPh>
    <rPh sb="33" eb="35">
      <t>コベツ</t>
    </rPh>
    <rPh sb="35" eb="37">
      <t>アンケン</t>
    </rPh>
    <rPh sb="38" eb="40">
      <t>ジッシ</t>
    </rPh>
    <rPh sb="40" eb="42">
      <t>ジョウキョウ</t>
    </rPh>
    <rPh sb="43" eb="45">
      <t>ヒヨウ</t>
    </rPh>
    <rPh sb="53" eb="54">
      <t>コマ</t>
    </rPh>
    <rPh sb="56" eb="58">
      <t>キサイ</t>
    </rPh>
    <rPh sb="64" eb="66">
      <t>アンケン</t>
    </rPh>
    <rPh sb="66" eb="68">
      <t>ジッシ</t>
    </rPh>
    <rPh sb="69" eb="70">
      <t>カカワ</t>
    </rPh>
    <rPh sb="71" eb="73">
      <t>シキン</t>
    </rPh>
    <rPh sb="74" eb="75">
      <t>ナガ</t>
    </rPh>
    <rPh sb="81" eb="82">
      <t>タカ</t>
    </rPh>
    <rPh sb="83" eb="86">
      <t>トウメイセイ</t>
    </rPh>
    <rPh sb="87" eb="89">
      <t>カクホ</t>
    </rPh>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</si>
  <si>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</si>
  <si>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t>
    <phoneticPr fontId="5"/>
  </si>
  <si>
    <t>実施案件は昨年よりも増えており，種々のプログラムを実施するなど，途上国の能力向上へと着実に貢献している</t>
    <rPh sb="0" eb="2">
      <t>ジッシ</t>
    </rPh>
    <rPh sb="2" eb="4">
      <t>アンケン</t>
    </rPh>
    <rPh sb="5" eb="7">
      <t>サクネン</t>
    </rPh>
    <rPh sb="10" eb="11">
      <t>フ</t>
    </rPh>
    <rPh sb="16" eb="18">
      <t>シュジュ</t>
    </rPh>
    <rPh sb="32" eb="35">
      <t>トジョウコク</t>
    </rPh>
    <rPh sb="36" eb="38">
      <t>ノウリョク</t>
    </rPh>
    <rPh sb="38" eb="40">
      <t>コウジョウ</t>
    </rPh>
    <rPh sb="42" eb="44">
      <t>チャクジツ</t>
    </rPh>
    <phoneticPr fontId="5"/>
  </si>
  <si>
    <t>活動見込件数を上回る案件を実施しており，見込み以上の実績があげられている。</t>
    <rPh sb="0" eb="2">
      <t>カツドウ</t>
    </rPh>
    <rPh sb="2" eb="4">
      <t>ミコ</t>
    </rPh>
    <rPh sb="4" eb="6">
      <t>ケンスウ</t>
    </rPh>
    <rPh sb="7" eb="9">
      <t>ウワマワ</t>
    </rPh>
    <rPh sb="10" eb="12">
      <t>アンケン</t>
    </rPh>
    <rPh sb="13" eb="15">
      <t>ジッシ</t>
    </rPh>
    <rPh sb="20" eb="22">
      <t>ミコ</t>
    </rPh>
    <rPh sb="23" eb="25">
      <t>イジョウ</t>
    </rPh>
    <rPh sb="26" eb="28">
      <t>ジッセキ</t>
    </rPh>
    <phoneticPr fontId="5"/>
  </si>
  <si>
    <t>毎年案件の実施に係る報告書を作成するなど，各年の実施・成果が翌年にも活かされている。</t>
    <rPh sb="0" eb="2">
      <t>マイトシ</t>
    </rPh>
    <rPh sb="2" eb="4">
      <t>アンケン</t>
    </rPh>
    <rPh sb="5" eb="7">
      <t>ジッシ</t>
    </rPh>
    <rPh sb="8" eb="9">
      <t>カカ</t>
    </rPh>
    <rPh sb="10" eb="13">
      <t>ホウコクショ</t>
    </rPh>
    <rPh sb="14" eb="16">
      <t>サクセイ</t>
    </rPh>
    <rPh sb="21" eb="23">
      <t>カクネン</t>
    </rPh>
    <rPh sb="24" eb="26">
      <t>ジッシ</t>
    </rPh>
    <rPh sb="27" eb="29">
      <t>セイカ</t>
    </rPh>
    <rPh sb="30" eb="32">
      <t>ヨクネン</t>
    </rPh>
    <rPh sb="34" eb="35">
      <t>イ</t>
    </rPh>
    <phoneticPr fontId="5"/>
  </si>
  <si>
    <t>　Ｅ-ラーニングにおいては，28年の受講者数が過去最多の10,279人となり，27年比で約36％増加した。そのうちLDCの受講者は約3,300人（27年比で約50％増加）であった。Ｅ-ラーニングが始まった22（2010）年から29（2017）年の間の累積受講者数は55,273人となった。受講者の出身国は多様であり，146か国から登録（27年比1か国増）があった。
　Ｅ-ラーニング以外の訓練等については， 350件の技術支援が実施され，28（2016）年の273件より増加した。技術協力プログラム全体としては，約18,500人に対してWTO加盟のためのインターンシップ，LDCに対するセミナー等を含む貿易関連技術支援・訓練が行われた。これらの取組を通じ，我が国のWTOを通じた途上国支援の実績を増加させることができた。</t>
    <rPh sb="235" eb="237">
      <t>ゾウカ</t>
    </rPh>
    <phoneticPr fontId="5"/>
  </si>
  <si>
    <t>　今後の新規対象加盟国は途上国がほとんどあると言っても過言では無いことから，途上国に対する技術支援及び訓練が主対象である当ファンドへの拠出については，引き続き前向きに拠出支援を実施していく。</t>
    <phoneticPr fontId="5"/>
  </si>
  <si>
    <t>途上国支援事業</t>
    <rPh sb="0" eb="3">
      <t>トジョウコク</t>
    </rPh>
    <rPh sb="3" eb="5">
      <t>シエン</t>
    </rPh>
    <rPh sb="5" eb="7">
      <t>ジギョウ</t>
    </rPh>
    <phoneticPr fontId="5"/>
  </si>
  <si>
    <t>26,171千円
÷
336回</t>
    <rPh sb="6" eb="8">
      <t>センエン</t>
    </rPh>
    <rPh sb="14" eb="15">
      <t>カイ</t>
    </rPh>
    <phoneticPr fontId="5"/>
  </si>
  <si>
    <t>14,041千円
÷
336回</t>
    <rPh sb="6" eb="8">
      <t>センエン</t>
    </rPh>
    <rPh sb="14" eb="15">
      <t>カイ</t>
    </rPh>
    <phoneticPr fontId="5"/>
  </si>
  <si>
    <t xml:space="preserve">途上国支援強化のための増額要求。
</t>
    <rPh sb="11" eb="13">
      <t>ゾウガク</t>
    </rPh>
    <rPh sb="13" eb="15">
      <t>ヨウキュウ</t>
    </rPh>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</si>
  <si>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</si>
  <si>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</si>
  <si>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拠出先の国際機関に対する国際機関評価を実施しており，拠出金が効果的に活用されるよう，引き続き適正な事業実施に必要な経費を要求。</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</si>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</sst>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3" fillId="0" borderId="33" xfId="1" applyFont="1" applyFill="1" applyBorder="1" applyAlignment="1" applyProtection="1">
      <alignment vertical="center" wrapText="1"/>
      <protection locked="0"/>
    </xf>
    <xf numFmtId="0" fontId="33" fillId="0" borderId="25" xfId="1" applyFont="1" applyFill="1" applyBorder="1" applyAlignment="1" applyProtection="1">
      <alignment vertical="center" wrapText="1"/>
      <protection locked="0"/>
    </xf>
    <xf numFmtId="0" fontId="3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105669</xdr:colOff>
      <xdr:row>742</xdr:row>
      <xdr:rowOff>141587</xdr:rowOff>
    </xdr:from>
    <xdr:to>
      <xdr:col>36</xdr:col>
      <xdr:colOff>11177</xdr:colOff>
      <xdr:row>752</xdr:row>
      <xdr:rowOff>164775</xdr:rowOff>
    </xdr:to>
    <xdr:sp macro="" textlink="">
      <xdr:nvSpPr>
        <xdr:cNvPr id="3" name="テキスト ボックス 2"/>
        <xdr:cNvSpPr txBox="1"/>
      </xdr:nvSpPr>
      <xdr:spPr>
        <a:xfrm>
          <a:off x="4018642" y="46929932"/>
          <a:ext cx="3406589" cy="2082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２６百万円</a:t>
          </a:r>
        </a:p>
      </xdr:txBody>
    </xdr:sp>
    <xdr:clientData/>
  </xdr:twoCellAnchor>
  <xdr:twoCellAnchor>
    <xdr:from>
      <xdr:col>23</xdr:col>
      <xdr:colOff>78831</xdr:colOff>
      <xdr:row>753</xdr:row>
      <xdr:rowOff>61332</xdr:rowOff>
    </xdr:from>
    <xdr:to>
      <xdr:col>23</xdr:col>
      <xdr:colOff>78831</xdr:colOff>
      <xdr:row>760</xdr:row>
      <xdr:rowOff>141472</xdr:rowOff>
    </xdr:to>
    <xdr:cxnSp macro="">
      <xdr:nvCxnSpPr>
        <xdr:cNvPr id="4" name="直線矢印コネクタ 3"/>
        <xdr:cNvCxnSpPr/>
      </xdr:nvCxnSpPr>
      <xdr:spPr>
        <a:xfrm>
          <a:off x="4815588" y="49115082"/>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753</xdr:row>
      <xdr:rowOff>44344</xdr:rowOff>
    </xdr:from>
    <xdr:to>
      <xdr:col>31</xdr:col>
      <xdr:colOff>146221</xdr:colOff>
      <xdr:row>760</xdr:row>
      <xdr:rowOff>130854</xdr:rowOff>
    </xdr:to>
    <xdr:cxnSp macro="">
      <xdr:nvCxnSpPr>
        <xdr:cNvPr id="5" name="直線矢印コネクタ 4"/>
        <xdr:cNvCxnSpPr/>
      </xdr:nvCxnSpPr>
      <xdr:spPr>
        <a:xfrm flipV="1">
          <a:off x="6528304" y="49098094"/>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755</xdr:row>
      <xdr:rowOff>142511</xdr:rowOff>
    </xdr:from>
    <xdr:to>
      <xdr:col>22</xdr:col>
      <xdr:colOff>183364</xdr:colOff>
      <xdr:row>758</xdr:row>
      <xdr:rowOff>46699</xdr:rowOff>
    </xdr:to>
    <xdr:sp macro="" textlink="">
      <xdr:nvSpPr>
        <xdr:cNvPr id="6" name="テキスト ボックス 5"/>
        <xdr:cNvSpPr txBox="1"/>
      </xdr:nvSpPr>
      <xdr:spPr>
        <a:xfrm>
          <a:off x="3543036" y="49608153"/>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755</xdr:row>
      <xdr:rowOff>142511</xdr:rowOff>
    </xdr:from>
    <xdr:to>
      <xdr:col>38</xdr:col>
      <xdr:colOff>128837</xdr:colOff>
      <xdr:row>758</xdr:row>
      <xdr:rowOff>46699</xdr:rowOff>
    </xdr:to>
    <xdr:sp macro="" textlink="">
      <xdr:nvSpPr>
        <xdr:cNvPr id="7" name="テキスト ボックス 6"/>
        <xdr:cNvSpPr txBox="1"/>
      </xdr:nvSpPr>
      <xdr:spPr>
        <a:xfrm>
          <a:off x="6690008" y="49608153"/>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19</xdr:col>
      <xdr:colOff>116875</xdr:colOff>
      <xdr:row>761</xdr:row>
      <xdr:rowOff>16218</xdr:rowOff>
    </xdr:from>
    <xdr:to>
      <xdr:col>36</xdr:col>
      <xdr:colOff>39752</xdr:colOff>
      <xdr:row>768</xdr:row>
      <xdr:rowOff>169084</xdr:rowOff>
    </xdr:to>
    <xdr:sp macro="" textlink="">
      <xdr:nvSpPr>
        <xdr:cNvPr id="8" name="テキスト ボックス 7"/>
        <xdr:cNvSpPr txBox="1"/>
      </xdr:nvSpPr>
      <xdr:spPr>
        <a:xfrm>
          <a:off x="4029848" y="50717536"/>
          <a:ext cx="3423958" cy="1594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２６百万円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276</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8" t="s">
        <v>616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9" t="s">
        <v>574</v>
      </c>
      <c r="H5" s="560"/>
      <c r="I5" s="560"/>
      <c r="J5" s="560"/>
      <c r="K5" s="560"/>
      <c r="L5" s="560"/>
      <c r="M5" s="561" t="s">
        <v>66</v>
      </c>
      <c r="N5" s="562"/>
      <c r="O5" s="562"/>
      <c r="P5" s="562"/>
      <c r="Q5" s="562"/>
      <c r="R5" s="563"/>
      <c r="S5" s="564" t="s">
        <v>575</v>
      </c>
      <c r="T5" s="560"/>
      <c r="U5" s="560"/>
      <c r="V5" s="560"/>
      <c r="W5" s="560"/>
      <c r="X5" s="565"/>
      <c r="Y5" s="714" t="s">
        <v>3</v>
      </c>
      <c r="Z5" s="715"/>
      <c r="AA5" s="715"/>
      <c r="AB5" s="715"/>
      <c r="AC5" s="715"/>
      <c r="AD5" s="716"/>
      <c r="AE5" s="717" t="s">
        <v>573</v>
      </c>
      <c r="AF5" s="718"/>
      <c r="AG5" s="718"/>
      <c r="AH5" s="718"/>
      <c r="AI5" s="718"/>
      <c r="AJ5" s="718"/>
      <c r="AK5" s="718"/>
      <c r="AL5" s="718"/>
      <c r="AM5" s="718"/>
      <c r="AN5" s="718"/>
      <c r="AO5" s="718"/>
      <c r="AP5" s="719"/>
      <c r="AQ5" s="720" t="s">
        <v>576</v>
      </c>
      <c r="AR5" s="721"/>
      <c r="AS5" s="721"/>
      <c r="AT5" s="721"/>
      <c r="AU5" s="721"/>
      <c r="AV5" s="721"/>
      <c r="AW5" s="721"/>
      <c r="AX5" s="722"/>
    </row>
    <row r="6" spans="1:50" ht="39" customHeight="1" x14ac:dyDescent="0.15">
      <c r="A6" s="725" t="s">
        <v>4</v>
      </c>
      <c r="B6" s="726"/>
      <c r="C6" s="726"/>
      <c r="D6" s="726"/>
      <c r="E6" s="726"/>
      <c r="F6" s="726"/>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617</v>
      </c>
      <c r="H7" s="838"/>
      <c r="I7" s="838"/>
      <c r="J7" s="838"/>
      <c r="K7" s="838"/>
      <c r="L7" s="838"/>
      <c r="M7" s="838"/>
      <c r="N7" s="838"/>
      <c r="O7" s="838"/>
      <c r="P7" s="838"/>
      <c r="Q7" s="838"/>
      <c r="R7" s="838"/>
      <c r="S7" s="838"/>
      <c r="T7" s="838"/>
      <c r="U7" s="838"/>
      <c r="V7" s="839"/>
      <c r="W7" s="839"/>
      <c r="X7" s="839"/>
      <c r="Y7" s="395" t="s">
        <v>516</v>
      </c>
      <c r="Z7" s="296"/>
      <c r="AA7" s="296"/>
      <c r="AB7" s="296"/>
      <c r="AC7" s="296"/>
      <c r="AD7" s="396"/>
      <c r="AE7" s="383" t="s">
        <v>618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ＯＤＡ</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2" t="str">
        <f>入力規則等!K13</f>
        <v>経済協力</v>
      </c>
      <c r="AF8" s="224"/>
      <c r="AG8" s="224"/>
      <c r="AH8" s="224"/>
      <c r="AI8" s="224"/>
      <c r="AJ8" s="224"/>
      <c r="AK8" s="224"/>
      <c r="AL8" s="224"/>
      <c r="AM8" s="224"/>
      <c r="AN8" s="224"/>
      <c r="AO8" s="224"/>
      <c r="AP8" s="224"/>
      <c r="AQ8" s="224"/>
      <c r="AR8" s="224"/>
      <c r="AS8" s="224"/>
      <c r="AT8" s="224"/>
      <c r="AU8" s="224"/>
      <c r="AV8" s="224"/>
      <c r="AW8" s="224"/>
      <c r="AX8" s="743"/>
    </row>
    <row r="9" spans="1:50" ht="64.5" customHeight="1" x14ac:dyDescent="0.15">
      <c r="A9" s="145" t="s">
        <v>23</v>
      </c>
      <c r="B9" s="146"/>
      <c r="C9" s="146"/>
      <c r="D9" s="146"/>
      <c r="E9" s="146"/>
      <c r="F9" s="146"/>
      <c r="G9" s="573" t="s">
        <v>619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6.25" customHeight="1" x14ac:dyDescent="0.15">
      <c r="A10" s="744" t="s">
        <v>30</v>
      </c>
      <c r="B10" s="745"/>
      <c r="C10" s="745"/>
      <c r="D10" s="745"/>
      <c r="E10" s="745"/>
      <c r="F10" s="745"/>
      <c r="G10" s="573" t="s">
        <v>620</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x14ac:dyDescent="0.15">
      <c r="A11" s="744" t="s">
        <v>5</v>
      </c>
      <c r="B11" s="745"/>
      <c r="C11" s="745"/>
      <c r="D11" s="745"/>
      <c r="E11" s="745"/>
      <c r="F11" s="753"/>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6"/>
      <c r="H12" s="677"/>
      <c r="I12" s="677"/>
      <c r="J12" s="677"/>
      <c r="K12" s="677"/>
      <c r="L12" s="677"/>
      <c r="M12" s="677"/>
      <c r="N12" s="677"/>
      <c r="O12" s="677"/>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6"/>
    </row>
    <row r="13" spans="1:50" ht="21" customHeight="1" x14ac:dyDescent="0.15">
      <c r="A13" s="142"/>
      <c r="B13" s="143"/>
      <c r="C13" s="143"/>
      <c r="D13" s="143"/>
      <c r="E13" s="143"/>
      <c r="F13" s="144"/>
      <c r="G13" s="747" t="s">
        <v>6</v>
      </c>
      <c r="H13" s="748"/>
      <c r="I13" s="636" t="s">
        <v>7</v>
      </c>
      <c r="J13" s="637"/>
      <c r="K13" s="637"/>
      <c r="L13" s="637"/>
      <c r="M13" s="637"/>
      <c r="N13" s="637"/>
      <c r="O13" s="638"/>
      <c r="P13" s="108">
        <v>28</v>
      </c>
      <c r="Q13" s="109"/>
      <c r="R13" s="109"/>
      <c r="S13" s="109"/>
      <c r="T13" s="109"/>
      <c r="U13" s="109"/>
      <c r="V13" s="110"/>
      <c r="W13" s="108">
        <v>26</v>
      </c>
      <c r="X13" s="109"/>
      <c r="Y13" s="109"/>
      <c r="Z13" s="109"/>
      <c r="AA13" s="109"/>
      <c r="AB13" s="109"/>
      <c r="AC13" s="110"/>
      <c r="AD13" s="108">
        <v>26</v>
      </c>
      <c r="AE13" s="109"/>
      <c r="AF13" s="109"/>
      <c r="AG13" s="109"/>
      <c r="AH13" s="109"/>
      <c r="AI13" s="109"/>
      <c r="AJ13" s="110"/>
      <c r="AK13" s="108">
        <v>14</v>
      </c>
      <c r="AL13" s="109"/>
      <c r="AM13" s="109"/>
      <c r="AN13" s="109"/>
      <c r="AO13" s="109"/>
      <c r="AP13" s="109"/>
      <c r="AQ13" s="110"/>
      <c r="AR13" s="105">
        <v>25</v>
      </c>
      <c r="AS13" s="106"/>
      <c r="AT13" s="106"/>
      <c r="AU13" s="106"/>
      <c r="AV13" s="106"/>
      <c r="AW13" s="106"/>
      <c r="AX13" s="394"/>
    </row>
    <row r="14" spans="1:50" ht="21" customHeight="1" x14ac:dyDescent="0.15">
      <c r="A14" s="142"/>
      <c r="B14" s="143"/>
      <c r="C14" s="143"/>
      <c r="D14" s="143"/>
      <c r="E14" s="143"/>
      <c r="F14" s="144"/>
      <c r="G14" s="749"/>
      <c r="H14" s="750"/>
      <c r="I14" s="576" t="s">
        <v>8</v>
      </c>
      <c r="J14" s="630"/>
      <c r="K14" s="630"/>
      <c r="L14" s="630"/>
      <c r="M14" s="630"/>
      <c r="N14" s="630"/>
      <c r="O14" s="631"/>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9"/>
      <c r="H15" s="750"/>
      <c r="I15" s="576" t="s">
        <v>51</v>
      </c>
      <c r="J15" s="577"/>
      <c r="K15" s="577"/>
      <c r="L15" s="577"/>
      <c r="M15" s="577"/>
      <c r="N15" s="577"/>
      <c r="O15" s="578"/>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9"/>
      <c r="H16" s="750"/>
      <c r="I16" s="576" t="s">
        <v>52</v>
      </c>
      <c r="J16" s="577"/>
      <c r="K16" s="577"/>
      <c r="L16" s="577"/>
      <c r="M16" s="577"/>
      <c r="N16" s="577"/>
      <c r="O16" s="578"/>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9"/>
      <c r="H17" s="750"/>
      <c r="I17" s="576" t="s">
        <v>50</v>
      </c>
      <c r="J17" s="630"/>
      <c r="K17" s="630"/>
      <c r="L17" s="630"/>
      <c r="M17" s="630"/>
      <c r="N17" s="630"/>
      <c r="O17" s="631"/>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28</v>
      </c>
      <c r="Q18" s="115"/>
      <c r="R18" s="115"/>
      <c r="S18" s="115"/>
      <c r="T18" s="115"/>
      <c r="U18" s="115"/>
      <c r="V18" s="116"/>
      <c r="W18" s="114">
        <f>SUM(W13:AC17)</f>
        <v>26</v>
      </c>
      <c r="X18" s="115"/>
      <c r="Y18" s="115"/>
      <c r="Z18" s="115"/>
      <c r="AA18" s="115"/>
      <c r="AB18" s="115"/>
      <c r="AC18" s="116"/>
      <c r="AD18" s="114">
        <f>SUM(AD13:AJ17)</f>
        <v>26</v>
      </c>
      <c r="AE18" s="115"/>
      <c r="AF18" s="115"/>
      <c r="AG18" s="115"/>
      <c r="AH18" s="115"/>
      <c r="AI18" s="115"/>
      <c r="AJ18" s="116"/>
      <c r="AK18" s="114">
        <f>SUM(AK13:AQ17)</f>
        <v>14</v>
      </c>
      <c r="AL18" s="115"/>
      <c r="AM18" s="115"/>
      <c r="AN18" s="115"/>
      <c r="AO18" s="115"/>
      <c r="AP18" s="115"/>
      <c r="AQ18" s="116"/>
      <c r="AR18" s="114">
        <f>SUM(AR13:AX17)</f>
        <v>25</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28</v>
      </c>
      <c r="Q19" s="109"/>
      <c r="R19" s="109"/>
      <c r="S19" s="109"/>
      <c r="T19" s="109"/>
      <c r="U19" s="109"/>
      <c r="V19" s="110"/>
      <c r="W19" s="108">
        <v>26</v>
      </c>
      <c r="X19" s="109"/>
      <c r="Y19" s="109"/>
      <c r="Z19" s="109"/>
      <c r="AA19" s="109"/>
      <c r="AB19" s="109"/>
      <c r="AC19" s="110"/>
      <c r="AD19" s="108">
        <v>26</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4" t="s">
        <v>478</v>
      </c>
      <c r="H21" s="935"/>
      <c r="I21" s="935"/>
      <c r="J21" s="935"/>
      <c r="K21" s="935"/>
      <c r="L21" s="935"/>
      <c r="M21" s="935"/>
      <c r="N21" s="935"/>
      <c r="O21" s="935"/>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196</v>
      </c>
      <c r="H23" s="187"/>
      <c r="I23" s="187"/>
      <c r="J23" s="187"/>
      <c r="K23" s="187"/>
      <c r="L23" s="187"/>
      <c r="M23" s="187"/>
      <c r="N23" s="187"/>
      <c r="O23" s="188"/>
      <c r="P23" s="105">
        <v>14</v>
      </c>
      <c r="Q23" s="106"/>
      <c r="R23" s="106"/>
      <c r="S23" s="106"/>
      <c r="T23" s="106"/>
      <c r="U23" s="106"/>
      <c r="V23" s="107"/>
      <c r="W23" s="105">
        <v>25</v>
      </c>
      <c r="X23" s="106"/>
      <c r="Y23" s="106"/>
      <c r="Z23" s="106"/>
      <c r="AA23" s="106"/>
      <c r="AB23" s="106"/>
      <c r="AC23" s="107"/>
      <c r="AD23" s="209" t="s">
        <v>647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v>
      </c>
      <c r="Q29" s="109"/>
      <c r="R29" s="109"/>
      <c r="S29" s="109"/>
      <c r="T29" s="109"/>
      <c r="U29" s="109"/>
      <c r="V29" s="110"/>
      <c r="W29" s="227">
        <f>AR13</f>
        <v>25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579</v>
      </c>
      <c r="AV31" s="271"/>
      <c r="AW31" s="379" t="s">
        <v>300</v>
      </c>
      <c r="AX31" s="380"/>
    </row>
    <row r="32" spans="1:50" ht="23.25" customHeight="1" x14ac:dyDescent="0.15">
      <c r="A32" s="516"/>
      <c r="B32" s="514"/>
      <c r="C32" s="514"/>
      <c r="D32" s="514"/>
      <c r="E32" s="514"/>
      <c r="F32" s="515"/>
      <c r="G32" s="541" t="s">
        <v>621</v>
      </c>
      <c r="H32" s="542"/>
      <c r="I32" s="542"/>
      <c r="J32" s="542"/>
      <c r="K32" s="542"/>
      <c r="L32" s="542"/>
      <c r="M32" s="542"/>
      <c r="N32" s="542"/>
      <c r="O32" s="543"/>
      <c r="P32" s="161" t="s">
        <v>622</v>
      </c>
      <c r="Q32" s="161"/>
      <c r="R32" s="161"/>
      <c r="S32" s="161"/>
      <c r="T32" s="161"/>
      <c r="U32" s="161"/>
      <c r="V32" s="161"/>
      <c r="W32" s="161"/>
      <c r="X32" s="231"/>
      <c r="Y32" s="338" t="s">
        <v>12</v>
      </c>
      <c r="Z32" s="550"/>
      <c r="AA32" s="551"/>
      <c r="AB32" s="552" t="s">
        <v>584</v>
      </c>
      <c r="AC32" s="552"/>
      <c r="AD32" s="552"/>
      <c r="AE32" s="364">
        <v>18621</v>
      </c>
      <c r="AF32" s="365"/>
      <c r="AG32" s="365"/>
      <c r="AH32" s="365"/>
      <c r="AI32" s="364">
        <v>18500</v>
      </c>
      <c r="AJ32" s="365"/>
      <c r="AK32" s="365"/>
      <c r="AL32" s="365"/>
      <c r="AM32" s="364">
        <v>21600</v>
      </c>
      <c r="AN32" s="365"/>
      <c r="AO32" s="365"/>
      <c r="AP32" s="365"/>
      <c r="AQ32" s="111" t="s">
        <v>580</v>
      </c>
      <c r="AR32" s="112"/>
      <c r="AS32" s="112"/>
      <c r="AT32" s="113"/>
      <c r="AU32" s="365" t="s">
        <v>579</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584</v>
      </c>
      <c r="AC33" s="523"/>
      <c r="AD33" s="523"/>
      <c r="AE33" s="364">
        <v>15750</v>
      </c>
      <c r="AF33" s="365"/>
      <c r="AG33" s="365"/>
      <c r="AH33" s="365"/>
      <c r="AI33" s="364">
        <v>15750</v>
      </c>
      <c r="AJ33" s="365"/>
      <c r="AK33" s="365"/>
      <c r="AL33" s="365"/>
      <c r="AM33" s="364">
        <v>18500</v>
      </c>
      <c r="AN33" s="365"/>
      <c r="AO33" s="365"/>
      <c r="AP33" s="365"/>
      <c r="AQ33" s="111">
        <v>21600</v>
      </c>
      <c r="AR33" s="112"/>
      <c r="AS33" s="112"/>
      <c r="AT33" s="113"/>
      <c r="AU33" s="365" t="s">
        <v>579</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118.2</v>
      </c>
      <c r="AF34" s="365"/>
      <c r="AG34" s="365"/>
      <c r="AH34" s="365"/>
      <c r="AI34" s="364">
        <v>117.5</v>
      </c>
      <c r="AJ34" s="365"/>
      <c r="AK34" s="365"/>
      <c r="AL34" s="365"/>
      <c r="AM34" s="364">
        <v>167.6</v>
      </c>
      <c r="AN34" s="365"/>
      <c r="AO34" s="365"/>
      <c r="AP34" s="365"/>
      <c r="AQ34" s="111" t="s">
        <v>579</v>
      </c>
      <c r="AR34" s="112"/>
      <c r="AS34" s="112"/>
      <c r="AT34" s="113"/>
      <c r="AU34" s="365" t="s">
        <v>579</v>
      </c>
      <c r="AV34" s="365"/>
      <c r="AW34" s="365"/>
      <c r="AX34" s="367"/>
    </row>
    <row r="35" spans="1:50" ht="23.25" customHeight="1" x14ac:dyDescent="0.15">
      <c r="A35" s="905" t="s">
        <v>506</v>
      </c>
      <c r="B35" s="906"/>
      <c r="C35" s="906"/>
      <c r="D35" s="906"/>
      <c r="E35" s="906"/>
      <c r="F35" s="907"/>
      <c r="G35" s="911" t="s">
        <v>623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579</v>
      </c>
      <c r="AV38" s="271"/>
      <c r="AW38" s="379" t="s">
        <v>300</v>
      </c>
      <c r="AX38" s="380"/>
    </row>
    <row r="39" spans="1:50" ht="23.25" customHeight="1" x14ac:dyDescent="0.15">
      <c r="A39" s="516"/>
      <c r="B39" s="514"/>
      <c r="C39" s="514"/>
      <c r="D39" s="514"/>
      <c r="E39" s="514"/>
      <c r="F39" s="515"/>
      <c r="G39" s="541" t="s">
        <v>624</v>
      </c>
      <c r="H39" s="542"/>
      <c r="I39" s="542"/>
      <c r="J39" s="542"/>
      <c r="K39" s="542"/>
      <c r="L39" s="542"/>
      <c r="M39" s="542"/>
      <c r="N39" s="542"/>
      <c r="O39" s="543"/>
      <c r="P39" s="161" t="s">
        <v>582</v>
      </c>
      <c r="Q39" s="161"/>
      <c r="R39" s="161"/>
      <c r="S39" s="161"/>
      <c r="T39" s="161"/>
      <c r="U39" s="161"/>
      <c r="V39" s="161"/>
      <c r="W39" s="161"/>
      <c r="X39" s="231"/>
      <c r="Y39" s="338" t="s">
        <v>12</v>
      </c>
      <c r="Z39" s="550"/>
      <c r="AA39" s="551"/>
      <c r="AB39" s="552" t="s">
        <v>584</v>
      </c>
      <c r="AC39" s="552"/>
      <c r="AD39" s="552"/>
      <c r="AE39" s="364">
        <v>4</v>
      </c>
      <c r="AF39" s="365"/>
      <c r="AG39" s="365"/>
      <c r="AH39" s="365"/>
      <c r="AI39" s="364">
        <v>5</v>
      </c>
      <c r="AJ39" s="365"/>
      <c r="AK39" s="365"/>
      <c r="AL39" s="365"/>
      <c r="AM39" s="364">
        <v>5</v>
      </c>
      <c r="AN39" s="365"/>
      <c r="AO39" s="365"/>
      <c r="AP39" s="365"/>
      <c r="AQ39" s="111" t="s">
        <v>580</v>
      </c>
      <c r="AR39" s="112"/>
      <c r="AS39" s="112"/>
      <c r="AT39" s="113"/>
      <c r="AU39" s="365" t="s">
        <v>579</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584</v>
      </c>
      <c r="AC40" s="523"/>
      <c r="AD40" s="523"/>
      <c r="AE40" s="364">
        <v>5</v>
      </c>
      <c r="AF40" s="365"/>
      <c r="AG40" s="365"/>
      <c r="AH40" s="365"/>
      <c r="AI40" s="364">
        <v>5</v>
      </c>
      <c r="AJ40" s="365"/>
      <c r="AK40" s="365"/>
      <c r="AL40" s="365"/>
      <c r="AM40" s="364">
        <v>5</v>
      </c>
      <c r="AN40" s="365"/>
      <c r="AO40" s="365"/>
      <c r="AP40" s="365"/>
      <c r="AQ40" s="111">
        <v>5</v>
      </c>
      <c r="AR40" s="112"/>
      <c r="AS40" s="112"/>
      <c r="AT40" s="113"/>
      <c r="AU40" s="365" t="s">
        <v>579</v>
      </c>
      <c r="AV40" s="365"/>
      <c r="AW40" s="365"/>
      <c r="AX40" s="367"/>
    </row>
    <row r="41" spans="1:50" ht="23.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80</v>
      </c>
      <c r="AF41" s="365"/>
      <c r="AG41" s="365"/>
      <c r="AH41" s="365"/>
      <c r="AI41" s="364">
        <v>100</v>
      </c>
      <c r="AJ41" s="365"/>
      <c r="AK41" s="365"/>
      <c r="AL41" s="365"/>
      <c r="AM41" s="364">
        <v>100</v>
      </c>
      <c r="AN41" s="365"/>
      <c r="AO41" s="365"/>
      <c r="AP41" s="365"/>
      <c r="AQ41" s="111" t="s">
        <v>579</v>
      </c>
      <c r="AR41" s="112"/>
      <c r="AS41" s="112"/>
      <c r="AT41" s="113"/>
      <c r="AU41" s="365" t="s">
        <v>579</v>
      </c>
      <c r="AV41" s="365"/>
      <c r="AW41" s="365"/>
      <c r="AX41" s="367"/>
    </row>
    <row r="42" spans="1:50" ht="23.25" customHeight="1" x14ac:dyDescent="0.15">
      <c r="A42" s="905" t="s">
        <v>506</v>
      </c>
      <c r="B42" s="906"/>
      <c r="C42" s="906"/>
      <c r="D42" s="906"/>
      <c r="E42" s="906"/>
      <c r="F42" s="907"/>
      <c r="G42" s="911" t="s">
        <v>581</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579</v>
      </c>
      <c r="AV45" s="271"/>
      <c r="AW45" s="379" t="s">
        <v>300</v>
      </c>
      <c r="AX45" s="380"/>
    </row>
    <row r="46" spans="1:50" ht="23.25" customHeight="1" x14ac:dyDescent="0.15">
      <c r="A46" s="516"/>
      <c r="B46" s="514"/>
      <c r="C46" s="514"/>
      <c r="D46" s="514"/>
      <c r="E46" s="514"/>
      <c r="F46" s="515"/>
      <c r="G46" s="541" t="s">
        <v>625</v>
      </c>
      <c r="H46" s="542"/>
      <c r="I46" s="542"/>
      <c r="J46" s="542"/>
      <c r="K46" s="542"/>
      <c r="L46" s="542"/>
      <c r="M46" s="542"/>
      <c r="N46" s="542"/>
      <c r="O46" s="543"/>
      <c r="P46" s="161" t="s">
        <v>583</v>
      </c>
      <c r="Q46" s="161"/>
      <c r="R46" s="161"/>
      <c r="S46" s="161"/>
      <c r="T46" s="161"/>
      <c r="U46" s="161"/>
      <c r="V46" s="161"/>
      <c r="W46" s="161"/>
      <c r="X46" s="231"/>
      <c r="Y46" s="338" t="s">
        <v>12</v>
      </c>
      <c r="Z46" s="550"/>
      <c r="AA46" s="551"/>
      <c r="AB46" s="552" t="s">
        <v>584</v>
      </c>
      <c r="AC46" s="552"/>
      <c r="AD46" s="552"/>
      <c r="AE46" s="364">
        <v>1</v>
      </c>
      <c r="AF46" s="365"/>
      <c r="AG46" s="365"/>
      <c r="AH46" s="365"/>
      <c r="AI46" s="364">
        <v>1</v>
      </c>
      <c r="AJ46" s="365"/>
      <c r="AK46" s="365"/>
      <c r="AL46" s="365"/>
      <c r="AM46" s="364">
        <v>1</v>
      </c>
      <c r="AN46" s="365"/>
      <c r="AO46" s="365"/>
      <c r="AP46" s="365"/>
      <c r="AQ46" s="111" t="s">
        <v>580</v>
      </c>
      <c r="AR46" s="112"/>
      <c r="AS46" s="112"/>
      <c r="AT46" s="113"/>
      <c r="AU46" s="365" t="s">
        <v>579</v>
      </c>
      <c r="AV46" s="365"/>
      <c r="AW46" s="365"/>
      <c r="AX46" s="367"/>
    </row>
    <row r="47" spans="1:50" ht="23.25"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t="s">
        <v>584</v>
      </c>
      <c r="AC47" s="523"/>
      <c r="AD47" s="523"/>
      <c r="AE47" s="364">
        <v>2</v>
      </c>
      <c r="AF47" s="365"/>
      <c r="AG47" s="365"/>
      <c r="AH47" s="365"/>
      <c r="AI47" s="364">
        <v>1</v>
      </c>
      <c r="AJ47" s="365"/>
      <c r="AK47" s="365"/>
      <c r="AL47" s="365"/>
      <c r="AM47" s="364">
        <v>1</v>
      </c>
      <c r="AN47" s="365"/>
      <c r="AO47" s="365"/>
      <c r="AP47" s="365"/>
      <c r="AQ47" s="111">
        <v>1</v>
      </c>
      <c r="AR47" s="112"/>
      <c r="AS47" s="112"/>
      <c r="AT47" s="113"/>
      <c r="AU47" s="365" t="s">
        <v>579</v>
      </c>
      <c r="AV47" s="365"/>
      <c r="AW47" s="365"/>
      <c r="AX47" s="367"/>
    </row>
    <row r="48" spans="1:50" ht="23.25"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v>150</v>
      </c>
      <c r="AF48" s="365"/>
      <c r="AG48" s="365"/>
      <c r="AH48" s="365"/>
      <c r="AI48" s="364">
        <v>100</v>
      </c>
      <c r="AJ48" s="365"/>
      <c r="AK48" s="365"/>
      <c r="AL48" s="365"/>
      <c r="AM48" s="364">
        <v>100</v>
      </c>
      <c r="AN48" s="365"/>
      <c r="AO48" s="365"/>
      <c r="AP48" s="365"/>
      <c r="AQ48" s="111" t="s">
        <v>579</v>
      </c>
      <c r="AR48" s="112"/>
      <c r="AS48" s="112"/>
      <c r="AT48" s="113"/>
      <c r="AU48" s="365" t="s">
        <v>579</v>
      </c>
      <c r="AV48" s="365"/>
      <c r="AW48" s="365"/>
      <c r="AX48" s="367"/>
    </row>
    <row r="49" spans="1:50" ht="23.25" customHeight="1" x14ac:dyDescent="0.15">
      <c r="A49" s="905" t="s">
        <v>506</v>
      </c>
      <c r="B49" s="906"/>
      <c r="C49" s="906"/>
      <c r="D49" s="906"/>
      <c r="E49" s="906"/>
      <c r="F49" s="907"/>
      <c r="G49" s="911" t="s">
        <v>581</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8" t="s">
        <v>536</v>
      </c>
      <c r="AF65" s="369"/>
      <c r="AG65" s="369"/>
      <c r="AH65" s="370"/>
      <c r="AI65" s="368" t="s">
        <v>533</v>
      </c>
      <c r="AJ65" s="369"/>
      <c r="AK65" s="369"/>
      <c r="AL65" s="370"/>
      <c r="AM65" s="375" t="s">
        <v>528</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474</v>
      </c>
      <c r="B73" s="846"/>
      <c r="C73" s="846"/>
      <c r="D73" s="846"/>
      <c r="E73" s="846"/>
      <c r="F73" s="847"/>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509</v>
      </c>
      <c r="B78" s="920"/>
      <c r="C78" s="920"/>
      <c r="D78" s="920"/>
      <c r="E78" s="917" t="s">
        <v>451</v>
      </c>
      <c r="F78" s="918"/>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0" t="s">
        <v>266</v>
      </c>
      <c r="B80" s="854" t="s">
        <v>465</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4"/>
      <c r="R87" s="804"/>
      <c r="S87" s="804"/>
      <c r="T87" s="804"/>
      <c r="U87" s="804"/>
      <c r="V87" s="804"/>
      <c r="W87" s="804"/>
      <c r="X87" s="805"/>
      <c r="Y87" s="760" t="s">
        <v>62</v>
      </c>
      <c r="Z87" s="761"/>
      <c r="AA87" s="762"/>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6"/>
      <c r="Q88" s="806"/>
      <c r="R88" s="806"/>
      <c r="S88" s="806"/>
      <c r="T88" s="806"/>
      <c r="U88" s="806"/>
      <c r="V88" s="806"/>
      <c r="W88" s="806"/>
      <c r="X88" s="807"/>
      <c r="Y88" s="734" t="s">
        <v>54</v>
      </c>
      <c r="Z88" s="735"/>
      <c r="AA88" s="736"/>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8"/>
      <c r="Y89" s="734" t="s">
        <v>13</v>
      </c>
      <c r="Z89" s="735"/>
      <c r="AA89" s="736"/>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4"/>
      <c r="R92" s="804"/>
      <c r="S92" s="804"/>
      <c r="T92" s="804"/>
      <c r="U92" s="804"/>
      <c r="V92" s="804"/>
      <c r="W92" s="804"/>
      <c r="X92" s="805"/>
      <c r="Y92" s="760" t="s">
        <v>62</v>
      </c>
      <c r="Z92" s="761"/>
      <c r="AA92" s="762"/>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6"/>
      <c r="Q93" s="806"/>
      <c r="R93" s="806"/>
      <c r="S93" s="806"/>
      <c r="T93" s="806"/>
      <c r="U93" s="806"/>
      <c r="V93" s="806"/>
      <c r="W93" s="806"/>
      <c r="X93" s="807"/>
      <c r="Y93" s="734" t="s">
        <v>54</v>
      </c>
      <c r="Z93" s="735"/>
      <c r="AA93" s="736"/>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8"/>
      <c r="Y94" s="734" t="s">
        <v>13</v>
      </c>
      <c r="Z94" s="735"/>
      <c r="AA94" s="736"/>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8"/>
      <c r="C99" s="888"/>
      <c r="D99" s="888"/>
      <c r="E99" s="888"/>
      <c r="F99" s="889"/>
      <c r="G99" s="809"/>
      <c r="H99" s="247"/>
      <c r="I99" s="247"/>
      <c r="J99" s="247"/>
      <c r="K99" s="247"/>
      <c r="L99" s="247"/>
      <c r="M99" s="247"/>
      <c r="N99" s="247"/>
      <c r="O99" s="810"/>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536</v>
      </c>
      <c r="AF100" s="832"/>
      <c r="AG100" s="832"/>
      <c r="AH100" s="833"/>
      <c r="AI100" s="831" t="s">
        <v>533</v>
      </c>
      <c r="AJ100" s="832"/>
      <c r="AK100" s="832"/>
      <c r="AL100" s="833"/>
      <c r="AM100" s="831" t="s">
        <v>529</v>
      </c>
      <c r="AN100" s="832"/>
      <c r="AO100" s="832"/>
      <c r="AP100" s="833"/>
      <c r="AQ100" s="936" t="s">
        <v>522</v>
      </c>
      <c r="AR100" s="937"/>
      <c r="AS100" s="937"/>
      <c r="AT100" s="938"/>
      <c r="AU100" s="936" t="s">
        <v>519</v>
      </c>
      <c r="AV100" s="937"/>
      <c r="AW100" s="937"/>
      <c r="AX100" s="939"/>
    </row>
    <row r="101" spans="1:60" ht="23.25" customHeight="1" x14ac:dyDescent="0.15">
      <c r="A101" s="492"/>
      <c r="B101" s="493"/>
      <c r="C101" s="493"/>
      <c r="D101" s="493"/>
      <c r="E101" s="493"/>
      <c r="F101" s="494"/>
      <c r="G101" s="161" t="s">
        <v>626</v>
      </c>
      <c r="H101" s="161"/>
      <c r="I101" s="161"/>
      <c r="J101" s="161"/>
      <c r="K101" s="161"/>
      <c r="L101" s="161"/>
      <c r="M101" s="161"/>
      <c r="N101" s="161"/>
      <c r="O101" s="161"/>
      <c r="P101" s="161"/>
      <c r="Q101" s="161"/>
      <c r="R101" s="161"/>
      <c r="S101" s="161"/>
      <c r="T101" s="161"/>
      <c r="U101" s="161"/>
      <c r="V101" s="161"/>
      <c r="W101" s="161"/>
      <c r="X101" s="231"/>
      <c r="Y101" s="818" t="s">
        <v>55</v>
      </c>
      <c r="Z101" s="715"/>
      <c r="AA101" s="716"/>
      <c r="AB101" s="552" t="s">
        <v>628</v>
      </c>
      <c r="AC101" s="552"/>
      <c r="AD101" s="552"/>
      <c r="AE101" s="364">
        <v>207</v>
      </c>
      <c r="AF101" s="365"/>
      <c r="AG101" s="365"/>
      <c r="AH101" s="366"/>
      <c r="AI101" s="364">
        <v>273</v>
      </c>
      <c r="AJ101" s="365"/>
      <c r="AK101" s="365"/>
      <c r="AL101" s="366"/>
      <c r="AM101" s="364">
        <v>336</v>
      </c>
      <c r="AN101" s="365"/>
      <c r="AO101" s="365"/>
      <c r="AP101" s="366"/>
      <c r="AQ101" s="364" t="s">
        <v>579</v>
      </c>
      <c r="AR101" s="365"/>
      <c r="AS101" s="365"/>
      <c r="AT101" s="366"/>
      <c r="AU101" s="364" t="s">
        <v>579</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628</v>
      </c>
      <c r="AC102" s="552"/>
      <c r="AD102" s="552"/>
      <c r="AE102" s="358">
        <v>119</v>
      </c>
      <c r="AF102" s="358"/>
      <c r="AG102" s="358"/>
      <c r="AH102" s="358"/>
      <c r="AI102" s="358">
        <v>207</v>
      </c>
      <c r="AJ102" s="358"/>
      <c r="AK102" s="358"/>
      <c r="AL102" s="358"/>
      <c r="AM102" s="358">
        <v>273</v>
      </c>
      <c r="AN102" s="358"/>
      <c r="AO102" s="358"/>
      <c r="AP102" s="358"/>
      <c r="AQ102" s="822">
        <v>336</v>
      </c>
      <c r="AR102" s="823"/>
      <c r="AS102" s="823"/>
      <c r="AT102" s="824"/>
      <c r="AU102" s="822" t="s">
        <v>579</v>
      </c>
      <c r="AV102" s="823"/>
      <c r="AW102" s="823"/>
      <c r="AX102" s="824"/>
    </row>
    <row r="103" spans="1:60" ht="31.5" hidden="1" customHeight="1" x14ac:dyDescent="0.15">
      <c r="A103" s="489" t="s">
        <v>475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89" t="s">
        <v>475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89" t="s">
        <v>475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89" t="s">
        <v>475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9" t="s">
        <v>585</v>
      </c>
      <c r="AC116" s="820"/>
      <c r="AD116" s="821"/>
      <c r="AE116" s="358">
        <v>133</v>
      </c>
      <c r="AF116" s="358"/>
      <c r="AG116" s="358"/>
      <c r="AH116" s="358"/>
      <c r="AI116" s="358">
        <v>96</v>
      </c>
      <c r="AJ116" s="358"/>
      <c r="AK116" s="358"/>
      <c r="AL116" s="358"/>
      <c r="AM116" s="358">
        <v>78</v>
      </c>
      <c r="AN116" s="358"/>
      <c r="AO116" s="358"/>
      <c r="AP116" s="358"/>
      <c r="AQ116" s="364">
        <v>41.8</v>
      </c>
      <c r="AR116" s="365"/>
      <c r="AS116" s="365"/>
      <c r="AT116" s="365"/>
      <c r="AU116" s="365"/>
      <c r="AV116" s="365"/>
      <c r="AW116" s="365"/>
      <c r="AX116" s="367"/>
    </row>
    <row r="117" spans="1:50" ht="64.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458" t="s">
        <v>629</v>
      </c>
      <c r="AF117" s="306"/>
      <c r="AG117" s="306"/>
      <c r="AH117" s="306"/>
      <c r="AI117" s="458" t="s">
        <v>630</v>
      </c>
      <c r="AJ117" s="306"/>
      <c r="AK117" s="306"/>
      <c r="AL117" s="306"/>
      <c r="AM117" s="458" t="s">
        <v>645</v>
      </c>
      <c r="AN117" s="306"/>
      <c r="AO117" s="306"/>
      <c r="AP117" s="306"/>
      <c r="AQ117" s="458" t="s">
        <v>646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566</v>
      </c>
      <c r="B130" s="999"/>
      <c r="C130" s="998" t="s">
        <v>358</v>
      </c>
      <c r="D130" s="999"/>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593</v>
      </c>
      <c r="AR133" s="271"/>
      <c r="AS133" s="137" t="s">
        <v>355</v>
      </c>
      <c r="AT133" s="172"/>
      <c r="AU133" s="136" t="s">
        <v>589</v>
      </c>
      <c r="AV133" s="136"/>
      <c r="AW133" s="137" t="s">
        <v>300</v>
      </c>
      <c r="AX133" s="138"/>
    </row>
    <row r="134" spans="1:50" ht="39.75" customHeight="1" x14ac:dyDescent="0.15">
      <c r="A134" s="1002"/>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t="s">
        <v>579</v>
      </c>
      <c r="AF134" s="112"/>
      <c r="AG134" s="112"/>
      <c r="AH134" s="112"/>
      <c r="AI134" s="266" t="s">
        <v>579</v>
      </c>
      <c r="AJ134" s="112"/>
      <c r="AK134" s="112"/>
      <c r="AL134" s="112"/>
      <c r="AM134" s="266" t="s">
        <v>579</v>
      </c>
      <c r="AN134" s="112"/>
      <c r="AO134" s="112"/>
      <c r="AP134" s="112"/>
      <c r="AQ134" s="266" t="s">
        <v>579</v>
      </c>
      <c r="AR134" s="112"/>
      <c r="AS134" s="112"/>
      <c r="AT134" s="112"/>
      <c r="AU134" s="266" t="s">
        <v>579</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t="s">
        <v>579</v>
      </c>
      <c r="AF135" s="112"/>
      <c r="AG135" s="112"/>
      <c r="AH135" s="112"/>
      <c r="AI135" s="266" t="s">
        <v>579</v>
      </c>
      <c r="AJ135" s="112"/>
      <c r="AK135" s="112"/>
      <c r="AL135" s="112"/>
      <c r="AM135" s="266" t="s">
        <v>579</v>
      </c>
      <c r="AN135" s="112"/>
      <c r="AO135" s="112"/>
      <c r="AP135" s="112"/>
      <c r="AQ135" s="266" t="s">
        <v>579</v>
      </c>
      <c r="AR135" s="112"/>
      <c r="AS135" s="112"/>
      <c r="AT135" s="112"/>
      <c r="AU135" s="266" t="s">
        <v>589</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2"/>
      <c r="C154" s="251"/>
      <c r="D154" s="252"/>
      <c r="E154" s="251"/>
      <c r="F154" s="314"/>
      <c r="G154" s="230" t="s">
        <v>594</v>
      </c>
      <c r="H154" s="161"/>
      <c r="I154" s="161"/>
      <c r="J154" s="161"/>
      <c r="K154" s="161"/>
      <c r="L154" s="161"/>
      <c r="M154" s="161"/>
      <c r="N154" s="161"/>
      <c r="O154" s="161"/>
      <c r="P154" s="231"/>
      <c r="Q154" s="160" t="s">
        <v>596</v>
      </c>
      <c r="R154" s="161"/>
      <c r="S154" s="161"/>
      <c r="T154" s="161"/>
      <c r="U154" s="161"/>
      <c r="V154" s="161"/>
      <c r="W154" s="161"/>
      <c r="X154" s="161"/>
      <c r="Y154" s="161"/>
      <c r="Z154" s="161"/>
      <c r="AA154" s="931"/>
      <c r="AB154" s="255" t="s">
        <v>596</v>
      </c>
      <c r="AC154" s="256"/>
      <c r="AD154" s="256"/>
      <c r="AE154" s="261" t="s">
        <v>597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t="s">
        <v>598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631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562</v>
      </c>
      <c r="D430" s="250"/>
      <c r="E430" s="238" t="s">
        <v>546</v>
      </c>
      <c r="F430" s="448"/>
      <c r="G430" s="240" t="s">
        <v>374</v>
      </c>
      <c r="H430" s="158"/>
      <c r="I430" s="158"/>
      <c r="J430" s="241" t="s">
        <v>578</v>
      </c>
      <c r="K430" s="242"/>
      <c r="L430" s="242"/>
      <c r="M430" s="242"/>
      <c r="N430" s="242"/>
      <c r="O430" s="242"/>
      <c r="P430" s="242"/>
      <c r="Q430" s="242"/>
      <c r="R430" s="242"/>
      <c r="S430" s="242"/>
      <c r="T430" s="243"/>
      <c r="U430" s="244" t="s">
        <v>590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1002"/>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590</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590</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599</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580</v>
      </c>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591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577</v>
      </c>
      <c r="AE702" s="904"/>
      <c r="AF702" s="904"/>
      <c r="AG702" s="893" t="s">
        <v>632</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577</v>
      </c>
      <c r="AE703" s="155"/>
      <c r="AF703" s="155"/>
      <c r="AG703" s="665" t="s">
        <v>633</v>
      </c>
      <c r="AH703" s="666"/>
      <c r="AI703" s="666"/>
      <c r="AJ703" s="666"/>
      <c r="AK703" s="666"/>
      <c r="AL703" s="666"/>
      <c r="AM703" s="666"/>
      <c r="AN703" s="666"/>
      <c r="AO703" s="666"/>
      <c r="AP703" s="666"/>
      <c r="AQ703" s="666"/>
      <c r="AR703" s="666"/>
      <c r="AS703" s="666"/>
      <c r="AT703" s="666"/>
      <c r="AU703" s="666"/>
      <c r="AV703" s="666"/>
      <c r="AW703" s="666"/>
      <c r="AX703" s="667"/>
    </row>
    <row r="704" spans="1:50" ht="54"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577</v>
      </c>
      <c r="AE704" s="587"/>
      <c r="AF704" s="587"/>
      <c r="AG704" s="163" t="s">
        <v>634</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577</v>
      </c>
      <c r="AE705" s="738"/>
      <c r="AF705" s="738"/>
      <c r="AG705" s="160" t="s">
        <v>635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5"/>
      <c r="C706" s="615"/>
      <c r="D706" s="616"/>
      <c r="E706" s="681" t="s">
        <v>507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5"/>
      <c r="C707" s="617"/>
      <c r="D707" s="618"/>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600</v>
      </c>
      <c r="AE707" s="585"/>
      <c r="AF707" s="585"/>
      <c r="AG707" s="163"/>
      <c r="AH707" s="164"/>
      <c r="AI707" s="164"/>
      <c r="AJ707" s="164"/>
      <c r="AK707" s="164"/>
      <c r="AL707" s="164"/>
      <c r="AM707" s="164"/>
      <c r="AN707" s="164"/>
      <c r="AO707" s="164"/>
      <c r="AP707" s="164"/>
      <c r="AQ707" s="164"/>
      <c r="AR707" s="164"/>
      <c r="AS707" s="164"/>
      <c r="AT707" s="164"/>
      <c r="AU707" s="164"/>
      <c r="AV707" s="164"/>
      <c r="AW707" s="164"/>
      <c r="AX707" s="165"/>
    </row>
    <row r="708" spans="1:50" ht="60.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577</v>
      </c>
      <c r="AE708" s="669"/>
      <c r="AF708" s="669"/>
      <c r="AG708" s="527" t="s">
        <v>636</v>
      </c>
      <c r="AH708" s="528"/>
      <c r="AI708" s="528"/>
      <c r="AJ708" s="528"/>
      <c r="AK708" s="528"/>
      <c r="AL708" s="528"/>
      <c r="AM708" s="528"/>
      <c r="AN708" s="528"/>
      <c r="AO708" s="528"/>
      <c r="AP708" s="528"/>
      <c r="AQ708" s="528"/>
      <c r="AR708" s="528"/>
      <c r="AS708" s="528"/>
      <c r="AT708" s="528"/>
      <c r="AU708" s="528"/>
      <c r="AV708" s="528"/>
      <c r="AW708" s="528"/>
      <c r="AX708" s="529"/>
    </row>
    <row r="709" spans="1:50" ht="60.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577</v>
      </c>
      <c r="AE709" s="155"/>
      <c r="AF709" s="156"/>
      <c r="AG709" s="665" t="s">
        <v>637</v>
      </c>
      <c r="AH709" s="729"/>
      <c r="AI709" s="729"/>
      <c r="AJ709" s="729"/>
      <c r="AK709" s="729"/>
      <c r="AL709" s="729"/>
      <c r="AM709" s="729"/>
      <c r="AN709" s="729"/>
      <c r="AO709" s="729"/>
      <c r="AP709" s="729"/>
      <c r="AQ709" s="729"/>
      <c r="AR709" s="729"/>
      <c r="AS709" s="729"/>
      <c r="AT709" s="729"/>
      <c r="AU709" s="729"/>
      <c r="AV709" s="729"/>
      <c r="AW709" s="729"/>
      <c r="AX709" s="730"/>
    </row>
    <row r="710" spans="1:50" ht="62.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577</v>
      </c>
      <c r="AE710" s="155"/>
      <c r="AF710" s="156"/>
      <c r="AG710" s="665" t="s">
        <v>637</v>
      </c>
      <c r="AH710" s="729"/>
      <c r="AI710" s="729"/>
      <c r="AJ710" s="729"/>
      <c r="AK710" s="729"/>
      <c r="AL710" s="729"/>
      <c r="AM710" s="729"/>
      <c r="AN710" s="729"/>
      <c r="AO710" s="729"/>
      <c r="AP710" s="729"/>
      <c r="AQ710" s="729"/>
      <c r="AR710" s="729"/>
      <c r="AS710" s="729"/>
      <c r="AT710" s="729"/>
      <c r="AU710" s="729"/>
      <c r="AV710" s="729"/>
      <c r="AW710" s="729"/>
      <c r="AX710" s="730"/>
    </row>
    <row r="711" spans="1:50" ht="62.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577</v>
      </c>
      <c r="AE711" s="155"/>
      <c r="AF711" s="156"/>
      <c r="AG711" s="665" t="s">
        <v>636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t="s">
        <v>638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5" t="s">
        <v>602</v>
      </c>
      <c r="AH713" s="729"/>
      <c r="AI713" s="729"/>
      <c r="AJ713" s="729"/>
      <c r="AK713" s="729"/>
      <c r="AL713" s="729"/>
      <c r="AM713" s="729"/>
      <c r="AN713" s="729"/>
      <c r="AO713" s="729"/>
      <c r="AP713" s="729"/>
      <c r="AQ713" s="729"/>
      <c r="AR713" s="729"/>
      <c r="AS713" s="729"/>
      <c r="AT713" s="729"/>
      <c r="AU713" s="729"/>
      <c r="AV713" s="729"/>
      <c r="AW713" s="729"/>
      <c r="AX713" s="730"/>
    </row>
    <row r="714" spans="1:50" ht="26.25" customHeight="1" x14ac:dyDescent="0.15">
      <c r="A714" s="658"/>
      <c r="B714" s="659"/>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601</v>
      </c>
      <c r="AE714" s="593"/>
      <c r="AF714" s="594"/>
      <c r="AG714" s="687" t="s">
        <v>602</v>
      </c>
      <c r="AH714" s="688"/>
      <c r="AI714" s="688"/>
      <c r="AJ714" s="688"/>
      <c r="AK714" s="688"/>
      <c r="AL714" s="688"/>
      <c r="AM714" s="688"/>
      <c r="AN714" s="688"/>
      <c r="AO714" s="688"/>
      <c r="AP714" s="688"/>
      <c r="AQ714" s="688"/>
      <c r="AR714" s="688"/>
      <c r="AS714" s="688"/>
      <c r="AT714" s="688"/>
      <c r="AU714" s="688"/>
      <c r="AV714" s="688"/>
      <c r="AW714" s="688"/>
      <c r="AX714" s="689"/>
    </row>
    <row r="715" spans="1:50" ht="29.2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577</v>
      </c>
      <c r="AE715" s="669"/>
      <c r="AF715" s="782"/>
      <c r="AG715" s="527" t="s">
        <v>639</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x14ac:dyDescent="0.15">
      <c r="A716" s="656"/>
      <c r="B716" s="65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601</v>
      </c>
      <c r="AE716" s="764"/>
      <c r="AF716" s="764"/>
      <c r="AG716" s="665" t="s">
        <v>595</v>
      </c>
      <c r="AH716" s="729"/>
      <c r="AI716" s="729"/>
      <c r="AJ716" s="729"/>
      <c r="AK716" s="729"/>
      <c r="AL716" s="729"/>
      <c r="AM716" s="729"/>
      <c r="AN716" s="729"/>
      <c r="AO716" s="729"/>
      <c r="AP716" s="729"/>
      <c r="AQ716" s="729"/>
      <c r="AR716" s="729"/>
      <c r="AS716" s="729"/>
      <c r="AT716" s="729"/>
      <c r="AU716" s="729"/>
      <c r="AV716" s="729"/>
      <c r="AW716" s="729"/>
      <c r="AX716" s="730"/>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577</v>
      </c>
      <c r="AE717" s="155"/>
      <c r="AF717" s="155"/>
      <c r="AG717" s="665" t="s">
        <v>640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577</v>
      </c>
      <c r="AE718" s="155"/>
      <c r="AF718" s="155"/>
      <c r="AG718" s="163" t="s">
        <v>641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68" t="s">
        <v>577</v>
      </c>
      <c r="AE719" s="669"/>
      <c r="AF719" s="669"/>
      <c r="AG719" s="160" t="s">
        <v>603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25" t="s">
        <v>570</v>
      </c>
      <c r="D721" s="926"/>
      <c r="E721" s="926"/>
      <c r="F721" s="927"/>
      <c r="G721" s="945"/>
      <c r="H721" s="946"/>
      <c r="I721" s="83" t="str">
        <f>IF(OR(G721="　", G721=""), "", "-")</f>
        <v/>
      </c>
      <c r="J721" s="924"/>
      <c r="K721" s="924"/>
      <c r="L721" s="83" t="str">
        <f>IF(M721="","","-")</f>
        <v/>
      </c>
      <c r="M721" s="84"/>
      <c r="N721" s="921" t="s">
        <v>571</v>
      </c>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110.25" customHeight="1" x14ac:dyDescent="0.15">
      <c r="A726" s="622" t="s">
        <v>48</v>
      </c>
      <c r="B726" s="623"/>
      <c r="C726" s="443" t="s">
        <v>53</v>
      </c>
      <c r="D726" s="582"/>
      <c r="E726" s="582"/>
      <c r="F726" s="583"/>
      <c r="G726" s="802" t="s">
        <v>642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695" t="s">
        <v>57</v>
      </c>
      <c r="D727" s="696"/>
      <c r="E727" s="696"/>
      <c r="F727" s="697"/>
      <c r="G727" s="800" t="s">
        <v>643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70" t="s">
        <v>648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78" t="s">
        <v>649</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4" t="s">
        <v>257</v>
      </c>
      <c r="B733" s="755"/>
      <c r="C733" s="755"/>
      <c r="D733" s="755"/>
      <c r="E733" s="756"/>
      <c r="F733" s="771" t="s">
        <v>650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651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604</v>
      </c>
      <c r="F737" s="122"/>
      <c r="G737" s="122"/>
      <c r="H737" s="122"/>
      <c r="I737" s="122"/>
      <c r="J737" s="122"/>
      <c r="K737" s="122"/>
      <c r="L737" s="122"/>
      <c r="M737" s="122"/>
      <c r="N737" s="101" t="s">
        <v>543</v>
      </c>
      <c r="O737" s="101"/>
      <c r="P737" s="101"/>
      <c r="Q737" s="101"/>
      <c r="R737" s="122" t="s">
        <v>605</v>
      </c>
      <c r="S737" s="122"/>
      <c r="T737" s="122"/>
      <c r="U737" s="122"/>
      <c r="V737" s="122"/>
      <c r="W737" s="122"/>
      <c r="X737" s="122"/>
      <c r="Y737" s="122"/>
      <c r="Z737" s="122"/>
      <c r="AA737" s="101" t="s">
        <v>542</v>
      </c>
      <c r="AB737" s="101"/>
      <c r="AC737" s="101"/>
      <c r="AD737" s="101"/>
      <c r="AE737" s="122" t="s">
        <v>606</v>
      </c>
      <c r="AF737" s="122"/>
      <c r="AG737" s="122"/>
      <c r="AH737" s="122"/>
      <c r="AI737" s="122"/>
      <c r="AJ737" s="122"/>
      <c r="AK737" s="122"/>
      <c r="AL737" s="122"/>
      <c r="AM737" s="122"/>
      <c r="AN737" s="101" t="s">
        <v>541</v>
      </c>
      <c r="AO737" s="101"/>
      <c r="AP737" s="101"/>
      <c r="AQ737" s="101"/>
      <c r="AR737" s="102" t="s">
        <v>607</v>
      </c>
      <c r="AS737" s="103"/>
      <c r="AT737" s="103"/>
      <c r="AU737" s="103"/>
      <c r="AV737" s="103"/>
      <c r="AW737" s="103"/>
      <c r="AX737" s="104"/>
      <c r="AY737" s="89"/>
      <c r="AZ737" s="89"/>
    </row>
    <row r="738" spans="1:52" ht="24.75" customHeight="1" x14ac:dyDescent="0.15">
      <c r="A738" s="123" t="s">
        <v>540</v>
      </c>
      <c r="B738" s="124"/>
      <c r="C738" s="124"/>
      <c r="D738" s="125"/>
      <c r="E738" s="122" t="s">
        <v>608</v>
      </c>
      <c r="F738" s="122"/>
      <c r="G738" s="122"/>
      <c r="H738" s="122"/>
      <c r="I738" s="122"/>
      <c r="J738" s="122"/>
      <c r="K738" s="122"/>
      <c r="L738" s="122"/>
      <c r="M738" s="122"/>
      <c r="N738" s="101" t="s">
        <v>539</v>
      </c>
      <c r="O738" s="101"/>
      <c r="P738" s="101"/>
      <c r="Q738" s="101"/>
      <c r="R738" s="122" t="s">
        <v>609</v>
      </c>
      <c r="S738" s="122"/>
      <c r="T738" s="122"/>
      <c r="U738" s="122"/>
      <c r="V738" s="122"/>
      <c r="W738" s="122"/>
      <c r="X738" s="122"/>
      <c r="Y738" s="122"/>
      <c r="Z738" s="122"/>
      <c r="AA738" s="101" t="s">
        <v>538</v>
      </c>
      <c r="AB738" s="101"/>
      <c r="AC738" s="101"/>
      <c r="AD738" s="101"/>
      <c r="AE738" s="122" t="s">
        <v>610</v>
      </c>
      <c r="AF738" s="122"/>
      <c r="AG738" s="122"/>
      <c r="AH738" s="122"/>
      <c r="AI738" s="122"/>
      <c r="AJ738" s="122"/>
      <c r="AK738" s="122"/>
      <c r="AL738" s="122"/>
      <c r="AM738" s="122"/>
      <c r="AN738" s="101" t="s">
        <v>534</v>
      </c>
      <c r="AO738" s="101"/>
      <c r="AP738" s="101"/>
      <c r="AQ738" s="101"/>
      <c r="AR738" s="102" t="s">
        <v>611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258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7.7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6.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6.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6.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6.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512</v>
      </c>
      <c r="B779" s="766"/>
      <c r="C779" s="766"/>
      <c r="D779" s="766"/>
      <c r="E779" s="766"/>
      <c r="F779" s="767"/>
      <c r="G779" s="439" t="s">
        <v>612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8"/>
      <c r="C781" s="768"/>
      <c r="D781" s="768"/>
      <c r="E781" s="768"/>
      <c r="F781" s="769"/>
      <c r="G781" s="449" t="s">
        <v>613</v>
      </c>
      <c r="H781" s="450"/>
      <c r="I781" s="450"/>
      <c r="J781" s="450"/>
      <c r="K781" s="451"/>
      <c r="L781" s="452" t="s">
        <v>644</v>
      </c>
      <c r="M781" s="453"/>
      <c r="N781" s="453"/>
      <c r="O781" s="453"/>
      <c r="P781" s="453"/>
      <c r="Q781" s="453"/>
      <c r="R781" s="453"/>
      <c r="S781" s="453"/>
      <c r="T781" s="453"/>
      <c r="U781" s="453"/>
      <c r="V781" s="453"/>
      <c r="W781" s="453"/>
      <c r="X781" s="454"/>
      <c r="Y781" s="455">
        <v>26</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26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614</v>
      </c>
      <c r="D837" s="418"/>
      <c r="E837" s="418"/>
      <c r="F837" s="418"/>
      <c r="G837" s="418"/>
      <c r="H837" s="418"/>
      <c r="I837" s="418"/>
      <c r="J837" s="419" t="s">
        <v>579</v>
      </c>
      <c r="K837" s="420"/>
      <c r="L837" s="420"/>
      <c r="M837" s="420"/>
      <c r="N837" s="420"/>
      <c r="O837" s="420"/>
      <c r="P837" s="425" t="s">
        <v>644</v>
      </c>
      <c r="Q837" s="317"/>
      <c r="R837" s="317"/>
      <c r="S837" s="317"/>
      <c r="T837" s="317"/>
      <c r="U837" s="317"/>
      <c r="V837" s="317"/>
      <c r="W837" s="317"/>
      <c r="X837" s="317"/>
      <c r="Y837" s="318">
        <v>26</v>
      </c>
      <c r="Z837" s="319"/>
      <c r="AA837" s="319"/>
      <c r="AB837" s="320"/>
      <c r="AC837" s="328" t="s">
        <v>196</v>
      </c>
      <c r="AD837" s="423"/>
      <c r="AE837" s="423"/>
      <c r="AF837" s="423"/>
      <c r="AG837" s="423"/>
      <c r="AH837" s="421" t="s">
        <v>580</v>
      </c>
      <c r="AI837" s="422"/>
      <c r="AJ837" s="422"/>
      <c r="AK837" s="422"/>
      <c r="AL837" s="325" t="s">
        <v>579</v>
      </c>
      <c r="AM837" s="326"/>
      <c r="AN837" s="326"/>
      <c r="AO837" s="327"/>
      <c r="AP837" s="321" t="s">
        <v>615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453</v>
      </c>
      <c r="AQ1101" s="427"/>
      <c r="AR1101" s="427"/>
      <c r="AS1101" s="427"/>
      <c r="AT1101" s="427"/>
      <c r="AU1101" s="427"/>
      <c r="AV1101" s="427"/>
      <c r="AW1101" s="427"/>
      <c r="AX1101" s="427"/>
    </row>
    <row r="1102" spans="1:50" ht="30" hidden="1" customHeight="1" x14ac:dyDescent="0.15">
      <c r="A1102" s="404">
        <v>1</v>
      </c>
      <c r="B1102" s="404">
        <v>1</v>
      </c>
      <c r="C1102" s="901"/>
      <c r="D1102" s="901"/>
      <c r="E1102" s="900"/>
      <c r="F1102" s="900"/>
      <c r="G1102" s="900"/>
      <c r="H1102" s="900"/>
      <c r="I1102" s="90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M117">
    <cfRule type="expression" dxfId="2587" priority="13161">
      <formula>IF(RIGHT(TEXT(AM117,"0.#"),1)=".",FALSE,TRUE)</formula>
    </cfRule>
    <cfRule type="expression" dxfId="2586" priority="13162">
      <formula>IF(RIGHT(TEXT(AM117,"0.#"),1)=".",TRUE,FALSE)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134:AE135 AI134:AI135 AM134:AM135 AQ134:AQ135 AU134:AU135">
    <cfRule type="expression" dxfId="2533" priority="13067">
      <formula>IF(RIGHT(TEXT(AE134,"0.#"),1)=".",FALSE,TRUE)</formula>
    </cfRule>
    <cfRule type="expression" dxfId="2532" priority="13068">
      <formula>IF(RIGHT(TEXT(AE134,"0.#"),1)=".",TRUE,FALSE)</formula>
    </cfRule>
  </conditionalFormatting>
  <conditionalFormatting sqref="AE433">
    <cfRule type="expression" dxfId="2531" priority="13037">
      <formula>IF(RIGHT(TEXT(AE433,"0.#"),1)=".",FALSE,TRUE)</formula>
    </cfRule>
    <cfRule type="expression" dxfId="2530" priority="13038">
      <formula>IF(RIGHT(TEXT(AE433,"0.#"),1)=".",TRUE,FALSE)</formula>
    </cfRule>
  </conditionalFormatting>
  <conditionalFormatting sqref="AM435">
    <cfRule type="expression" dxfId="2529" priority="13021">
      <formula>IF(RIGHT(TEXT(AM435,"0.#"),1)=".",FALSE,TRUE)</formula>
    </cfRule>
    <cfRule type="expression" dxfId="2528" priority="13022">
      <formula>IF(RIGHT(TEXT(AM435,"0.#"),1)=".",TRUE,FALSE)</formula>
    </cfRule>
  </conditionalFormatting>
  <conditionalFormatting sqref="AE434">
    <cfRule type="expression" dxfId="2527" priority="13035">
      <formula>IF(RIGHT(TEXT(AE434,"0.#"),1)=".",FALSE,TRUE)</formula>
    </cfRule>
    <cfRule type="expression" dxfId="2526" priority="13036">
      <formula>IF(RIGHT(TEXT(AE434,"0.#"),1)=".",TRUE,FALSE)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M433">
    <cfRule type="expression" dxfId="2523" priority="13025">
      <formula>IF(RIGHT(TEXT(AM433,"0.#"),1)=".",FALSE,TRUE)</formula>
    </cfRule>
    <cfRule type="expression" dxfId="2522" priority="13026">
      <formula>IF(RIGHT(TEXT(AM433,"0.#"),1)=".",TRUE,FALSE)</formula>
    </cfRule>
  </conditionalFormatting>
  <conditionalFormatting sqref="AM434">
    <cfRule type="expression" dxfId="2521" priority="13023">
      <formula>IF(RIGHT(TEXT(AM434,"0.#"),1)=".",FALSE,TRUE)</formula>
    </cfRule>
    <cfRule type="expression" dxfId="2520" priority="13024">
      <formula>IF(RIGHT(TEXT(AM434,"0.#"),1)=".",TRUE,FALSE)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39:AO866">
    <cfRule type="expression" dxfId="2501" priority="6637">
      <formula>IF(AND(AL839&gt;=0, RIGHT(TEXT(AL839,"0.#"),1)&lt;&gt;"."),TRUE,FALSE)</formula>
    </cfRule>
    <cfRule type="expression" dxfId="2500" priority="6638">
      <formula>IF(AND(AL839&gt;=0, RIGHT(TEXT(AL839,"0.#"),1)="."),TRUE,FALSE)</formula>
    </cfRule>
    <cfRule type="expression" dxfId="2499" priority="6639">
      <formula>IF(AND(AL839&lt;0, RIGHT(TEXT(AL839,"0.#"),1)&lt;&gt;"."),TRUE,FALSE)</formula>
    </cfRule>
    <cfRule type="expression" dxfId="2498" priority="6640">
      <formula>IF(AND(AL839&lt;0, RIGHT(TEXT(AL839,"0.#"),1)="."),TRUE,FALSE)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39:Y866">
    <cfRule type="expression" dxfId="2427" priority="2965">
      <formula>IF(RIGHT(TEXT(Y839,"0.#"),1)=".",FALSE,TRUE)</formula>
    </cfRule>
    <cfRule type="expression" dxfId="2426" priority="2966">
      <formula>IF(RIGHT(TEXT(Y839,"0.#"),1)=".",TRUE,FALSE)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2:AO1131">
    <cfRule type="expression" dxfId="2397" priority="2871">
      <formula>IF(AND(AL1102&gt;=0, RIGHT(TEXT(AL1102,"0.#"),1)&lt;&gt;"."),TRUE,FALSE)</formula>
    </cfRule>
    <cfRule type="expression" dxfId="2396" priority="2872">
      <formula>IF(AND(AL1102&gt;=0, RIGHT(TEXT(AL1102,"0.#"),1)="."),TRUE,FALSE)</formula>
    </cfRule>
    <cfRule type="expression" dxfId="2395" priority="2873">
      <formula>IF(AND(AL1102&lt;0, RIGHT(TEXT(AL1102,"0.#"),1)&lt;&gt;"."),TRUE,FALSE)</formula>
    </cfRule>
    <cfRule type="expression" dxfId="2394" priority="2874">
      <formula>IF(AND(AL1102&lt;0, RIGHT(TEXT(AL1102,"0.#"),1)="."),TRUE,FALSE)</formula>
    </cfRule>
  </conditionalFormatting>
  <conditionalFormatting sqref="Y1102:Y1131">
    <cfRule type="expression" dxfId="2393" priority="2869">
      <formula>IF(RIGHT(TEXT(Y1102,"0.#"),1)=".",FALSE,TRUE)</formula>
    </cfRule>
    <cfRule type="expression" dxfId="2392" priority="2870">
      <formula>IF(RIGHT(TEXT(Y1102,"0.#"),1)=".",TRUE,FALSE)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37:AO838">
    <cfRule type="expression" dxfId="2383" priority="2823">
      <formula>IF(AND(AL837&gt;=0, RIGHT(TEXT(AL837,"0.#"),1)&lt;&gt;"."),TRUE,FALSE)</formula>
    </cfRule>
    <cfRule type="expression" dxfId="2382" priority="2824">
      <formula>IF(AND(AL837&gt;=0, RIGHT(TEXT(AL837,"0.#"),1)="."),TRUE,FALSE)</formula>
    </cfRule>
    <cfRule type="expression" dxfId="2381" priority="2825">
      <formula>IF(AND(AL837&lt;0, RIGHT(TEXT(AL837,"0.#"),1)&lt;&gt;"."),TRUE,FALSE)</formula>
    </cfRule>
    <cfRule type="expression" dxfId="2380" priority="2826">
      <formula>IF(AND(AL837&lt;0, RIGHT(TEXT(AL837,"0.#"),1)="."),TRUE,FALSE)</formula>
    </cfRule>
  </conditionalFormatting>
  <conditionalFormatting sqref="Y837:Y838">
    <cfRule type="expression" dxfId="2379" priority="2821">
      <formula>IF(RIGHT(TEXT(Y837,"0.#"),1)=".",FALSE,TRUE)</formula>
    </cfRule>
    <cfRule type="expression" dxfId="2378" priority="2822">
      <formula>IF(RIGHT(TEXT(Y837,"0.#"),1)=".",TRUE,FALSE)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U46:AU48">
    <cfRule type="expression" dxfId="705" priority="5">
      <formula>IF(RIGHT(TEXT(AU46,"0.#"),1)=".",FALSE,TRUE)</formula>
    </cfRule>
    <cfRule type="expression" dxfId="704" priority="6">
      <formula>IF(RIGHT(TEXT(AU46,"0.#"),1)=".",TRUE,FALSE)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29" max="49" man="1"/>
    <brk id="725"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2"/>
      <c r="Z2" s="412"/>
      <c r="AA2" s="413"/>
      <c r="AB2" s="1016" t="s">
        <v>11</v>
      </c>
      <c r="AC2" s="1017"/>
      <c r="AD2" s="1018"/>
      <c r="AE2" s="1004" t="s">
        <v>557</v>
      </c>
      <c r="AF2" s="1004"/>
      <c r="AG2" s="1004"/>
      <c r="AH2" s="1004"/>
      <c r="AI2" s="1004" t="s">
        <v>554</v>
      </c>
      <c r="AJ2" s="1004"/>
      <c r="AK2" s="1004"/>
      <c r="AL2" s="1004"/>
      <c r="AM2" s="1004" t="s">
        <v>528</v>
      </c>
      <c r="AN2" s="1004"/>
      <c r="AO2" s="1004"/>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22"/>
      <c r="I4" s="1022"/>
      <c r="J4" s="1022"/>
      <c r="K4" s="1022"/>
      <c r="L4" s="1022"/>
      <c r="M4" s="1022"/>
      <c r="N4" s="1022"/>
      <c r="O4" s="1023"/>
      <c r="P4" s="161"/>
      <c r="Q4" s="1030"/>
      <c r="R4" s="1030"/>
      <c r="S4" s="1030"/>
      <c r="T4" s="1030"/>
      <c r="U4" s="1030"/>
      <c r="V4" s="1030"/>
      <c r="W4" s="1030"/>
      <c r="X4" s="1031"/>
      <c r="Y4" s="1008" t="s">
        <v>12</v>
      </c>
      <c r="Z4" s="1009"/>
      <c r="AA4" s="1010"/>
      <c r="AB4" s="552"/>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3" t="s">
        <v>54</v>
      </c>
      <c r="Z5" s="1005"/>
      <c r="AA5" s="1006"/>
      <c r="AB5" s="523"/>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7"/>
      <c r="H6" s="1028"/>
      <c r="I6" s="1028"/>
      <c r="J6" s="1028"/>
      <c r="K6" s="1028"/>
      <c r="L6" s="1028"/>
      <c r="M6" s="1028"/>
      <c r="N6" s="1028"/>
      <c r="O6" s="1029"/>
      <c r="P6" s="727"/>
      <c r="Q6" s="727"/>
      <c r="R6" s="727"/>
      <c r="S6" s="727"/>
      <c r="T6" s="727"/>
      <c r="U6" s="727"/>
      <c r="V6" s="727"/>
      <c r="W6" s="727"/>
      <c r="X6" s="1034"/>
      <c r="Y6" s="1035" t="s">
        <v>13</v>
      </c>
      <c r="Z6" s="1005"/>
      <c r="AA6" s="1006"/>
      <c r="AB6" s="462"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473</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2"/>
      <c r="Z9" s="412"/>
      <c r="AA9" s="413"/>
      <c r="AB9" s="1016" t="s">
        <v>11</v>
      </c>
      <c r="AC9" s="1017"/>
      <c r="AD9" s="1018"/>
      <c r="AE9" s="1004" t="s">
        <v>558</v>
      </c>
      <c r="AF9" s="1004"/>
      <c r="AG9" s="1004"/>
      <c r="AH9" s="1004"/>
      <c r="AI9" s="1004" t="s">
        <v>554</v>
      </c>
      <c r="AJ9" s="1004"/>
      <c r="AK9" s="1004"/>
      <c r="AL9" s="1004"/>
      <c r="AM9" s="1004" t="s">
        <v>528</v>
      </c>
      <c r="AN9" s="1004"/>
      <c r="AO9" s="1004"/>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2"/>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3"/>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7"/>
      <c r="H13" s="1028"/>
      <c r="I13" s="1028"/>
      <c r="J13" s="1028"/>
      <c r="K13" s="1028"/>
      <c r="L13" s="1028"/>
      <c r="M13" s="1028"/>
      <c r="N13" s="1028"/>
      <c r="O13" s="1029"/>
      <c r="P13" s="727"/>
      <c r="Q13" s="727"/>
      <c r="R13" s="727"/>
      <c r="S13" s="727"/>
      <c r="T13" s="727"/>
      <c r="U13" s="727"/>
      <c r="V13" s="727"/>
      <c r="W13" s="727"/>
      <c r="X13" s="1034"/>
      <c r="Y13" s="1035" t="s">
        <v>13</v>
      </c>
      <c r="Z13" s="1005"/>
      <c r="AA13" s="1006"/>
      <c r="AB13" s="462"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473</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2"/>
      <c r="Z16" s="412"/>
      <c r="AA16" s="413"/>
      <c r="AB16" s="1016" t="s">
        <v>11</v>
      </c>
      <c r="AC16" s="1017"/>
      <c r="AD16" s="1018"/>
      <c r="AE16" s="1004" t="s">
        <v>557</v>
      </c>
      <c r="AF16" s="1004"/>
      <c r="AG16" s="1004"/>
      <c r="AH16" s="1004"/>
      <c r="AI16" s="1004" t="s">
        <v>555</v>
      </c>
      <c r="AJ16" s="1004"/>
      <c r="AK16" s="1004"/>
      <c r="AL16" s="1004"/>
      <c r="AM16" s="1004" t="s">
        <v>528</v>
      </c>
      <c r="AN16" s="1004"/>
      <c r="AO16" s="1004"/>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2"/>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3"/>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7"/>
      <c r="H20" s="1028"/>
      <c r="I20" s="1028"/>
      <c r="J20" s="1028"/>
      <c r="K20" s="1028"/>
      <c r="L20" s="1028"/>
      <c r="M20" s="1028"/>
      <c r="N20" s="1028"/>
      <c r="O20" s="1029"/>
      <c r="P20" s="727"/>
      <c r="Q20" s="727"/>
      <c r="R20" s="727"/>
      <c r="S20" s="727"/>
      <c r="T20" s="727"/>
      <c r="U20" s="727"/>
      <c r="V20" s="727"/>
      <c r="W20" s="727"/>
      <c r="X20" s="1034"/>
      <c r="Y20" s="1035" t="s">
        <v>13</v>
      </c>
      <c r="Z20" s="1005"/>
      <c r="AA20" s="1006"/>
      <c r="AB20" s="462"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473</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2"/>
      <c r="Z23" s="412"/>
      <c r="AA23" s="413"/>
      <c r="AB23" s="1016" t="s">
        <v>11</v>
      </c>
      <c r="AC23" s="1017"/>
      <c r="AD23" s="1018"/>
      <c r="AE23" s="1004" t="s">
        <v>559</v>
      </c>
      <c r="AF23" s="1004"/>
      <c r="AG23" s="1004"/>
      <c r="AH23" s="1004"/>
      <c r="AI23" s="1004" t="s">
        <v>554</v>
      </c>
      <c r="AJ23" s="1004"/>
      <c r="AK23" s="1004"/>
      <c r="AL23" s="1004"/>
      <c r="AM23" s="1004" t="s">
        <v>528</v>
      </c>
      <c r="AN23" s="1004"/>
      <c r="AO23" s="1004"/>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2"/>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3"/>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7"/>
      <c r="H27" s="1028"/>
      <c r="I27" s="1028"/>
      <c r="J27" s="1028"/>
      <c r="K27" s="1028"/>
      <c r="L27" s="1028"/>
      <c r="M27" s="1028"/>
      <c r="N27" s="1028"/>
      <c r="O27" s="1029"/>
      <c r="P27" s="727"/>
      <c r="Q27" s="727"/>
      <c r="R27" s="727"/>
      <c r="S27" s="727"/>
      <c r="T27" s="727"/>
      <c r="U27" s="727"/>
      <c r="V27" s="727"/>
      <c r="W27" s="727"/>
      <c r="X27" s="1034"/>
      <c r="Y27" s="1035" t="s">
        <v>13</v>
      </c>
      <c r="Z27" s="1005"/>
      <c r="AA27" s="1006"/>
      <c r="AB27" s="462"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473</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2"/>
      <c r="Z30" s="412"/>
      <c r="AA30" s="413"/>
      <c r="AB30" s="1016" t="s">
        <v>11</v>
      </c>
      <c r="AC30" s="1017"/>
      <c r="AD30" s="1018"/>
      <c r="AE30" s="1004" t="s">
        <v>557</v>
      </c>
      <c r="AF30" s="1004"/>
      <c r="AG30" s="1004"/>
      <c r="AH30" s="1004"/>
      <c r="AI30" s="1004" t="s">
        <v>554</v>
      </c>
      <c r="AJ30" s="1004"/>
      <c r="AK30" s="1004"/>
      <c r="AL30" s="1004"/>
      <c r="AM30" s="1004" t="s">
        <v>552</v>
      </c>
      <c r="AN30" s="1004"/>
      <c r="AO30" s="1004"/>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2"/>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3"/>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7"/>
      <c r="H34" s="1028"/>
      <c r="I34" s="1028"/>
      <c r="J34" s="1028"/>
      <c r="K34" s="1028"/>
      <c r="L34" s="1028"/>
      <c r="M34" s="1028"/>
      <c r="N34" s="1028"/>
      <c r="O34" s="1029"/>
      <c r="P34" s="727"/>
      <c r="Q34" s="727"/>
      <c r="R34" s="727"/>
      <c r="S34" s="727"/>
      <c r="T34" s="727"/>
      <c r="U34" s="727"/>
      <c r="V34" s="727"/>
      <c r="W34" s="727"/>
      <c r="X34" s="1034"/>
      <c r="Y34" s="1035" t="s">
        <v>13</v>
      </c>
      <c r="Z34" s="1005"/>
      <c r="AA34" s="1006"/>
      <c r="AB34" s="462"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473</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2"/>
      <c r="Z37" s="412"/>
      <c r="AA37" s="413"/>
      <c r="AB37" s="1016" t="s">
        <v>11</v>
      </c>
      <c r="AC37" s="1017"/>
      <c r="AD37" s="1018"/>
      <c r="AE37" s="1004" t="s">
        <v>559</v>
      </c>
      <c r="AF37" s="1004"/>
      <c r="AG37" s="1004"/>
      <c r="AH37" s="1004"/>
      <c r="AI37" s="1004" t="s">
        <v>556</v>
      </c>
      <c r="AJ37" s="1004"/>
      <c r="AK37" s="1004"/>
      <c r="AL37" s="1004"/>
      <c r="AM37" s="1004" t="s">
        <v>553</v>
      </c>
      <c r="AN37" s="1004"/>
      <c r="AO37" s="1004"/>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2"/>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3"/>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7"/>
      <c r="H41" s="1028"/>
      <c r="I41" s="1028"/>
      <c r="J41" s="1028"/>
      <c r="K41" s="1028"/>
      <c r="L41" s="1028"/>
      <c r="M41" s="1028"/>
      <c r="N41" s="1028"/>
      <c r="O41" s="1029"/>
      <c r="P41" s="727"/>
      <c r="Q41" s="727"/>
      <c r="R41" s="727"/>
      <c r="S41" s="727"/>
      <c r="T41" s="727"/>
      <c r="U41" s="727"/>
      <c r="V41" s="727"/>
      <c r="W41" s="727"/>
      <c r="X41" s="1034"/>
      <c r="Y41" s="1035" t="s">
        <v>13</v>
      </c>
      <c r="Z41" s="1005"/>
      <c r="AA41" s="1006"/>
      <c r="AB41" s="462"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473</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2"/>
      <c r="Z44" s="412"/>
      <c r="AA44" s="413"/>
      <c r="AB44" s="1016" t="s">
        <v>11</v>
      </c>
      <c r="AC44" s="1017"/>
      <c r="AD44" s="1018"/>
      <c r="AE44" s="1004" t="s">
        <v>557</v>
      </c>
      <c r="AF44" s="1004"/>
      <c r="AG44" s="1004"/>
      <c r="AH44" s="1004"/>
      <c r="AI44" s="1004" t="s">
        <v>554</v>
      </c>
      <c r="AJ44" s="1004"/>
      <c r="AK44" s="1004"/>
      <c r="AL44" s="1004"/>
      <c r="AM44" s="1004" t="s">
        <v>528</v>
      </c>
      <c r="AN44" s="1004"/>
      <c r="AO44" s="1004"/>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2"/>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3"/>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7"/>
      <c r="H48" s="1028"/>
      <c r="I48" s="1028"/>
      <c r="J48" s="1028"/>
      <c r="K48" s="1028"/>
      <c r="L48" s="1028"/>
      <c r="M48" s="1028"/>
      <c r="N48" s="1028"/>
      <c r="O48" s="1029"/>
      <c r="P48" s="727"/>
      <c r="Q48" s="727"/>
      <c r="R48" s="727"/>
      <c r="S48" s="727"/>
      <c r="T48" s="727"/>
      <c r="U48" s="727"/>
      <c r="V48" s="727"/>
      <c r="W48" s="727"/>
      <c r="X48" s="1034"/>
      <c r="Y48" s="1035" t="s">
        <v>13</v>
      </c>
      <c r="Z48" s="1005"/>
      <c r="AA48" s="1006"/>
      <c r="AB48" s="462"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473</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2"/>
      <c r="Z51" s="412"/>
      <c r="AA51" s="413"/>
      <c r="AB51" s="459" t="s">
        <v>11</v>
      </c>
      <c r="AC51" s="1017"/>
      <c r="AD51" s="1018"/>
      <c r="AE51" s="1004" t="s">
        <v>557</v>
      </c>
      <c r="AF51" s="1004"/>
      <c r="AG51" s="1004"/>
      <c r="AH51" s="1004"/>
      <c r="AI51" s="1004" t="s">
        <v>554</v>
      </c>
      <c r="AJ51" s="1004"/>
      <c r="AK51" s="1004"/>
      <c r="AL51" s="1004"/>
      <c r="AM51" s="1004" t="s">
        <v>528</v>
      </c>
      <c r="AN51" s="1004"/>
      <c r="AO51" s="1004"/>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2"/>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3"/>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7"/>
      <c r="H55" s="1028"/>
      <c r="I55" s="1028"/>
      <c r="J55" s="1028"/>
      <c r="K55" s="1028"/>
      <c r="L55" s="1028"/>
      <c r="M55" s="1028"/>
      <c r="N55" s="1028"/>
      <c r="O55" s="1029"/>
      <c r="P55" s="727"/>
      <c r="Q55" s="727"/>
      <c r="R55" s="727"/>
      <c r="S55" s="727"/>
      <c r="T55" s="727"/>
      <c r="U55" s="727"/>
      <c r="V55" s="727"/>
      <c r="W55" s="727"/>
      <c r="X55" s="1034"/>
      <c r="Y55" s="1035" t="s">
        <v>13</v>
      </c>
      <c r="Z55" s="1005"/>
      <c r="AA55" s="1006"/>
      <c r="AB55" s="462"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473</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2"/>
      <c r="Z58" s="412"/>
      <c r="AA58" s="413"/>
      <c r="AB58" s="1016" t="s">
        <v>11</v>
      </c>
      <c r="AC58" s="1017"/>
      <c r="AD58" s="1018"/>
      <c r="AE58" s="1004" t="s">
        <v>557</v>
      </c>
      <c r="AF58" s="1004"/>
      <c r="AG58" s="1004"/>
      <c r="AH58" s="1004"/>
      <c r="AI58" s="1004" t="s">
        <v>554</v>
      </c>
      <c r="AJ58" s="1004"/>
      <c r="AK58" s="1004"/>
      <c r="AL58" s="1004"/>
      <c r="AM58" s="1004" t="s">
        <v>528</v>
      </c>
      <c r="AN58" s="1004"/>
      <c r="AO58" s="1004"/>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2"/>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3"/>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7"/>
      <c r="H62" s="1028"/>
      <c r="I62" s="1028"/>
      <c r="J62" s="1028"/>
      <c r="K62" s="1028"/>
      <c r="L62" s="1028"/>
      <c r="M62" s="1028"/>
      <c r="N62" s="1028"/>
      <c r="O62" s="1029"/>
      <c r="P62" s="727"/>
      <c r="Q62" s="727"/>
      <c r="R62" s="727"/>
      <c r="S62" s="727"/>
      <c r="T62" s="727"/>
      <c r="U62" s="727"/>
      <c r="V62" s="727"/>
      <c r="W62" s="727"/>
      <c r="X62" s="1034"/>
      <c r="Y62" s="1035" t="s">
        <v>13</v>
      </c>
      <c r="Z62" s="1005"/>
      <c r="AA62" s="1006"/>
      <c r="AB62" s="462"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473</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2"/>
      <c r="Z65" s="412"/>
      <c r="AA65" s="413"/>
      <c r="AB65" s="1016" t="s">
        <v>11</v>
      </c>
      <c r="AC65" s="1017"/>
      <c r="AD65" s="1018"/>
      <c r="AE65" s="1004" t="s">
        <v>557</v>
      </c>
      <c r="AF65" s="1004"/>
      <c r="AG65" s="1004"/>
      <c r="AH65" s="1004"/>
      <c r="AI65" s="1004" t="s">
        <v>554</v>
      </c>
      <c r="AJ65" s="1004"/>
      <c r="AK65" s="1004"/>
      <c r="AL65" s="1004"/>
      <c r="AM65" s="1004" t="s">
        <v>528</v>
      </c>
      <c r="AN65" s="1004"/>
      <c r="AO65" s="1004"/>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2"/>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3"/>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7"/>
      <c r="H69" s="1028"/>
      <c r="I69" s="1028"/>
      <c r="J69" s="1028"/>
      <c r="K69" s="1028"/>
      <c r="L69" s="1028"/>
      <c r="M69" s="1028"/>
      <c r="N69" s="1028"/>
      <c r="O69" s="1029"/>
      <c r="P69" s="727"/>
      <c r="Q69" s="727"/>
      <c r="R69" s="727"/>
      <c r="S69" s="727"/>
      <c r="T69" s="727"/>
      <c r="U69" s="727"/>
      <c r="V69" s="727"/>
      <c r="W69" s="727"/>
      <c r="X69" s="1034"/>
      <c r="Y69" s="303" t="s">
        <v>13</v>
      </c>
      <c r="Z69" s="1005"/>
      <c r="AA69" s="1006"/>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2019-06-25T05:39:27Z</cp:lastPrinted>
  <dcterms:created xsi:type="dcterms:W3CDTF">2012-03-13T00:50:25Z</dcterms:created>
  <dcterms:modified xsi:type="dcterms:W3CDTF">2019-09-24T09:10:25Z</dcterms:modified>
</cp:coreProperties>
</file>