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<sst xmlns="http://schemas.openxmlformats.org/spreadsheetml/2006/main" count="2849" uniqueCount="654">
  <si>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</si>
  <si>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</si>
  <si>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</si>
  <si>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</si>
  <si>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</si>
  <si>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</si>
  <si>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</si>
  <si>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</si>
  <si>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</si>
  <si>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</si>
  <si>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</si>
  <si>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</si>
  <si>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</si>
  <si>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</si>
  <si>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</si>
  <si>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</si>
  <si>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</si>
  <si>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</si>
  <si>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</si>
  <si>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</si>
  <si>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</si>
  <si>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</si>
  <si>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</si>
  <si>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</si>
  <si>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</si>
  <si>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</si>
  <si>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</si>
  <si>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</si>
  <si>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</si>
  <si>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</si>
  <si>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</si>
  <si>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</si>
  <si>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</si>
  <si>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</si>
  <si>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</si>
  <si>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</si>
  <si>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</si>
  <si>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</si>
  <si>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</si>
  <si>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</si>
  <si>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</si>
  <si>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</si>
  <si>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</si>
  <si>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</si>
  <si>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</si>
  <si>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</si>
  <si>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</si>
  <si>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</si>
  <si>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</si>
  <si>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</si>
  <si>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</si>
  <si>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</si>
  <si>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</si>
  <si>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</si>
  <si>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</si>
  <si>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</si>
  <si>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</si>
  <si>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</si>
  <si>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</si>
  <si>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</si>
  <si>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</si>
  <si>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</si>
  <si>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</si>
  <si>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</si>
  <si>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</si>
  <si>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</si>
  <si>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</si>
  <si>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</si>
  <si>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</si>
  <si>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</si>
  <si>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</si>
  <si>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</si>
  <si>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</si>
  <si>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</si>
  <si>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</si>
  <si>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</si>
  <si>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</si>
  <si>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</si>
  <si>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</si>
  <si>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</si>
  <si>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</si>
  <si>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</si>
  <si>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</si>
  <si>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</si>
  <si>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</si>
  <si>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</si>
  <si>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</si>
  <si>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</si>
  <si>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</si>
  <si>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</si>
  <si>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</si>
  <si>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</si>
  <si>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</si>
  <si>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</si>
  <si>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</si>
  <si>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</si>
  <si>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</si>
  <si>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</si>
  <si>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</si>
  <si>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</si>
  <si>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</si>
  <si>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</si>
  <si>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</si>
  <si>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</si>
  <si>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</si>
  <si>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</si>
  <si>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</si>
  <si>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</si>
  <si>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</si>
  <si>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</si>
  <si>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</si>
  <si>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</si>
  <si>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</si>
  <si>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</si>
  <si>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</si>
  <si>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</si>
  <si>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</si>
  <si>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</si>
  <si>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</si>
  <si>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</si>
  <si>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</si>
  <si>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</si>
  <si>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</si>
  <si>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</si>
  <si>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</si>
  <si>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</si>
  <si>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</si>
  <si>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</si>
  <si>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</si>
  <si>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</si>
  <si>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</si>
  <si>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</si>
  <si>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</si>
  <si>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</si>
  <si>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</si>
  <si>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</si>
  <si>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</si>
  <si>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</si>
  <si>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</si>
  <si>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</si>
  <si>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</si>
  <si>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</si>
  <si>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</si>
  <si>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</si>
  <si>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</si>
  <si>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</si>
  <si>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</si>
  <si>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</si>
  <si>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</si>
  <si>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</si>
  <si>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</si>
  <si>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</si>
  <si>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</si>
  <si>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</si>
  <si>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</si>
  <si>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</si>
  <si>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</si>
  <si>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</si>
  <si>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</si>
  <si>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</si>
  <si>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</si>
  <si>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</si>
  <si>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</si>
  <si>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</si>
  <si>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</si>
  <si>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</si>
  <si>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</si>
  <si>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</si>
  <si>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</si>
  <si>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</si>
  <si>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</si>
  <si>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</si>
  <si>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</si>
  <si>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</si>
  <si>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</si>
  <si>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</si>
  <si>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</si>
  <si>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</si>
  <si>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</si>
  <si>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</si>
  <si>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</si>
  <si>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</si>
  <si>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</si>
  <si>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</si>
  <si>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</si>
  <si>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</si>
  <si>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</si>
  <si>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</si>
  <si>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</si>
  <si>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</si>
  <si>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</si>
  <si>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</si>
  <si>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</si>
  <si>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</si>
  <si>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</si>
  <si>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</si>
  <si>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</si>
  <si>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</si>
  <si>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</si>
  <si>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</si>
  <si>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</si>
  <si>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</si>
  <si>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</si>
  <si>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</si>
  <si>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</si>
  <si>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</si>
  <si>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</si>
  <si>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</si>
  <si>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</si>
  <si>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</si>
  <si>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</si>
  <si>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</si>
  <si>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</si>
  <si>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</si>
  <si>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</si>
  <si>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</si>
  <si>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</si>
  <si>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</si>
  <si>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</si>
  <si>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</si>
  <si>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</si>
  <si>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</si>
  <si>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</si>
  <si>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</si>
  <si>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</si>
  <si>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</si>
  <si>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</si>
  <si>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</si>
  <si>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</si>
  <si>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</si>
  <si>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</si>
  <si>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</si>
  <si>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</si>
  <si>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</si>
  <si>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</si>
  <si>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</si>
  <si>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</si>
  <si>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</si>
  <si>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</si>
  <si>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</si>
  <si>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</si>
  <si>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</si>
  <si>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</si>
  <si>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</si>
  <si>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</si>
  <si>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</si>
  <si>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</si>
  <si>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</si>
  <si>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</si>
  <si>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</si>
  <si>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</si>
  <si>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</si>
  <si>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</si>
  <si>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</si>
  <si>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</si>
  <si>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</si>
  <si>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</si>
  <si>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</si>
  <si>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</si>
  <si>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</si>
  <si>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</si>
  <si>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</si>
  <si>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</si>
  <si>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</si>
  <si>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</si>
  <si>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</si>
  <si>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</si>
  <si>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</si>
  <si>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</si>
  <si>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</si>
  <si>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</si>
  <si>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</si>
  <si>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</si>
  <si>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</si>
  <si>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</si>
  <si>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</si>
  <si>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</si>
  <si>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</si>
  <si>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</si>
  <si>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</si>
  <si>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</si>
  <si>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</si>
  <si>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</si>
  <si>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</si>
  <si>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</si>
  <si>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</si>
  <si>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</si>
  <si>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</si>
  <si>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</si>
  <si>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</si>
  <si>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</si>
  <si>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</si>
  <si>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</si>
  <si>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</si>
  <si>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</si>
  <si>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</si>
  <si>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</si>
  <si>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</si>
  <si>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</si>
  <si>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</si>
  <si>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</si>
  <si>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</si>
  <si>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</si>
  <si>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</si>
  <si>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</si>
  <si>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</si>
  <si>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</si>
  <si>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</si>
  <si>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</si>
  <si>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</si>
  <si>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</si>
  <si>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</si>
  <si>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</si>
  <si>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</si>
  <si>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</si>
  <si>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</si>
  <si>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</si>
  <si>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</si>
  <si>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</si>
  <si>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</si>
  <si>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</si>
  <si>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</si>
  <si>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</si>
  <si>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</si>
  <si>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</si>
  <si>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</si>
  <si>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</si>
  <si>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</si>
  <si>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</si>
  <si>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</si>
  <si>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</si>
  <si>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</si>
  <si>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</si>
  <si>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</si>
  <si>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</si>
  <si>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</si>
  <si>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</si>
  <si>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</si>
  <si>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</si>
  <si>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</si>
  <si>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</si>
  <si>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</si>
  <si>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</si>
  <si>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</si>
  <si>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</si>
  <si>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</si>
  <si>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</si>
  <si>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</si>
  <si>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</si>
  <si>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</si>
  <si>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</si>
  <si>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</si>
  <si>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</si>
  <si>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</si>
  <si>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</si>
  <si>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</si>
  <si>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</si>
  <si>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</si>
  <si>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</si>
  <si>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</si>
  <si>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</si>
  <si>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</si>
  <si>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</si>
  <si>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</si>
  <si>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</si>
  <si>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</si>
  <si>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</si>
  <si>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</si>
  <si>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</si>
  <si>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</si>
  <si>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</si>
  <si>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</si>
  <si>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</si>
  <si>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</si>
  <si>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</si>
  <si>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</si>
  <si>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</si>
  <si>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</si>
  <si>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</si>
  <si>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</si>
  <si>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</si>
  <si>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</si>
  <si>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</si>
  <si>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</si>
  <si>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</si>
  <si>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</si>
  <si>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</si>
  <si>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</si>
  <si>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</si>
  <si>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</si>
  <si>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</si>
  <si>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</si>
  <si>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</si>
  <si>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</si>
  <si>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</si>
  <si>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</si>
  <si>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</si>
  <si>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</si>
  <si>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</si>
  <si>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</si>
  <si>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</si>
  <si>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</si>
  <si>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</si>
  <si>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</si>
  <si>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</si>
  <si>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</si>
  <si>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</si>
  <si>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</si>
  <si>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</si>
  <si>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</si>
  <si>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</si>
  <si>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</si>
  <si>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</si>
  <si>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</si>
  <si>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</si>
  <si>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</si>
  <si>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</si>
  <si>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</si>
  <si>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</si>
  <si>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</si>
  <si>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</si>
  <si>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</si>
  <si>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</si>
  <si>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</si>
  <si>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</si>
  <si>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</si>
  <si>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</si>
  <si>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</si>
  <si>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</si>
  <si>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</si>
  <si>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</si>
  <si>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</si>
  <si>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</si>
  <si>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</si>
  <si>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</si>
  <si>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</si>
  <si>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</si>
  <si>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</si>
  <si>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</si>
  <si>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</si>
  <si>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</si>
  <si>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</si>
  <si>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</si>
  <si>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</si>
  <si>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</si>
  <si>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</si>
  <si>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</si>
  <si>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</si>
  <si>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</si>
  <si>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</si>
  <si>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</si>
  <si>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</si>
  <si>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</si>
  <si>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</si>
  <si>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</si>
  <si>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</si>
  <si>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</si>
  <si>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</si>
  <si>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</si>
  <si>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</si>
  <si>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</si>
  <si>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</si>
  <si>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</si>
  <si>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</si>
  <si>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</si>
  <si>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</si>
  <si>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</si>
  <si>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</si>
  <si>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</si>
  <si>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</si>
  <si>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</si>
  <si>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</si>
  <si>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</si>
  <si>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</si>
  <si>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</si>
  <si>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</si>
  <si>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</si>
  <si>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</si>
  <si>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</si>
  <si>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</si>
  <si>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</si>
  <si>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</si>
  <si>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</si>
  <si>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</si>
  <si>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</si>
  <si>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</si>
  <si>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</si>
  <si>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</si>
  <si>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</si>
  <si>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</si>
  <si>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</si>
  <si>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</si>
  <si>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</si>
  <si>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</si>
  <si>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</si>
  <si>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</si>
  <si>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</si>
  <si>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</si>
  <si>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</si>
  <si>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</si>
  <si>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</si>
  <si>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</si>
  <si>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</si>
  <si>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</si>
  <si>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</si>
  <si>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</si>
  <si>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</si>
  <si>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</si>
  <si>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</si>
  <si>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</si>
  <si>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</si>
  <si>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</si>
  <si>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</si>
  <si>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</si>
  <si>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</si>
  <si>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</si>
  <si>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</si>
  <si>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</si>
  <si>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</si>
  <si>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</si>
  <si>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</si>
  <si>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</si>
  <si>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</si>
  <si>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</si>
  <si>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</si>
  <si>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</si>
  <si>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</si>
  <si>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</si>
  <si>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</si>
  <si>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</si>
  <si>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</si>
  <si>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</si>
  <si>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</si>
  <si>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</si>
  <si>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</si>
  <si>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</si>
  <si>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</si>
  <si>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</si>
  <si>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</si>
  <si>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</si>
  <si>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</si>
  <si>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</si>
  <si>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</si>
  <si>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</si>
  <si>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</si>
  <si>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</si>
  <si>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</si>
  <si>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</si>
  <si>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</si>
  <si>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</si>
  <si>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</si>
  <si>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</si>
  <si>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</si>
  <si>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</si>
  <si>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</si>
  <si>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</si>
  <si>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</si>
  <si>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</si>
  <si>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</si>
  <si>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</si>
  <si>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</si>
  <si>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</si>
  <si>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</si>
  <si>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</si>
  <si>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</si>
  <si>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</si>
  <si>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</si>
  <si>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</si>
  <si>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</si>
  <si>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</si>
  <si>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アジア太平洋経済協力(APEC)拠出金(義務的拠出金)</t>
    <phoneticPr fontId="5"/>
  </si>
  <si>
    <t>経済局</t>
    <rPh sb="0" eb="3">
      <t>ケイザイキョク</t>
    </rPh>
    <phoneticPr fontId="5"/>
  </si>
  <si>
    <t>アジア太平洋経済協力室</t>
    <rPh sb="3" eb="11">
      <t>タイヘイヨウケイザイキョウリョクシツ</t>
    </rPh>
    <phoneticPr fontId="5"/>
  </si>
  <si>
    <t>外務省設置法第4条第1項ロ及び第3項</t>
    <phoneticPr fontId="5"/>
  </si>
  <si>
    <t>1992年9月第4回閣僚会議及び2007年11月第19回閣僚会議での共同声明</t>
    <phoneticPr fontId="5"/>
  </si>
  <si>
    <t>○</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</si>
  <si>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t>
    <phoneticPr fontId="5"/>
  </si>
  <si>
    <t>-</t>
  </si>
  <si>
    <t>拠出金</t>
    <rPh sb="0" eb="3">
      <t>キョシュツキン</t>
    </rPh>
    <phoneticPr fontId="5"/>
  </si>
  <si>
    <t>APEC事務局はメンバー間の機会均等確保のため，各メンバーからの派遣職員数を上限2名と定めており，我が国からは2名を幹部級職員として派遣している。今後も我が国の意見を反映すべく，右職員数を維持する。</t>
    <phoneticPr fontId="5"/>
  </si>
  <si>
    <t>邦人職員数（専門職以上）</t>
    <phoneticPr fontId="5"/>
  </si>
  <si>
    <t>名</t>
    <rPh sb="0" eb="1">
      <t>メイ</t>
    </rPh>
    <phoneticPr fontId="5"/>
  </si>
  <si>
    <t>APEC事務局ウェブサイト</t>
    <phoneticPr fontId="5"/>
  </si>
  <si>
    <t>邦人職員数（幹部級）</t>
    <phoneticPr fontId="5"/>
  </si>
  <si>
    <t>APEC事務局ウェブサイト</t>
    <phoneticPr fontId="5"/>
  </si>
  <si>
    <t>兆円</t>
    <rPh sb="0" eb="2">
      <t>チョウエン</t>
    </rPh>
    <phoneticPr fontId="5"/>
  </si>
  <si>
    <t>APEC高級実務者会合の開催。
(首脳会議・閣僚会議は主に主催国・地域の準備によって行われるため，対象外)</t>
    <phoneticPr fontId="5"/>
  </si>
  <si>
    <t>SOM
開催数</t>
    <rPh sb="4" eb="7">
      <t>カイサイスウ</t>
    </rPh>
    <phoneticPr fontId="5"/>
  </si>
  <si>
    <t>回数</t>
    <rPh sb="0" eb="2">
      <t>カイスウ</t>
    </rPh>
    <phoneticPr fontId="5"/>
  </si>
  <si>
    <t>拠出金額　／　拠出回数</t>
    <phoneticPr fontId="5"/>
  </si>
  <si>
    <t>　54百万円
　　　　　　/
　　　　　1回</t>
    <phoneticPr fontId="5"/>
  </si>
  <si>
    <t>　48百万円
　　　　　　/
　　　　　1回</t>
    <phoneticPr fontId="5"/>
  </si>
  <si>
    <t>百万円</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</si>
  <si>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</si>
  <si>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</si>
  <si>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APECにおける諸活動への貢献</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</si>
  <si>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国・地域を含めたメンバー間の認識ないし機運を高める。</t>
    <phoneticPr fontId="5"/>
  </si>
  <si>
    <t>49</t>
    <phoneticPr fontId="5"/>
  </si>
  <si>
    <t>42</t>
    <phoneticPr fontId="5"/>
  </si>
  <si>
    <t>64</t>
    <phoneticPr fontId="5"/>
  </si>
  <si>
    <t>186</t>
    <phoneticPr fontId="5"/>
  </si>
  <si>
    <t>183</t>
    <phoneticPr fontId="5"/>
  </si>
  <si>
    <t>185</t>
    <phoneticPr fontId="5"/>
  </si>
  <si>
    <t>224</t>
    <phoneticPr fontId="5"/>
  </si>
  <si>
    <t>事務局運営費等</t>
    <phoneticPr fontId="5"/>
  </si>
  <si>
    <t>拠出金</t>
    <phoneticPr fontId="5"/>
  </si>
  <si>
    <t>APEC事務局</t>
    <phoneticPr fontId="5"/>
  </si>
  <si>
    <t>事務局運営費及びAPEC関連プロジェクト経費</t>
    <phoneticPr fontId="5"/>
  </si>
  <si>
    <t>-</t>
    <phoneticPr fontId="5"/>
  </si>
  <si>
    <t>外務省</t>
  </si>
  <si>
    <t>-</t>
    <phoneticPr fontId="5"/>
  </si>
  <si>
    <t>-</t>
    <phoneticPr fontId="5"/>
  </si>
  <si>
    <t>-</t>
    <phoneticPr fontId="5"/>
  </si>
  <si>
    <t>-</t>
    <phoneticPr fontId="5"/>
  </si>
  <si>
    <t>-</t>
    <phoneticPr fontId="5"/>
  </si>
  <si>
    <t>-</t>
    <phoneticPr fontId="5"/>
  </si>
  <si>
    <t>-</t>
    <phoneticPr fontId="5"/>
  </si>
  <si>
    <t>-</t>
    <phoneticPr fontId="5"/>
  </si>
  <si>
    <t>‐</t>
  </si>
  <si>
    <t>APECでは地域における経済統合の推進や貿易・投資の自由化・円滑化に関する取組が行われているが，これらは地域に進出する日本企業のビジネス機会の拡大や日本経済の成長に貢献する。</t>
  </si>
  <si>
    <t>財政管理委員会の承認結果を踏まえ，APEC事務局が各プロジェクトの適切な支出を行っている。</t>
  </si>
  <si>
    <t>財政管理委員会では必要な事業のみ承認している。</t>
  </si>
  <si>
    <t>年初の事務局運営に必要。また，未実施のプロジェクト経費も含まれており，右を実施すれば繰越金は非常に少ない。</t>
  </si>
  <si>
    <t>財政管理委員会やAPEC事務局では，コスト削減や節約を意識しながら厳正に運営している。</t>
  </si>
  <si>
    <t>各プロジェクトにより，APEC域内の貿易・投資の自由化・円滑化の促進に貢献している。</t>
  </si>
  <si>
    <t>調査・研究レポートやセミナー実施報告書等のプロジェクトの成果物は，APECメンバーエコノミー間で共有されている他，メンバーエコノミー以外も活用できるようにAPEC事務局ホームページで公開されている。</t>
  </si>
  <si>
    <t>外務省，経産省，財務省の負担割合は，45%，40%，15%としている。</t>
  </si>
  <si>
    <t>経済産業省</t>
  </si>
  <si>
    <t>財務省</t>
  </si>
  <si>
    <t>アジア太平洋経済協力拠出金</t>
  </si>
  <si>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</si>
  <si>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t>
    <phoneticPr fontId="5"/>
  </si>
  <si>
    <t>-</t>
    <phoneticPr fontId="5"/>
  </si>
  <si>
    <t>-</t>
    <phoneticPr fontId="5"/>
  </si>
  <si>
    <t>　49百万円
　　　　　　/
　　　　　1回</t>
    <phoneticPr fontId="5"/>
  </si>
  <si>
    <t>　50百万円
　　　　　　/
　　　　　1回</t>
    <phoneticPr fontId="5"/>
  </si>
  <si>
    <t>0231</t>
    <phoneticPr fontId="5"/>
  </si>
  <si>
    <t>我が国が推進するプロジェクト「管理職に占める女性の割合を高めるための取組」の一環として，平成29年度に官民対話を実施し，同対話の最終報告書は同年度の閣僚会議に提出。</t>
    <rPh sb="60" eb="61">
      <t>ドウ</t>
    </rPh>
    <rPh sb="61" eb="63">
      <t>タイワ</t>
    </rPh>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</si>
  <si>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</si>
  <si>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APECの各種プロジェクトの円滑な実施の確保
ボゴール目標（2020年までに域内の貿易・投資を自由化・円滑化する）を節目に目標年後のAPECの在り方も見据えつつ，我が国にとって好ましい投資環境や貿易ルールの形成を先導する。</t>
    <rPh sb="28" eb="30">
      <t>モクヒョウ</t>
    </rPh>
    <rPh sb="35" eb="36">
      <t>ネン</t>
    </rPh>
    <rPh sb="39" eb="41">
      <t>イキナイ</t>
    </rPh>
    <rPh sb="42" eb="44">
      <t>ボウエキ</t>
    </rPh>
    <rPh sb="45" eb="47">
      <t>トウシ</t>
    </rPh>
    <rPh sb="48" eb="51">
      <t>ジユウカ</t>
    </rPh>
    <rPh sb="52" eb="55">
      <t>エンカツカ</t>
    </rPh>
    <rPh sb="59" eb="61">
      <t>フシメ</t>
    </rPh>
    <rPh sb="62" eb="64">
      <t>モクヒョウ</t>
    </rPh>
    <rPh sb="64" eb="66">
      <t>ネンゴ</t>
    </rPh>
    <rPh sb="72" eb="73">
      <t>ア</t>
    </rPh>
    <rPh sb="74" eb="75">
      <t>カタ</t>
    </rPh>
    <rPh sb="76" eb="78">
      <t>ミス</t>
    </rPh>
    <rPh sb="82" eb="83">
      <t>ワ</t>
    </rPh>
    <rPh sb="84" eb="85">
      <t>クニ</t>
    </rPh>
    <rPh sb="89" eb="90">
      <t>コノ</t>
    </rPh>
    <rPh sb="93" eb="95">
      <t>トウシ</t>
    </rPh>
    <rPh sb="95" eb="97">
      <t>カンキョウ</t>
    </rPh>
    <rPh sb="98" eb="100">
      <t>ボウエキ</t>
    </rPh>
    <rPh sb="104" eb="106">
      <t>ケイセイ</t>
    </rPh>
    <rPh sb="107" eb="109">
      <t>センドウ</t>
    </rPh>
    <phoneticPr fontId="5"/>
  </si>
  <si>
    <t>室長　上田奈生子</t>
    <rPh sb="3" eb="5">
      <t>ウエダ</t>
    </rPh>
    <rPh sb="5" eb="6">
      <t>ナ</t>
    </rPh>
    <rPh sb="6" eb="8">
      <t>イクコ</t>
    </rPh>
    <phoneticPr fontId="5"/>
  </si>
  <si>
    <t>-</t>
    <phoneticPr fontId="5"/>
  </si>
  <si>
    <t>無</t>
  </si>
  <si>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が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phoneticPr fontId="5"/>
  </si>
  <si>
    <t>前年の我が国のAPECメンバーエコノミーに対する輸出入総額（暦年）</t>
    <phoneticPr fontId="5"/>
  </si>
  <si>
    <t>（参考指標）
我が国のAPECメンバーエコノミーに対する輸出入総額(暦年)</t>
    <phoneticPr fontId="5"/>
  </si>
  <si>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またはこれに変わる目標設定）は困難。</t>
    <phoneticPr fontId="5"/>
  </si>
  <si>
    <t>APEC主要メンバーエコノミーとして，あらかじめ合意した分担率に基づき，APEC事務局への拠出を行っているものであり，APEC事務局の運営，各メンバーエコノミーのプロジェクト実施にかかる事業であることから，国が行うべきもの。</t>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</si>
  <si>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phoneticPr fontId="5"/>
  </si>
  <si>
    <t>APEC事務局及びメンバーエコノミー(財政管理委員会)は，コスト面等も考慮し，厳格な審査を経てプロジェクトの選定を行っている。</t>
    <phoneticPr fontId="5"/>
  </si>
  <si>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31" eb="433">
      <t>ドリョク</t>
    </rPh>
    <rPh sb="452" eb="453">
      <t>ホン</t>
    </rPh>
    <rPh sb="500" eb="501">
      <t>ワ</t>
    </rPh>
    <rPh sb="502" eb="503">
      <t>クニ</t>
    </rPh>
    <rPh sb="504" eb="506">
      <t>ジュウシ</t>
    </rPh>
    <rPh sb="508" eb="510">
      <t>カダイ</t>
    </rPh>
    <phoneticPr fontId="5"/>
  </si>
  <si>
    <t>外部有識者の点検対象外である。</t>
    <phoneticPr fontId="5"/>
  </si>
  <si>
    <t>拠出金が効果的に活用されるよう，引き続き適正な執行管理に努める。</t>
    <rPh sb="0" eb="2">
      <t>キョシュツ</t>
    </rPh>
    <rPh sb="2" eb="3">
      <t>キン</t>
    </rPh>
    <phoneticPr fontId="5"/>
  </si>
  <si>
    <t>引き続き適正な執行管理に努める。</t>
    <rPh sb="0" eb="1">
      <t>ヒ</t>
    </rPh>
    <rPh sb="2" eb="3">
      <t>ツヅ</t>
    </rPh>
    <rPh sb="4" eb="6">
      <t>テキセイ</t>
    </rPh>
    <rPh sb="7" eb="11">
      <t>シッコウカンリ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</si>
</sst>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51487</xdr:colOff>
      <xdr:row>740</xdr:row>
      <xdr:rowOff>334662</xdr:rowOff>
    </xdr:from>
    <xdr:to>
      <xdr:col>36</xdr:col>
      <xdr:colOff>156311</xdr:colOff>
      <xdr:row>755</xdr:row>
      <xdr:rowOff>321885</xdr:rowOff>
    </xdr:to>
    <xdr:grpSp>
      <xdr:nvGrpSpPr>
        <xdr:cNvPr id="14" name="グループ化 13"/>
        <xdr:cNvGrpSpPr/>
      </xdr:nvGrpSpPr>
      <xdr:grpSpPr>
        <a:xfrm>
          <a:off x="3550337" y="47546912"/>
          <a:ext cx="3235374" cy="5302173"/>
          <a:chOff x="3816801" y="52317763"/>
          <a:chExt cx="3605905" cy="5200230"/>
        </a:xfrm>
      </xdr:grpSpPr>
      <xdr:grpSp>
        <xdr:nvGrpSpPr>
          <xdr:cNvPr id="15" name="グループ化 14"/>
          <xdr:cNvGrpSpPr/>
        </xdr:nvGrpSpPr>
        <xdr:grpSpPr>
          <a:xfrm>
            <a:off x="3816801" y="52317763"/>
            <a:ext cx="3389879" cy="5200230"/>
            <a:chOff x="3816801" y="52317763"/>
            <a:chExt cx="3389879" cy="5200230"/>
          </a:xfrm>
        </xdr:grpSpPr>
        <xdr:sp macro="" textlink="">
          <xdr:nvSpPr>
            <xdr:cNvPr id="17" name="正方形/長方形 16"/>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大かっこ 17"/>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ＡＰＥＣ事務局への拠出</a:t>
              </a:r>
            </a:p>
          </xdr:txBody>
        </xdr:sp>
        <xdr:cxnSp macro="">
          <xdr:nvCxnSpPr>
            <xdr:cNvPr id="20" name="直線矢印コネクタ 19"/>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21" name="正方形/長方形 20"/>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テキスト ボックス 21"/>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ＡＰＥＣ事務局の運営経費及び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プロジェクト遂行に伴う経費</a:t>
              </a:r>
            </a:p>
          </xdr:txBody>
        </xdr:sp>
      </xdr:grpSp>
      <xdr:sp macro="" textlink="">
        <xdr:nvSpPr>
          <xdr:cNvPr id="16" name="大かっこ 15"/>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265</v>
      </c>
      <c r="AT2" s="221"/>
      <c r="AU2" s="221"/>
      <c r="AV2" s="52" t="str">
        <f>IF(AW2="", "", "-")</f>
        <v/>
      </c>
      <c r="AW2" s="398"/>
      <c r="AX2" s="398"/>
    </row>
    <row r="3" spans="1:50" ht="21" customHeight="1" thickBot="1">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609</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168</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640</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573</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8" t="s">
        <v>378</v>
      </c>
      <c r="B8" s="829"/>
      <c r="C8" s="829"/>
      <c r="D8" s="829"/>
      <c r="E8" s="829"/>
      <c r="F8" s="830"/>
      <c r="G8" s="224" t="str">
        <f>入力規則等!A28</f>
        <v>ＯＤＡ</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経済協力</v>
      </c>
      <c r="AF8" s="225"/>
      <c r="AG8" s="225"/>
      <c r="AH8" s="225"/>
      <c r="AI8" s="225"/>
      <c r="AJ8" s="225"/>
      <c r="AK8" s="225"/>
      <c r="AL8" s="225"/>
      <c r="AM8" s="225"/>
      <c r="AN8" s="225"/>
      <c r="AO8" s="225"/>
      <c r="AP8" s="225"/>
      <c r="AQ8" s="225"/>
      <c r="AR8" s="225"/>
      <c r="AS8" s="225"/>
      <c r="AT8" s="225"/>
      <c r="AU8" s="225"/>
      <c r="AV8" s="225"/>
      <c r="AW8" s="225"/>
      <c r="AX8" s="740"/>
    </row>
    <row r="9" spans="1:50" ht="69.75" customHeight="1">
      <c r="A9" s="145" t="s">
        <v>23</v>
      </c>
      <c r="B9" s="146"/>
      <c r="C9" s="146"/>
      <c r="D9" s="146"/>
      <c r="E9" s="146"/>
      <c r="F9" s="146"/>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0.75" customHeight="1">
      <c r="A10" s="741" t="s">
        <v>30</v>
      </c>
      <c r="B10" s="742"/>
      <c r="C10" s="742"/>
      <c r="D10" s="742"/>
      <c r="E10" s="742"/>
      <c r="F10" s="742"/>
      <c r="G10" s="674" t="s">
        <v>643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c r="A13" s="142"/>
      <c r="B13" s="143"/>
      <c r="C13" s="143"/>
      <c r="D13" s="143"/>
      <c r="E13" s="143"/>
      <c r="F13" s="144"/>
      <c r="G13" s="744" t="s">
        <v>6</v>
      </c>
      <c r="H13" s="745"/>
      <c r="I13" s="637" t="s">
        <v>7</v>
      </c>
      <c r="J13" s="638"/>
      <c r="K13" s="638"/>
      <c r="L13" s="638"/>
      <c r="M13" s="638"/>
      <c r="N13" s="638"/>
      <c r="O13" s="639"/>
      <c r="P13" s="108">
        <v>54</v>
      </c>
      <c r="Q13" s="109"/>
      <c r="R13" s="109"/>
      <c r="S13" s="109"/>
      <c r="T13" s="109"/>
      <c r="U13" s="109"/>
      <c r="V13" s="110"/>
      <c r="W13" s="108">
        <v>48</v>
      </c>
      <c r="X13" s="109"/>
      <c r="Y13" s="109"/>
      <c r="Z13" s="109"/>
      <c r="AA13" s="109"/>
      <c r="AB13" s="109"/>
      <c r="AC13" s="110"/>
      <c r="AD13" s="108">
        <v>49</v>
      </c>
      <c r="AE13" s="109"/>
      <c r="AF13" s="109"/>
      <c r="AG13" s="109"/>
      <c r="AH13" s="109"/>
      <c r="AI13" s="109"/>
      <c r="AJ13" s="110"/>
      <c r="AK13" s="108">
        <v>50</v>
      </c>
      <c r="AL13" s="109"/>
      <c r="AM13" s="109"/>
      <c r="AN13" s="109"/>
      <c r="AO13" s="109"/>
      <c r="AP13" s="109"/>
      <c r="AQ13" s="110"/>
      <c r="AR13" s="105">
        <v>49</v>
      </c>
      <c r="AS13" s="106"/>
      <c r="AT13" s="106"/>
      <c r="AU13" s="106"/>
      <c r="AV13" s="106"/>
      <c r="AW13" s="106"/>
      <c r="AX13" s="395"/>
    </row>
    <row r="14" spans="1:50" ht="21" customHeight="1">
      <c r="A14" s="142"/>
      <c r="B14" s="143"/>
      <c r="C14" s="143"/>
      <c r="D14" s="143"/>
      <c r="E14" s="143"/>
      <c r="F14" s="144"/>
      <c r="G14" s="746"/>
      <c r="H14" s="747"/>
      <c r="I14" s="577" t="s">
        <v>8</v>
      </c>
      <c r="J14" s="631"/>
      <c r="K14" s="631"/>
      <c r="L14" s="631"/>
      <c r="M14" s="631"/>
      <c r="N14" s="631"/>
      <c r="O14" s="632"/>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631</v>
      </c>
      <c r="AL14" s="109"/>
      <c r="AM14" s="109"/>
      <c r="AN14" s="109"/>
      <c r="AO14" s="109"/>
      <c r="AP14" s="109"/>
      <c r="AQ14" s="110"/>
      <c r="AR14" s="664"/>
      <c r="AS14" s="664"/>
      <c r="AT14" s="664"/>
      <c r="AU14" s="664"/>
      <c r="AV14" s="664"/>
      <c r="AW14" s="664"/>
      <c r="AX14" s="665"/>
    </row>
    <row r="15" spans="1:50" ht="21" customHeight="1">
      <c r="A15" s="142"/>
      <c r="B15" s="143"/>
      <c r="C15" s="143"/>
      <c r="D15" s="143"/>
      <c r="E15" s="143"/>
      <c r="F15" s="144"/>
      <c r="G15" s="746"/>
      <c r="H15" s="747"/>
      <c r="I15" s="577" t="s">
        <v>51</v>
      </c>
      <c r="J15" s="578"/>
      <c r="K15" s="578"/>
      <c r="L15" s="578"/>
      <c r="M15" s="578"/>
      <c r="N15" s="578"/>
      <c r="O15" s="579"/>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631</v>
      </c>
      <c r="AL15" s="109"/>
      <c r="AM15" s="109"/>
      <c r="AN15" s="109"/>
      <c r="AO15" s="109"/>
      <c r="AP15" s="109"/>
      <c r="AQ15" s="110"/>
      <c r="AR15" s="108" t="s">
        <v>641</v>
      </c>
      <c r="AS15" s="109"/>
      <c r="AT15" s="109"/>
      <c r="AU15" s="109"/>
      <c r="AV15" s="109"/>
      <c r="AW15" s="109"/>
      <c r="AX15" s="630"/>
    </row>
    <row r="16" spans="1:50" ht="21" customHeight="1">
      <c r="A16" s="142"/>
      <c r="B16" s="143"/>
      <c r="C16" s="143"/>
      <c r="D16" s="143"/>
      <c r="E16" s="143"/>
      <c r="F16" s="144"/>
      <c r="G16" s="746"/>
      <c r="H16" s="747"/>
      <c r="I16" s="577" t="s">
        <v>52</v>
      </c>
      <c r="J16" s="578"/>
      <c r="K16" s="578"/>
      <c r="L16" s="578"/>
      <c r="M16" s="578"/>
      <c r="N16" s="578"/>
      <c r="O16" s="579"/>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632</v>
      </c>
      <c r="AL16" s="109"/>
      <c r="AM16" s="109"/>
      <c r="AN16" s="109"/>
      <c r="AO16" s="109"/>
      <c r="AP16" s="109"/>
      <c r="AQ16" s="110"/>
      <c r="AR16" s="677"/>
      <c r="AS16" s="678"/>
      <c r="AT16" s="678"/>
      <c r="AU16" s="678"/>
      <c r="AV16" s="678"/>
      <c r="AW16" s="678"/>
      <c r="AX16" s="679"/>
    </row>
    <row r="17" spans="1:50" ht="24.75" customHeight="1">
      <c r="A17" s="142"/>
      <c r="B17" s="143"/>
      <c r="C17" s="143"/>
      <c r="D17" s="143"/>
      <c r="E17" s="143"/>
      <c r="F17" s="144"/>
      <c r="G17" s="746"/>
      <c r="H17" s="747"/>
      <c r="I17" s="577" t="s">
        <v>50</v>
      </c>
      <c r="J17" s="631"/>
      <c r="K17" s="631"/>
      <c r="L17" s="631"/>
      <c r="M17" s="631"/>
      <c r="N17" s="631"/>
      <c r="O17" s="632"/>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633</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8"/>
      <c r="H18" s="749"/>
      <c r="I18" s="736" t="s">
        <v>20</v>
      </c>
      <c r="J18" s="737"/>
      <c r="K18" s="737"/>
      <c r="L18" s="737"/>
      <c r="M18" s="737"/>
      <c r="N18" s="737"/>
      <c r="O18" s="738"/>
      <c r="P18" s="114">
        <f>SUM(P13:V17)</f>
        <v>54</v>
      </c>
      <c r="Q18" s="115"/>
      <c r="R18" s="115"/>
      <c r="S18" s="115"/>
      <c r="T18" s="115"/>
      <c r="U18" s="115"/>
      <c r="V18" s="116"/>
      <c r="W18" s="114">
        <f>SUM(W13:AC17)</f>
        <v>48</v>
      </c>
      <c r="X18" s="115"/>
      <c r="Y18" s="115"/>
      <c r="Z18" s="115"/>
      <c r="AA18" s="115"/>
      <c r="AB18" s="115"/>
      <c r="AC18" s="116"/>
      <c r="AD18" s="114">
        <f>SUM(AD13:AJ17)</f>
        <v>49</v>
      </c>
      <c r="AE18" s="115"/>
      <c r="AF18" s="115"/>
      <c r="AG18" s="115"/>
      <c r="AH18" s="115"/>
      <c r="AI18" s="115"/>
      <c r="AJ18" s="116"/>
      <c r="AK18" s="114">
        <f>SUM(AK13:AQ17)</f>
        <v>50</v>
      </c>
      <c r="AL18" s="115"/>
      <c r="AM18" s="115"/>
      <c r="AN18" s="115"/>
      <c r="AO18" s="115"/>
      <c r="AP18" s="115"/>
      <c r="AQ18" s="116"/>
      <c r="AR18" s="114">
        <f>SUM(AR13:AX17)</f>
        <v>49</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54</v>
      </c>
      <c r="Q19" s="109"/>
      <c r="R19" s="109"/>
      <c r="S19" s="109"/>
      <c r="T19" s="109"/>
      <c r="U19" s="109"/>
      <c r="V19" s="110"/>
      <c r="W19" s="108">
        <v>48</v>
      </c>
      <c r="X19" s="109"/>
      <c r="Y19" s="109"/>
      <c r="Z19" s="109"/>
      <c r="AA19" s="109"/>
      <c r="AB19" s="109"/>
      <c r="AC19" s="110"/>
      <c r="AD19" s="108">
        <v>49</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28" t="s">
        <v>478</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50</v>
      </c>
      <c r="Q23" s="106"/>
      <c r="R23" s="106"/>
      <c r="S23" s="106"/>
      <c r="T23" s="106"/>
      <c r="U23" s="106"/>
      <c r="V23" s="107"/>
      <c r="W23" s="105">
        <v>49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228">
        <f>AK13</f>
        <v>50</v>
      </c>
      <c r="Q29" s="229"/>
      <c r="R29" s="229"/>
      <c r="S29" s="229"/>
      <c r="T29" s="229"/>
      <c r="U29" s="229"/>
      <c r="V29" s="230"/>
      <c r="W29" s="228">
        <f>AR13</f>
        <v>49</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40" t="s">
        <v>354</v>
      </c>
      <c r="AR30" s="641"/>
      <c r="AS30" s="641"/>
      <c r="AT30" s="642"/>
      <c r="AU30" s="391" t="s">
        <v>253</v>
      </c>
      <c r="AV30" s="391"/>
      <c r="AW30" s="391"/>
      <c r="AX30" s="392"/>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610</v>
      </c>
      <c r="AV31" s="272"/>
      <c r="AW31" s="380" t="s">
        <v>300</v>
      </c>
      <c r="AX31" s="381"/>
    </row>
    <row r="32" spans="1:50" ht="23.25" customHeight="1">
      <c r="A32" s="517"/>
      <c r="B32" s="515"/>
      <c r="C32" s="515"/>
      <c r="D32" s="515"/>
      <c r="E32" s="515"/>
      <c r="F32" s="516"/>
      <c r="G32" s="542" t="s">
        <v>579</v>
      </c>
      <c r="H32" s="543"/>
      <c r="I32" s="543"/>
      <c r="J32" s="543"/>
      <c r="K32" s="543"/>
      <c r="L32" s="543"/>
      <c r="M32" s="543"/>
      <c r="N32" s="543"/>
      <c r="O32" s="544"/>
      <c r="P32" s="161" t="s">
        <v>580</v>
      </c>
      <c r="Q32" s="161"/>
      <c r="R32" s="161"/>
      <c r="S32" s="161"/>
      <c r="T32" s="161"/>
      <c r="U32" s="161"/>
      <c r="V32" s="161"/>
      <c r="W32" s="161"/>
      <c r="X32" s="232"/>
      <c r="Y32" s="339" t="s">
        <v>12</v>
      </c>
      <c r="Z32" s="551"/>
      <c r="AA32" s="552"/>
      <c r="AB32" s="553" t="s">
        <v>581</v>
      </c>
      <c r="AC32" s="553"/>
      <c r="AD32" s="553"/>
      <c r="AE32" s="365">
        <v>2</v>
      </c>
      <c r="AF32" s="366"/>
      <c r="AG32" s="366"/>
      <c r="AH32" s="366"/>
      <c r="AI32" s="365">
        <v>2</v>
      </c>
      <c r="AJ32" s="366"/>
      <c r="AK32" s="366"/>
      <c r="AL32" s="366"/>
      <c r="AM32" s="365">
        <v>2</v>
      </c>
      <c r="AN32" s="366"/>
      <c r="AO32" s="366"/>
      <c r="AP32" s="366"/>
      <c r="AQ32" s="111"/>
      <c r="AR32" s="112"/>
      <c r="AS32" s="112"/>
      <c r="AT32" s="113"/>
      <c r="AU32" s="366" t="s">
        <v>611</v>
      </c>
      <c r="AV32" s="366"/>
      <c r="AW32" s="366"/>
      <c r="AX32" s="368"/>
    </row>
    <row r="33" spans="1:50" ht="23.25"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581</v>
      </c>
      <c r="AC33" s="524"/>
      <c r="AD33" s="524"/>
      <c r="AE33" s="365">
        <v>2</v>
      </c>
      <c r="AF33" s="366"/>
      <c r="AG33" s="366"/>
      <c r="AH33" s="366"/>
      <c r="AI33" s="365">
        <v>2</v>
      </c>
      <c r="AJ33" s="366"/>
      <c r="AK33" s="366"/>
      <c r="AL33" s="366"/>
      <c r="AM33" s="365">
        <v>2</v>
      </c>
      <c r="AN33" s="366"/>
      <c r="AO33" s="366"/>
      <c r="AP33" s="366"/>
      <c r="AQ33" s="111">
        <v>2</v>
      </c>
      <c r="AR33" s="112"/>
      <c r="AS33" s="112"/>
      <c r="AT33" s="113"/>
      <c r="AU33" s="366" t="s">
        <v>610</v>
      </c>
      <c r="AV33" s="366"/>
      <c r="AW33" s="366"/>
      <c r="AX33" s="368"/>
    </row>
    <row r="34" spans="1:50" ht="73.5" customHeight="1">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65">
        <v>100</v>
      </c>
      <c r="AF34" s="366"/>
      <c r="AG34" s="366"/>
      <c r="AH34" s="366"/>
      <c r="AI34" s="365">
        <v>100</v>
      </c>
      <c r="AJ34" s="366"/>
      <c r="AK34" s="366"/>
      <c r="AL34" s="366"/>
      <c r="AM34" s="365">
        <v>100</v>
      </c>
      <c r="AN34" s="366"/>
      <c r="AO34" s="366"/>
      <c r="AP34" s="366"/>
      <c r="AQ34" s="111"/>
      <c r="AR34" s="112"/>
      <c r="AS34" s="112"/>
      <c r="AT34" s="113"/>
      <c r="AU34" s="366" t="s">
        <v>610</v>
      </c>
      <c r="AV34" s="366"/>
      <c r="AW34" s="366"/>
      <c r="AX34" s="368"/>
    </row>
    <row r="35" spans="1:50" ht="23.25" customHeight="1">
      <c r="A35" s="899" t="s">
        <v>506</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v>31</v>
      </c>
      <c r="AR38" s="136"/>
      <c r="AS38" s="137" t="s">
        <v>355</v>
      </c>
      <c r="AT38" s="172"/>
      <c r="AU38" s="272" t="s">
        <v>610</v>
      </c>
      <c r="AV38" s="272"/>
      <c r="AW38" s="380" t="s">
        <v>300</v>
      </c>
      <c r="AX38" s="381"/>
    </row>
    <row r="39" spans="1:50" ht="23.25" customHeight="1">
      <c r="A39" s="517"/>
      <c r="B39" s="515"/>
      <c r="C39" s="515"/>
      <c r="D39" s="515"/>
      <c r="E39" s="515"/>
      <c r="F39" s="516"/>
      <c r="G39" s="542" t="s">
        <v>579</v>
      </c>
      <c r="H39" s="543"/>
      <c r="I39" s="543"/>
      <c r="J39" s="543"/>
      <c r="K39" s="543"/>
      <c r="L39" s="543"/>
      <c r="M39" s="543"/>
      <c r="N39" s="543"/>
      <c r="O39" s="544"/>
      <c r="P39" s="161" t="s">
        <v>583</v>
      </c>
      <c r="Q39" s="161"/>
      <c r="R39" s="161"/>
      <c r="S39" s="161"/>
      <c r="T39" s="161"/>
      <c r="U39" s="161"/>
      <c r="V39" s="161"/>
      <c r="W39" s="161"/>
      <c r="X39" s="232"/>
      <c r="Y39" s="339" t="s">
        <v>12</v>
      </c>
      <c r="Z39" s="551"/>
      <c r="AA39" s="552"/>
      <c r="AB39" s="553" t="s">
        <v>581</v>
      </c>
      <c r="AC39" s="553"/>
      <c r="AD39" s="553"/>
      <c r="AE39" s="365">
        <v>2</v>
      </c>
      <c r="AF39" s="366"/>
      <c r="AG39" s="366"/>
      <c r="AH39" s="366"/>
      <c r="AI39" s="365">
        <v>2</v>
      </c>
      <c r="AJ39" s="366"/>
      <c r="AK39" s="366"/>
      <c r="AL39" s="366"/>
      <c r="AM39" s="365">
        <v>2</v>
      </c>
      <c r="AN39" s="366"/>
      <c r="AO39" s="366"/>
      <c r="AP39" s="366"/>
      <c r="AQ39" s="111"/>
      <c r="AR39" s="112"/>
      <c r="AS39" s="112"/>
      <c r="AT39" s="113"/>
      <c r="AU39" s="366" t="s">
        <v>577</v>
      </c>
      <c r="AV39" s="366"/>
      <c r="AW39" s="366"/>
      <c r="AX39" s="368"/>
    </row>
    <row r="40" spans="1:50" ht="23.25"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t="s">
        <v>581</v>
      </c>
      <c r="AC40" s="524"/>
      <c r="AD40" s="524"/>
      <c r="AE40" s="365">
        <v>2</v>
      </c>
      <c r="AF40" s="366"/>
      <c r="AG40" s="366"/>
      <c r="AH40" s="366"/>
      <c r="AI40" s="365">
        <v>2</v>
      </c>
      <c r="AJ40" s="366"/>
      <c r="AK40" s="366"/>
      <c r="AL40" s="366"/>
      <c r="AM40" s="365">
        <v>2</v>
      </c>
      <c r="AN40" s="366"/>
      <c r="AO40" s="366"/>
      <c r="AP40" s="366"/>
      <c r="AQ40" s="111">
        <v>2</v>
      </c>
      <c r="AR40" s="112"/>
      <c r="AS40" s="112"/>
      <c r="AT40" s="113"/>
      <c r="AU40" s="366" t="s">
        <v>577</v>
      </c>
      <c r="AV40" s="366"/>
      <c r="AW40" s="366"/>
      <c r="AX40" s="368"/>
    </row>
    <row r="41" spans="1:50" ht="74.25" customHeight="1">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v>100</v>
      </c>
      <c r="AF41" s="366"/>
      <c r="AG41" s="366"/>
      <c r="AH41" s="366"/>
      <c r="AI41" s="365">
        <v>100</v>
      </c>
      <c r="AJ41" s="366"/>
      <c r="AK41" s="366"/>
      <c r="AL41" s="366"/>
      <c r="AM41" s="365">
        <v>100</v>
      </c>
      <c r="AN41" s="366"/>
      <c r="AO41" s="366"/>
      <c r="AP41" s="366"/>
      <c r="AQ41" s="111"/>
      <c r="AR41" s="112"/>
      <c r="AS41" s="112"/>
      <c r="AT41" s="113"/>
      <c r="AU41" s="366" t="s">
        <v>577</v>
      </c>
      <c r="AV41" s="366"/>
      <c r="AW41" s="366"/>
      <c r="AX41" s="368"/>
    </row>
    <row r="42" spans="1:50" ht="23.25" customHeight="1">
      <c r="A42" s="899" t="s">
        <v>506</v>
      </c>
      <c r="B42" s="900"/>
      <c r="C42" s="900"/>
      <c r="D42" s="900"/>
      <c r="E42" s="900"/>
      <c r="F42" s="901"/>
      <c r="G42" s="905" t="s">
        <v>584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2"/>
      <c r="B75" s="843"/>
      <c r="C75" s="843"/>
      <c r="D75" s="843"/>
      <c r="E75" s="843"/>
      <c r="F75" s="844"/>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2"/>
      <c r="B77" s="843"/>
      <c r="C77" s="843"/>
      <c r="D77" s="843"/>
      <c r="E77" s="843"/>
      <c r="F77" s="844"/>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3" t="s">
        <v>509</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42.75"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42.75" customHeight="1">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1">
        <v>31</v>
      </c>
      <c r="AR86" s="272"/>
      <c r="AS86" s="137" t="s">
        <v>355</v>
      </c>
      <c r="AT86" s="172"/>
      <c r="AU86" s="272" t="s">
        <v>612</v>
      </c>
      <c r="AV86" s="272"/>
      <c r="AW86" s="380" t="s">
        <v>300</v>
      </c>
      <c r="AX86" s="381"/>
      <c r="AY86" s="10"/>
      <c r="AZ86" s="10"/>
      <c r="BA86" s="10"/>
      <c r="BB86" s="10"/>
      <c r="BC86" s="10"/>
      <c r="BD86" s="10"/>
      <c r="BE86" s="10"/>
      <c r="BF86" s="10"/>
      <c r="BG86" s="10"/>
      <c r="BH86" s="10"/>
    </row>
    <row r="87" spans="1:60" ht="42.75" customHeight="1">
      <c r="A87" s="522"/>
      <c r="B87" s="554"/>
      <c r="C87" s="554"/>
      <c r="D87" s="554"/>
      <c r="E87" s="554"/>
      <c r="F87" s="555"/>
      <c r="G87" s="231" t="s">
        <v>644</v>
      </c>
      <c r="H87" s="161"/>
      <c r="I87" s="161"/>
      <c r="J87" s="161"/>
      <c r="K87" s="161"/>
      <c r="L87" s="161"/>
      <c r="M87" s="161"/>
      <c r="N87" s="161"/>
      <c r="O87" s="232"/>
      <c r="P87" s="161" t="s">
        <v>645</v>
      </c>
      <c r="Q87" s="801"/>
      <c r="R87" s="801"/>
      <c r="S87" s="801"/>
      <c r="T87" s="801"/>
      <c r="U87" s="801"/>
      <c r="V87" s="801"/>
      <c r="W87" s="801"/>
      <c r="X87" s="802"/>
      <c r="Y87" s="757" t="s">
        <v>62</v>
      </c>
      <c r="Z87" s="758"/>
      <c r="AA87" s="759"/>
      <c r="AB87" s="553" t="s">
        <v>585</v>
      </c>
      <c r="AC87" s="553"/>
      <c r="AD87" s="553"/>
      <c r="AE87" s="365">
        <v>101.2</v>
      </c>
      <c r="AF87" s="366"/>
      <c r="AG87" s="366"/>
      <c r="AH87" s="366"/>
      <c r="AI87" s="365">
        <v>114.9</v>
      </c>
      <c r="AJ87" s="366"/>
      <c r="AK87" s="366"/>
      <c r="AL87" s="366"/>
      <c r="AM87" s="365"/>
      <c r="AN87" s="366"/>
      <c r="AO87" s="366"/>
      <c r="AP87" s="366"/>
      <c r="AQ87" s="111"/>
      <c r="AR87" s="112"/>
      <c r="AS87" s="112"/>
      <c r="AT87" s="113"/>
      <c r="AU87" s="366" t="s">
        <v>610</v>
      </c>
      <c r="AV87" s="366"/>
      <c r="AW87" s="366"/>
      <c r="AX87" s="368"/>
    </row>
    <row r="88" spans="1:60" ht="42.75" customHeight="1">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t="s">
        <v>585</v>
      </c>
      <c r="AC88" s="524"/>
      <c r="AD88" s="524"/>
      <c r="AE88" s="365">
        <v>113.4</v>
      </c>
      <c r="AF88" s="366"/>
      <c r="AG88" s="366"/>
      <c r="AH88" s="366"/>
      <c r="AI88" s="365">
        <v>101.2</v>
      </c>
      <c r="AJ88" s="366"/>
      <c r="AK88" s="366"/>
      <c r="AL88" s="366"/>
      <c r="AM88" s="365"/>
      <c r="AN88" s="366"/>
      <c r="AO88" s="366"/>
      <c r="AP88" s="366"/>
      <c r="AQ88" s="111"/>
      <c r="AR88" s="112"/>
      <c r="AS88" s="112"/>
      <c r="AT88" s="113"/>
      <c r="AU88" s="366" t="s">
        <v>613</v>
      </c>
      <c r="AV88" s="366"/>
      <c r="AW88" s="366"/>
      <c r="AX88" s="368"/>
      <c r="AY88" s="10"/>
      <c r="AZ88" s="10"/>
      <c r="BA88" s="10"/>
      <c r="BB88" s="10"/>
      <c r="BC88" s="10"/>
    </row>
    <row r="89" spans="1:60" ht="42.75" customHeight="1" thickBot="1">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05"/>
      <c r="Y89" s="731" t="s">
        <v>13</v>
      </c>
      <c r="Z89" s="732"/>
      <c r="AA89" s="733"/>
      <c r="AB89" s="463" t="s">
        <v>14</v>
      </c>
      <c r="AC89" s="463"/>
      <c r="AD89" s="463"/>
      <c r="AE89" s="365">
        <v>89</v>
      </c>
      <c r="AF89" s="366"/>
      <c r="AG89" s="366"/>
      <c r="AH89" s="366"/>
      <c r="AI89" s="365">
        <v>113</v>
      </c>
      <c r="AJ89" s="366"/>
      <c r="AK89" s="366"/>
      <c r="AL89" s="366"/>
      <c r="AM89" s="365"/>
      <c r="AN89" s="366"/>
      <c r="AO89" s="366"/>
      <c r="AP89" s="366"/>
      <c r="AQ89" s="111"/>
      <c r="AR89" s="112"/>
      <c r="AS89" s="112"/>
      <c r="AT89" s="113"/>
      <c r="AU89" s="366" t="s">
        <v>610</v>
      </c>
      <c r="AV89" s="366"/>
      <c r="AW89" s="366"/>
      <c r="AX89" s="368"/>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2"/>
      <c r="B92" s="554"/>
      <c r="C92" s="554"/>
      <c r="D92" s="554"/>
      <c r="E92" s="554"/>
      <c r="F92" s="555"/>
      <c r="G92" s="231"/>
      <c r="H92" s="161"/>
      <c r="I92" s="161"/>
      <c r="J92" s="161"/>
      <c r="K92" s="161"/>
      <c r="L92" s="161"/>
      <c r="M92" s="161"/>
      <c r="N92" s="161"/>
      <c r="O92" s="232"/>
      <c r="P92" s="161"/>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2"/>
      <c r="B97" s="554"/>
      <c r="C97" s="554"/>
      <c r="D97" s="554"/>
      <c r="E97" s="554"/>
      <c r="F97" s="555"/>
      <c r="G97" s="231"/>
      <c r="H97" s="161"/>
      <c r="I97" s="161"/>
      <c r="J97" s="161"/>
      <c r="K97" s="161"/>
      <c r="L97" s="161"/>
      <c r="M97" s="161"/>
      <c r="N97" s="161"/>
      <c r="O97" s="232"/>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c r="A101" s="493"/>
      <c r="B101" s="494"/>
      <c r="C101" s="494"/>
      <c r="D101" s="494"/>
      <c r="E101" s="494"/>
      <c r="F101" s="495"/>
      <c r="G101" s="161" t="s">
        <v>586</v>
      </c>
      <c r="H101" s="161"/>
      <c r="I101" s="161"/>
      <c r="J101" s="161"/>
      <c r="K101" s="161"/>
      <c r="L101" s="161"/>
      <c r="M101" s="161"/>
      <c r="N101" s="161"/>
      <c r="O101" s="161"/>
      <c r="P101" s="161"/>
      <c r="Q101" s="161"/>
      <c r="R101" s="161"/>
      <c r="S101" s="161"/>
      <c r="T101" s="161"/>
      <c r="U101" s="161"/>
      <c r="V101" s="161"/>
      <c r="W101" s="161"/>
      <c r="X101" s="232"/>
      <c r="Y101" s="815" t="s">
        <v>55</v>
      </c>
      <c r="Z101" s="717"/>
      <c r="AA101" s="718"/>
      <c r="AB101" s="553" t="s">
        <v>587</v>
      </c>
      <c r="AC101" s="553"/>
      <c r="AD101" s="553"/>
      <c r="AE101" s="365">
        <v>4</v>
      </c>
      <c r="AF101" s="366"/>
      <c r="AG101" s="366"/>
      <c r="AH101" s="367"/>
      <c r="AI101" s="365">
        <v>4</v>
      </c>
      <c r="AJ101" s="366"/>
      <c r="AK101" s="366"/>
      <c r="AL101" s="367"/>
      <c r="AM101" s="365">
        <v>4</v>
      </c>
      <c r="AN101" s="366"/>
      <c r="AO101" s="366"/>
      <c r="AP101" s="367"/>
      <c r="AQ101" s="365"/>
      <c r="AR101" s="366"/>
      <c r="AS101" s="366"/>
      <c r="AT101" s="367"/>
      <c r="AU101" s="366"/>
      <c r="AV101" s="366"/>
      <c r="AW101" s="366"/>
      <c r="AX101" s="368"/>
    </row>
    <row r="102" spans="1:60" ht="23.25" customHeight="1">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553" t="s">
        <v>588</v>
      </c>
      <c r="AC102" s="553"/>
      <c r="AD102" s="553"/>
      <c r="AE102" s="359">
        <v>4</v>
      </c>
      <c r="AF102" s="359"/>
      <c r="AG102" s="359"/>
      <c r="AH102" s="359"/>
      <c r="AI102" s="359">
        <v>4</v>
      </c>
      <c r="AJ102" s="359"/>
      <c r="AK102" s="359"/>
      <c r="AL102" s="359"/>
      <c r="AM102" s="359">
        <v>4</v>
      </c>
      <c r="AN102" s="359"/>
      <c r="AO102" s="359"/>
      <c r="AP102" s="359"/>
      <c r="AQ102" s="816">
        <v>4</v>
      </c>
      <c r="AR102" s="817"/>
      <c r="AS102" s="817"/>
      <c r="AT102" s="818"/>
      <c r="AU102" s="366">
        <v>4</v>
      </c>
      <c r="AV102" s="366"/>
      <c r="AW102" s="366"/>
      <c r="AX102" s="368"/>
    </row>
    <row r="103" spans="1:60" ht="31.5" hidden="1" customHeight="1">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592</v>
      </c>
      <c r="AC116" s="302"/>
      <c r="AD116" s="303"/>
      <c r="AE116" s="359">
        <v>54</v>
      </c>
      <c r="AF116" s="359"/>
      <c r="AG116" s="359"/>
      <c r="AH116" s="359"/>
      <c r="AI116" s="359">
        <v>48</v>
      </c>
      <c r="AJ116" s="359"/>
      <c r="AK116" s="359"/>
      <c r="AL116" s="359"/>
      <c r="AM116" s="359">
        <v>49</v>
      </c>
      <c r="AN116" s="359"/>
      <c r="AO116" s="359"/>
      <c r="AP116" s="359"/>
      <c r="AQ116" s="365">
        <v>50</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459" t="s">
        <v>590</v>
      </c>
      <c r="AF117" s="307"/>
      <c r="AG117" s="307"/>
      <c r="AH117" s="307"/>
      <c r="AI117" s="459" t="s">
        <v>591</v>
      </c>
      <c r="AJ117" s="307"/>
      <c r="AK117" s="307"/>
      <c r="AL117" s="307"/>
      <c r="AM117" s="459" t="s">
        <v>634</v>
      </c>
      <c r="AN117" s="307"/>
      <c r="AO117" s="307"/>
      <c r="AP117" s="307"/>
      <c r="AQ117" s="459" t="s">
        <v>635</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5" t="s">
        <v>566</v>
      </c>
      <c r="B130" s="993"/>
      <c r="C130" s="992" t="s">
        <v>358</v>
      </c>
      <c r="D130" s="993"/>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6"/>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5" customHeight="1">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5" hidden="1" customHeight="1">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610</v>
      </c>
      <c r="AR133" s="272"/>
      <c r="AS133" s="137" t="s">
        <v>355</v>
      </c>
      <c r="AT133" s="172"/>
      <c r="AU133" s="136" t="s">
        <v>610</v>
      </c>
      <c r="AV133" s="136"/>
      <c r="AW133" s="137" t="s">
        <v>300</v>
      </c>
      <c r="AX133" s="138"/>
    </row>
    <row r="134" spans="1:50" ht="39.75" hidden="1" customHeight="1">
      <c r="A134" s="996"/>
      <c r="B134" s="253"/>
      <c r="C134" s="252"/>
      <c r="D134" s="253"/>
      <c r="E134" s="252"/>
      <c r="F134" s="315"/>
      <c r="G134" s="231" t="s">
        <v>614</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577</v>
      </c>
      <c r="AC134" s="222"/>
      <c r="AD134" s="222"/>
      <c r="AE134" s="267" t="s">
        <v>610</v>
      </c>
      <c r="AF134" s="112"/>
      <c r="AG134" s="112"/>
      <c r="AH134" s="112"/>
      <c r="AI134" s="267" t="s">
        <v>610</v>
      </c>
      <c r="AJ134" s="112"/>
      <c r="AK134" s="112"/>
      <c r="AL134" s="112"/>
      <c r="AM134" s="267" t="s">
        <v>610</v>
      </c>
      <c r="AN134" s="112"/>
      <c r="AO134" s="112"/>
      <c r="AP134" s="112"/>
      <c r="AQ134" s="267" t="s">
        <v>610</v>
      </c>
      <c r="AR134" s="112"/>
      <c r="AS134" s="112"/>
      <c r="AT134" s="112"/>
      <c r="AU134" s="267" t="s">
        <v>617</v>
      </c>
      <c r="AV134" s="112"/>
      <c r="AW134" s="112"/>
      <c r="AX134" s="223"/>
    </row>
    <row r="135" spans="1:50" ht="39.75" hidden="1" customHeight="1">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577</v>
      </c>
      <c r="AC135" s="133"/>
      <c r="AD135" s="133"/>
      <c r="AE135" s="267" t="s">
        <v>615</v>
      </c>
      <c r="AF135" s="112"/>
      <c r="AG135" s="112"/>
      <c r="AH135" s="112"/>
      <c r="AI135" s="267" t="s">
        <v>615</v>
      </c>
      <c r="AJ135" s="112"/>
      <c r="AK135" s="112"/>
      <c r="AL135" s="112"/>
      <c r="AM135" s="267" t="s">
        <v>610</v>
      </c>
      <c r="AN135" s="112"/>
      <c r="AO135" s="112"/>
      <c r="AP135" s="112"/>
      <c r="AQ135" s="267" t="s">
        <v>616</v>
      </c>
      <c r="AR135" s="112"/>
      <c r="AS135" s="112"/>
      <c r="AT135" s="112"/>
      <c r="AU135" s="267" t="s">
        <v>610</v>
      </c>
      <c r="AV135" s="112"/>
      <c r="AW135" s="112"/>
      <c r="AX135" s="223"/>
    </row>
    <row r="136" spans="1:50" ht="18.75" hidden="1" customHeight="1">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6"/>
      <c r="B154" s="253"/>
      <c r="C154" s="252"/>
      <c r="D154" s="253"/>
      <c r="E154" s="252"/>
      <c r="F154" s="315"/>
      <c r="G154" s="231" t="s">
        <v>595</v>
      </c>
      <c r="H154" s="161"/>
      <c r="I154" s="161"/>
      <c r="J154" s="161"/>
      <c r="K154" s="161"/>
      <c r="L154" s="161"/>
      <c r="M154" s="161"/>
      <c r="N154" s="161"/>
      <c r="O154" s="161"/>
      <c r="P154" s="232"/>
      <c r="Q154" s="160" t="s">
        <v>639</v>
      </c>
      <c r="R154" s="161"/>
      <c r="S154" s="161"/>
      <c r="T154" s="161"/>
      <c r="U154" s="161"/>
      <c r="V154" s="161"/>
      <c r="W154" s="161"/>
      <c r="X154" s="161"/>
      <c r="Y154" s="161"/>
      <c r="Z154" s="161"/>
      <c r="AA154" s="925"/>
      <c r="AB154" s="256"/>
      <c r="AC154" s="257"/>
      <c r="AD154" s="257"/>
      <c r="AE154" s="262" t="s">
        <v>596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49.5" customHeight="1">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73.5" customHeight="1">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t="s">
        <v>637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32.25" customHeight="1">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6"/>
      <c r="B248" s="253"/>
      <c r="C248" s="252"/>
      <c r="D248" s="253"/>
      <c r="E248" s="160" t="s">
        <v>638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48" customHeight="1" thickBot="1">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6"/>
      <c r="B430" s="253"/>
      <c r="C430" s="250" t="s">
        <v>562</v>
      </c>
      <c r="D430" s="251"/>
      <c r="E430" s="239" t="s">
        <v>546</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996"/>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996"/>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9" hidden="1" customHeight="1">
      <c r="A481" s="996"/>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6"/>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9" hidden="1" customHeight="1">
      <c r="A535" s="996"/>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6"/>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9" hidden="1" customHeight="1">
      <c r="A589" s="996"/>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6"/>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9" hidden="1" customHeight="1">
      <c r="A643" s="996"/>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6"/>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9" hidden="1" customHeight="1">
      <c r="A697" s="996"/>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75"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575</v>
      </c>
      <c r="AE702" s="898"/>
      <c r="AF702" s="898"/>
      <c r="AG702" s="887" t="s">
        <v>619</v>
      </c>
      <c r="AH702" s="888"/>
      <c r="AI702" s="888"/>
      <c r="AJ702" s="888"/>
      <c r="AK702" s="888"/>
      <c r="AL702" s="888"/>
      <c r="AM702" s="888"/>
      <c r="AN702" s="888"/>
      <c r="AO702" s="888"/>
      <c r="AP702" s="888"/>
      <c r="AQ702" s="888"/>
      <c r="AR702" s="888"/>
      <c r="AS702" s="888"/>
      <c r="AT702" s="888"/>
      <c r="AU702" s="888"/>
      <c r="AV702" s="888"/>
      <c r="AW702" s="888"/>
      <c r="AX702" s="889"/>
    </row>
    <row r="703" spans="1:50" ht="71.2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575</v>
      </c>
      <c r="AE703" s="155"/>
      <c r="AF703" s="155"/>
      <c r="AG703" s="666" t="s">
        <v>647</v>
      </c>
      <c r="AH703" s="667"/>
      <c r="AI703" s="667"/>
      <c r="AJ703" s="667"/>
      <c r="AK703" s="667"/>
      <c r="AL703" s="667"/>
      <c r="AM703" s="667"/>
      <c r="AN703" s="667"/>
      <c r="AO703" s="667"/>
      <c r="AP703" s="667"/>
      <c r="AQ703" s="667"/>
      <c r="AR703" s="667"/>
      <c r="AS703" s="667"/>
      <c r="AT703" s="667"/>
      <c r="AU703" s="667"/>
      <c r="AV703" s="667"/>
      <c r="AW703" s="667"/>
      <c r="AX703" s="668"/>
    </row>
    <row r="704" spans="1:50" ht="93"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575</v>
      </c>
      <c r="AE704" s="588"/>
      <c r="AF704" s="588"/>
      <c r="AG704" s="429" t="s">
        <v>648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618</v>
      </c>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642</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642</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618</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50.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575</v>
      </c>
      <c r="AE709" s="155"/>
      <c r="AF709" s="155"/>
      <c r="AG709" s="666" t="s">
        <v>649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575</v>
      </c>
      <c r="AE710" s="155"/>
      <c r="AF710" s="155"/>
      <c r="AG710" s="666" t="s">
        <v>620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575</v>
      </c>
      <c r="AE711" s="155"/>
      <c r="AF711" s="155"/>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618</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6" t="s">
        <v>622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575</v>
      </c>
      <c r="AE714" s="594"/>
      <c r="AF714" s="595"/>
      <c r="AG714" s="691" t="s">
        <v>623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618</v>
      </c>
      <c r="AE715" s="670"/>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618</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575</v>
      </c>
      <c r="AE717" s="155"/>
      <c r="AF717" s="155"/>
      <c r="AG717" s="666" t="s">
        <v>624</v>
      </c>
      <c r="AH717" s="667"/>
      <c r="AI717" s="667"/>
      <c r="AJ717" s="667"/>
      <c r="AK717" s="667"/>
      <c r="AL717" s="667"/>
      <c r="AM717" s="667"/>
      <c r="AN717" s="667"/>
      <c r="AO717" s="667"/>
      <c r="AP717" s="667"/>
      <c r="AQ717" s="667"/>
      <c r="AR717" s="667"/>
      <c r="AS717" s="667"/>
      <c r="AT717" s="667"/>
      <c r="AU717" s="667"/>
      <c r="AV717" s="667"/>
      <c r="AW717" s="667"/>
      <c r="AX717" s="668"/>
    </row>
    <row r="718" spans="1:50" ht="71.25"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575</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575</v>
      </c>
      <c r="AE719" s="670"/>
      <c r="AF719" s="670"/>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2"/>
      <c r="B721" s="653"/>
      <c r="C721" s="919" t="s">
        <v>627</v>
      </c>
      <c r="D721" s="920"/>
      <c r="E721" s="920"/>
      <c r="F721" s="921"/>
      <c r="G721" s="939"/>
      <c r="H721" s="940"/>
      <c r="I721" s="83" t="str">
        <f>IF(OR(G721="　", G721=""), "", "-")</f>
        <v/>
      </c>
      <c r="J721" s="918">
        <v>96</v>
      </c>
      <c r="K721" s="918"/>
      <c r="L721" s="83" t="str">
        <f>IF(M721="","","-")</f>
        <v/>
      </c>
      <c r="M721" s="84"/>
      <c r="N721" s="915" t="s">
        <v>629</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2"/>
      <c r="B722" s="653"/>
      <c r="C722" s="919" t="s">
        <v>628</v>
      </c>
      <c r="D722" s="920"/>
      <c r="E722" s="920"/>
      <c r="F722" s="921"/>
      <c r="G722" s="939"/>
      <c r="H722" s="940"/>
      <c r="I722" s="83" t="str">
        <f t="shared" ref="I722:I725" si="4">IF(OR(G722="　", G722=""), "", "-")</f>
        <v/>
      </c>
      <c r="J722" s="918">
        <v>49</v>
      </c>
      <c r="K722" s="918"/>
      <c r="L722" s="83" t="str">
        <f t="shared" ref="L722:L725" si="5">IF(M722="","","-")</f>
        <v/>
      </c>
      <c r="M722" s="84"/>
      <c r="N722" s="915" t="s">
        <v>629</v>
      </c>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130.5" customHeight="1">
      <c r="A726" s="623" t="s">
        <v>48</v>
      </c>
      <c r="B726" s="624"/>
      <c r="C726" s="444" t="s">
        <v>53</v>
      </c>
      <c r="D726" s="583"/>
      <c r="E726" s="583"/>
      <c r="F726" s="584"/>
      <c r="G726" s="799" t="s">
        <v>650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630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651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257</v>
      </c>
      <c r="B731" s="621"/>
      <c r="C731" s="621"/>
      <c r="D731" s="621"/>
      <c r="E731" s="622"/>
      <c r="F731" s="682" t="s">
        <v>652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257</v>
      </c>
      <c r="B733" s="752"/>
      <c r="C733" s="752"/>
      <c r="D733" s="752"/>
      <c r="E733" s="753"/>
      <c r="F733" s="768" t="s">
        <v>653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t="s">
        <v>646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550</v>
      </c>
      <c r="B737" s="124"/>
      <c r="C737" s="124"/>
      <c r="D737" s="125"/>
      <c r="E737" s="122" t="s">
        <v>597</v>
      </c>
      <c r="F737" s="122"/>
      <c r="G737" s="122"/>
      <c r="H737" s="122"/>
      <c r="I737" s="122"/>
      <c r="J737" s="122"/>
      <c r="K737" s="122"/>
      <c r="L737" s="122"/>
      <c r="M737" s="122"/>
      <c r="N737" s="101" t="s">
        <v>543</v>
      </c>
      <c r="O737" s="101"/>
      <c r="P737" s="101"/>
      <c r="Q737" s="101"/>
      <c r="R737" s="122" t="s">
        <v>598</v>
      </c>
      <c r="S737" s="122"/>
      <c r="T737" s="122"/>
      <c r="U737" s="122"/>
      <c r="V737" s="122"/>
      <c r="W737" s="122"/>
      <c r="X737" s="122"/>
      <c r="Y737" s="122"/>
      <c r="Z737" s="122"/>
      <c r="AA737" s="101" t="s">
        <v>542</v>
      </c>
      <c r="AB737" s="101"/>
      <c r="AC737" s="101"/>
      <c r="AD737" s="101"/>
      <c r="AE737" s="122" t="s">
        <v>599</v>
      </c>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c r="A738" s="123" t="s">
        <v>540</v>
      </c>
      <c r="B738" s="124"/>
      <c r="C738" s="124"/>
      <c r="D738" s="125"/>
      <c r="E738" s="122" t="s">
        <v>601</v>
      </c>
      <c r="F738" s="122"/>
      <c r="G738" s="122"/>
      <c r="H738" s="122"/>
      <c r="I738" s="122"/>
      <c r="J738" s="122"/>
      <c r="K738" s="122"/>
      <c r="L738" s="122"/>
      <c r="M738" s="122"/>
      <c r="N738" s="101" t="s">
        <v>539</v>
      </c>
      <c r="O738" s="101"/>
      <c r="P738" s="101"/>
      <c r="Q738" s="101"/>
      <c r="R738" s="122" t="s">
        <v>602</v>
      </c>
      <c r="S738" s="122"/>
      <c r="T738" s="122"/>
      <c r="U738" s="122"/>
      <c r="V738" s="122"/>
      <c r="W738" s="122"/>
      <c r="X738" s="122"/>
      <c r="Y738" s="122"/>
      <c r="Z738" s="122"/>
      <c r="AA738" s="101" t="s">
        <v>538</v>
      </c>
      <c r="AB738" s="101"/>
      <c r="AC738" s="101"/>
      <c r="AD738" s="101"/>
      <c r="AE738" s="122" t="s">
        <v>603</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c r="A739" s="126" t="s">
        <v>530</v>
      </c>
      <c r="B739" s="127"/>
      <c r="C739" s="127"/>
      <c r="D739" s="128"/>
      <c r="E739" s="129" t="s">
        <v>609</v>
      </c>
      <c r="F739" s="117"/>
      <c r="G739" s="117"/>
      <c r="H739" s="93" t="str">
        <f>IF(E739="", "", "(")</f>
        <v>(</v>
      </c>
      <c r="I739" s="117"/>
      <c r="J739" s="117"/>
      <c r="K739" s="93" t="str">
        <f>IF(OR(I739="　", I739=""), "", "-")</f>
        <v/>
      </c>
      <c r="L739" s="118">
        <v>243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9" customHeight="1">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 customHeight="1">
      <c r="A781" s="558"/>
      <c r="B781" s="765"/>
      <c r="C781" s="765"/>
      <c r="D781" s="765"/>
      <c r="E781" s="765"/>
      <c r="F781" s="766"/>
      <c r="G781" s="450" t="s">
        <v>605</v>
      </c>
      <c r="H781" s="451"/>
      <c r="I781" s="451"/>
      <c r="J781" s="451"/>
      <c r="K781" s="452"/>
      <c r="L781" s="453" t="s">
        <v>604</v>
      </c>
      <c r="M781" s="454"/>
      <c r="N781" s="454"/>
      <c r="O781" s="454"/>
      <c r="P781" s="454"/>
      <c r="Q781" s="454"/>
      <c r="R781" s="454"/>
      <c r="S781" s="454"/>
      <c r="T781" s="454"/>
      <c r="U781" s="454"/>
      <c r="V781" s="454"/>
      <c r="W781" s="454"/>
      <c r="X781" s="455"/>
      <c r="Y781" s="456">
        <v>49</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9" customHeight="1">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49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606</v>
      </c>
      <c r="D837" s="419"/>
      <c r="E837" s="419"/>
      <c r="F837" s="419"/>
      <c r="G837" s="419"/>
      <c r="H837" s="419"/>
      <c r="I837" s="419"/>
      <c r="J837" s="420" t="s">
        <v>608</v>
      </c>
      <c r="K837" s="421"/>
      <c r="L837" s="421"/>
      <c r="M837" s="421"/>
      <c r="N837" s="421"/>
      <c r="O837" s="421"/>
      <c r="P837" s="426" t="s">
        <v>607</v>
      </c>
      <c r="Q837" s="318"/>
      <c r="R837" s="318"/>
      <c r="S837" s="318"/>
      <c r="T837" s="318"/>
      <c r="U837" s="318"/>
      <c r="V837" s="318"/>
      <c r="W837" s="318"/>
      <c r="X837" s="318"/>
      <c r="Y837" s="319">
        <v>49</v>
      </c>
      <c r="Z837" s="320"/>
      <c r="AA837" s="320"/>
      <c r="AB837" s="321"/>
      <c r="AC837" s="329" t="s">
        <v>196</v>
      </c>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hidden="1" customHeight="1">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699" max="16383" man="1"/>
    <brk id="727" max="16383" man="1"/>
    <brk id="73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60"/>
      <c r="AQ2" s="176" t="s">
        <v>354</v>
      </c>
      <c r="AR2" s="169"/>
      <c r="AS2" s="169"/>
      <c r="AT2" s="170"/>
      <c r="AU2" s="374" t="s">
        <v>253</v>
      </c>
      <c r="AV2" s="374"/>
      <c r="AW2" s="374"/>
      <c r="AX2" s="375"/>
    </row>
    <row r="3" spans="1:50" ht="18.75" customHeight="1">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60"/>
      <c r="AQ9" s="176" t="s">
        <v>354</v>
      </c>
      <c r="AR9" s="169"/>
      <c r="AS9" s="169"/>
      <c r="AT9" s="170"/>
      <c r="AU9" s="374" t="s">
        <v>253</v>
      </c>
      <c r="AV9" s="374"/>
      <c r="AW9" s="374"/>
      <c r="AX9" s="375"/>
    </row>
    <row r="10" spans="1:50" ht="18.75" customHeight="1">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60"/>
      <c r="AQ16" s="176" t="s">
        <v>354</v>
      </c>
      <c r="AR16" s="169"/>
      <c r="AS16" s="169"/>
      <c r="AT16" s="170"/>
      <c r="AU16" s="374" t="s">
        <v>253</v>
      </c>
      <c r="AV16" s="374"/>
      <c r="AW16" s="374"/>
      <c r="AX16" s="375"/>
    </row>
    <row r="17" spans="1:50" ht="18.75" customHeight="1">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60"/>
      <c r="AQ23" s="176" t="s">
        <v>354</v>
      </c>
      <c r="AR23" s="169"/>
      <c r="AS23" s="169"/>
      <c r="AT23" s="170"/>
      <c r="AU23" s="374" t="s">
        <v>253</v>
      </c>
      <c r="AV23" s="374"/>
      <c r="AW23" s="374"/>
      <c r="AX23" s="375"/>
    </row>
    <row r="24" spans="1:50" ht="18.75" customHeight="1">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60"/>
      <c r="AQ30" s="176" t="s">
        <v>354</v>
      </c>
      <c r="AR30" s="169"/>
      <c r="AS30" s="169"/>
      <c r="AT30" s="170"/>
      <c r="AU30" s="374" t="s">
        <v>253</v>
      </c>
      <c r="AV30" s="374"/>
      <c r="AW30" s="374"/>
      <c r="AX30" s="375"/>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60"/>
      <c r="AQ37" s="176" t="s">
        <v>354</v>
      </c>
      <c r="AR37" s="169"/>
      <c r="AS37" s="169"/>
      <c r="AT37" s="170"/>
      <c r="AU37" s="374" t="s">
        <v>253</v>
      </c>
      <c r="AV37" s="374"/>
      <c r="AW37" s="374"/>
      <c r="AX37" s="375"/>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60"/>
      <c r="AQ44" s="176" t="s">
        <v>354</v>
      </c>
      <c r="AR44" s="169"/>
      <c r="AS44" s="169"/>
      <c r="AT44" s="170"/>
      <c r="AU44" s="374" t="s">
        <v>253</v>
      </c>
      <c r="AV44" s="374"/>
      <c r="AW44" s="374"/>
      <c r="AX44" s="375"/>
    </row>
    <row r="45" spans="1:50" ht="18.75"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557</v>
      </c>
      <c r="AF51" s="998"/>
      <c r="AG51" s="998"/>
      <c r="AH51" s="998"/>
      <c r="AI51" s="998" t="s">
        <v>554</v>
      </c>
      <c r="AJ51" s="998"/>
      <c r="AK51" s="998"/>
      <c r="AL51" s="998"/>
      <c r="AM51" s="998" t="s">
        <v>528</v>
      </c>
      <c r="AN51" s="998"/>
      <c r="AO51" s="998"/>
      <c r="AP51" s="460"/>
      <c r="AQ51" s="176" t="s">
        <v>354</v>
      </c>
      <c r="AR51" s="169"/>
      <c r="AS51" s="169"/>
      <c r="AT51" s="170"/>
      <c r="AU51" s="374" t="s">
        <v>253</v>
      </c>
      <c r="AV51" s="374"/>
      <c r="AW51" s="374"/>
      <c r="AX51" s="375"/>
    </row>
    <row r="52" spans="1:50" ht="18.75"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60"/>
      <c r="AQ58" s="176" t="s">
        <v>354</v>
      </c>
      <c r="AR58" s="169"/>
      <c r="AS58" s="169"/>
      <c r="AT58" s="170"/>
      <c r="AU58" s="374" t="s">
        <v>253</v>
      </c>
      <c r="AV58" s="374"/>
      <c r="AW58" s="374"/>
      <c r="AX58" s="375"/>
    </row>
    <row r="59" spans="1:50" ht="18.75"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60"/>
      <c r="AQ65" s="176" t="s">
        <v>354</v>
      </c>
      <c r="AR65" s="169"/>
      <c r="AS65" s="169"/>
      <c r="AT65" s="170"/>
      <c r="AU65" s="374" t="s">
        <v>253</v>
      </c>
      <c r="AV65" s="374"/>
      <c r="AW65" s="374"/>
      <c r="AX65" s="375"/>
    </row>
    <row r="66" spans="1:50" ht="18.75" customHeight="1">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 sqref="A3:B3"/>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2020-11-09T10:04:28Z</cp:lastPrinted>
  <dcterms:created xsi:type="dcterms:W3CDTF">2012-03-13T00:50:25Z</dcterms:created>
  <dcterms:modified xsi:type="dcterms:W3CDTF">2020-11-27T06:34:13Z</dcterms:modified>
</cp:coreProperties>
</file>