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⑮施策Ⅶ－２　国際機関を通じた経済及び社会分野に係る国際貢献\"/>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autoNoTable" iterate="1" iterateCount="1" iterateDelta="0"/>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<sst xmlns="http://schemas.openxmlformats.org/spreadsheetml/2006/main" count="2849" uniqueCount="635">
  <si>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</si>
  <si>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</si>
  <si>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</si>
  <si>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</si>
  <si>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</si>
  <si>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</si>
  <si>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</si>
  <si>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</si>
  <si>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</si>
  <si>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</si>
  <si>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</si>
  <si>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</si>
  <si>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</si>
  <si>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</si>
  <si>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</si>
  <si>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</si>
  <si>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</si>
  <si>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</si>
  <si>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</si>
  <si>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</si>
  <si>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</si>
  <si>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</si>
  <si>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</si>
  <si>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</si>
  <si>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</si>
  <si>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</si>
  <si>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</si>
  <si>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</si>
  <si>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</si>
  <si>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</si>
  <si>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</si>
  <si>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</si>
  <si>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</si>
  <si>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</si>
  <si>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</si>
  <si>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</si>
  <si>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</si>
  <si>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</si>
  <si>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</si>
  <si>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</si>
  <si>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</si>
  <si>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</si>
  <si>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</si>
  <si>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</si>
  <si>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</si>
  <si>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</si>
  <si>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</si>
  <si>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</si>
  <si>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</si>
  <si>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</si>
  <si>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</si>
  <si>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</si>
  <si>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</si>
  <si>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</si>
  <si>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</si>
  <si>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</si>
  <si>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</si>
  <si>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</si>
  <si>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</si>
  <si>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</si>
  <si>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</si>
  <si>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</si>
  <si>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</si>
  <si>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</si>
  <si>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</si>
  <si>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</si>
  <si>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</si>
  <si>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</si>
  <si>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</si>
  <si>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</si>
  <si>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</si>
  <si>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</si>
  <si>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</si>
  <si>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</si>
  <si>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</si>
  <si>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</si>
  <si>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</si>
  <si>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</si>
  <si>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</si>
  <si>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</si>
  <si>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</si>
  <si>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</si>
  <si>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</si>
  <si>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</si>
  <si>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</si>
  <si>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</si>
  <si>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</si>
  <si>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</si>
  <si>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</si>
  <si>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</si>
  <si>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</si>
  <si>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</si>
  <si>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</si>
  <si>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</si>
  <si>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</si>
  <si>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</si>
  <si>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</si>
  <si>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</si>
  <si>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</si>
  <si>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</si>
  <si>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</si>
  <si>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</si>
  <si>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</si>
  <si>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</si>
  <si>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</si>
  <si>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</si>
  <si>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</si>
  <si>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</si>
  <si>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</si>
  <si>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</si>
  <si>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</si>
  <si>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</si>
  <si>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</si>
  <si>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</si>
  <si>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</si>
  <si>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</si>
  <si>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</si>
  <si>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</si>
  <si>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</si>
  <si>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</si>
  <si>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</si>
  <si>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</si>
  <si>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</si>
  <si>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</si>
  <si>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</si>
  <si>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</si>
  <si>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</si>
  <si>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</si>
  <si>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</si>
  <si>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</si>
  <si>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</si>
  <si>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</si>
  <si>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</si>
  <si>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</si>
  <si>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</si>
  <si>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</si>
  <si>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</si>
  <si>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</si>
  <si>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</si>
  <si>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</si>
  <si>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</si>
  <si>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</si>
  <si>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</si>
  <si>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</si>
  <si>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</si>
  <si>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</si>
  <si>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</si>
  <si>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</si>
  <si>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</si>
  <si>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</si>
  <si>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</si>
  <si>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</si>
  <si>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</si>
  <si>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</si>
  <si>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</si>
  <si>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</si>
  <si>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</si>
  <si>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</si>
  <si>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</si>
  <si>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</si>
  <si>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</si>
  <si>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</si>
  <si>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</si>
  <si>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</si>
  <si>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</si>
  <si>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</si>
  <si>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</si>
  <si>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</si>
  <si>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</si>
  <si>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</si>
  <si>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</si>
  <si>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</si>
  <si>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</si>
  <si>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</si>
  <si>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</si>
  <si>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</si>
  <si>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</si>
  <si>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</si>
  <si>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</si>
  <si>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</si>
  <si>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</si>
  <si>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</si>
  <si>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</si>
  <si>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</si>
  <si>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</si>
  <si>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</si>
  <si>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</si>
  <si>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</si>
  <si>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</si>
  <si>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</si>
  <si>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</si>
  <si>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</si>
  <si>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</si>
  <si>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</si>
  <si>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</si>
  <si>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</si>
  <si>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</si>
  <si>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</si>
  <si>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</si>
  <si>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</si>
  <si>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</si>
  <si>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</si>
  <si>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</si>
  <si>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</si>
  <si>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</si>
  <si>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</si>
  <si>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</si>
  <si>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</si>
  <si>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</si>
  <si>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</si>
  <si>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</si>
  <si>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</si>
  <si>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</si>
  <si>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</si>
  <si>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</si>
  <si>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</si>
  <si>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</si>
  <si>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</si>
  <si>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</si>
  <si>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</si>
  <si>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</si>
  <si>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</si>
  <si>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</si>
  <si>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</si>
  <si>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</si>
  <si>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</si>
  <si>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</si>
  <si>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</si>
  <si>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</si>
  <si>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</si>
  <si>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</si>
  <si>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</si>
  <si>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</si>
  <si>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</si>
  <si>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</si>
  <si>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</si>
  <si>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</si>
  <si>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</si>
  <si>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</si>
  <si>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</si>
  <si>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</si>
  <si>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</si>
  <si>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</si>
  <si>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</si>
  <si>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</si>
  <si>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</si>
  <si>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</si>
  <si>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</si>
  <si>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</si>
  <si>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</si>
  <si>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</si>
  <si>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</si>
  <si>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</si>
  <si>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</si>
  <si>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</si>
  <si>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</si>
  <si>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</si>
  <si>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</si>
  <si>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</si>
  <si>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</si>
  <si>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</si>
  <si>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</si>
  <si>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</si>
  <si>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</si>
  <si>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</si>
  <si>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</si>
  <si>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</si>
  <si>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</si>
  <si>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</si>
  <si>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</si>
  <si>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</si>
  <si>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</si>
  <si>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</si>
  <si>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</si>
  <si>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</si>
  <si>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</si>
  <si>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</si>
  <si>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</si>
  <si>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</si>
  <si>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</si>
  <si>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</si>
  <si>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</si>
  <si>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</si>
  <si>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</si>
  <si>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</si>
  <si>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</si>
  <si>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</si>
  <si>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</si>
  <si>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</si>
  <si>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</si>
  <si>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</si>
  <si>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</si>
  <si>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</si>
  <si>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</si>
  <si>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</si>
  <si>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</si>
  <si>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</si>
  <si>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</si>
  <si>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</si>
  <si>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</si>
  <si>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</si>
  <si>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</si>
  <si>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</si>
  <si>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</si>
  <si>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</si>
  <si>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</si>
  <si>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</si>
  <si>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</si>
  <si>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</si>
  <si>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</si>
  <si>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</si>
  <si>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</si>
  <si>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</si>
  <si>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</si>
  <si>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</si>
  <si>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</si>
  <si>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</si>
  <si>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</si>
  <si>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</si>
  <si>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</si>
  <si>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</si>
  <si>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</si>
  <si>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</si>
  <si>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</si>
  <si>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</si>
  <si>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</si>
  <si>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</si>
  <si>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</si>
  <si>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</si>
  <si>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</si>
  <si>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</si>
  <si>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</si>
  <si>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</si>
  <si>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</si>
  <si>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</si>
  <si>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</si>
  <si>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</si>
  <si>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</si>
  <si>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</si>
  <si>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</si>
  <si>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</si>
  <si>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</si>
  <si>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</si>
  <si>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</si>
  <si>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</si>
  <si>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</si>
  <si>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</si>
  <si>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</si>
  <si>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</si>
  <si>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</si>
  <si>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</si>
  <si>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</si>
  <si>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</si>
  <si>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</si>
  <si>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</si>
  <si>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</si>
  <si>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</si>
  <si>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</si>
  <si>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</si>
  <si>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</si>
  <si>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</si>
  <si>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</si>
  <si>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</si>
  <si>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</si>
  <si>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</si>
  <si>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</si>
  <si>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</si>
  <si>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</si>
  <si>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</si>
  <si>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</si>
  <si>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</si>
  <si>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</si>
  <si>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</si>
  <si>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</si>
  <si>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</si>
  <si>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</si>
  <si>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</si>
  <si>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</si>
  <si>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</si>
  <si>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</si>
  <si>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</si>
  <si>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</si>
  <si>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</si>
  <si>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</si>
  <si>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</si>
  <si>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</si>
  <si>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</si>
  <si>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</si>
  <si>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</si>
  <si>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</si>
  <si>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</si>
  <si>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</si>
  <si>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</si>
  <si>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</si>
  <si>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</si>
  <si>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</si>
  <si>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</si>
  <si>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</si>
  <si>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</si>
  <si>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</si>
  <si>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</si>
  <si>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</si>
  <si>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</si>
  <si>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</si>
  <si>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</si>
  <si>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</si>
  <si>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</si>
  <si>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</si>
  <si>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</si>
  <si>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</si>
  <si>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</si>
  <si>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</si>
  <si>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</si>
  <si>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</si>
  <si>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</si>
  <si>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</si>
  <si>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</si>
  <si>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</si>
  <si>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</si>
  <si>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</si>
  <si>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</si>
  <si>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</si>
  <si>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</si>
  <si>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</si>
  <si>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</si>
  <si>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</si>
  <si>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</si>
  <si>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</si>
  <si>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</si>
  <si>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</si>
  <si>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</si>
  <si>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</si>
  <si>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</si>
  <si>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</si>
  <si>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</si>
  <si>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</si>
  <si>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</si>
  <si>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</si>
  <si>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</si>
  <si>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</si>
  <si>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</si>
  <si>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</si>
  <si>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</si>
  <si>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</si>
  <si>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</si>
  <si>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</si>
  <si>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</si>
  <si>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</si>
  <si>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</si>
  <si>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</si>
  <si>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</si>
  <si>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</si>
  <si>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</si>
  <si>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</si>
  <si>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</si>
  <si>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</si>
  <si>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</si>
  <si>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</si>
  <si>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</si>
  <si>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</si>
  <si>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</si>
  <si>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</si>
  <si>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</si>
  <si>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</si>
  <si>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</si>
  <si>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</si>
  <si>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</si>
  <si>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</si>
  <si>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</si>
  <si>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</si>
  <si>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</si>
  <si>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</si>
  <si>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</si>
  <si>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</si>
  <si>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</si>
  <si>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</si>
  <si>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</si>
  <si>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</si>
  <si>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</si>
  <si>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</si>
  <si>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</si>
  <si>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</si>
  <si>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</si>
  <si>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</si>
  <si>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</si>
  <si>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</si>
  <si>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</si>
  <si>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</si>
  <si>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</si>
  <si>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</si>
  <si>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</si>
  <si>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</si>
  <si>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</si>
  <si>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</si>
  <si>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</si>
  <si>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</si>
  <si>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</si>
  <si>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</si>
  <si>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</si>
  <si>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</si>
  <si>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</si>
  <si>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</si>
  <si>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</si>
  <si>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</si>
  <si>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</si>
  <si>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</si>
  <si>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</si>
  <si>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</si>
  <si>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</si>
  <si>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</si>
  <si>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</si>
  <si>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</si>
  <si>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</si>
  <si>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</si>
  <si>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</si>
  <si>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</si>
  <si>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</si>
  <si>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</si>
  <si>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</si>
  <si>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</si>
  <si>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</si>
  <si>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</si>
  <si>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</si>
  <si>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</si>
  <si>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</si>
  <si>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</si>
  <si>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</si>
  <si>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</si>
  <si>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</si>
  <si>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</si>
  <si>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</si>
  <si>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</si>
  <si>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</si>
  <si>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</si>
  <si>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</si>
  <si>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</si>
  <si>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</si>
  <si>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</si>
  <si>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</si>
  <si>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</si>
  <si>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</si>
  <si>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</si>
  <si>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</si>
  <si>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</si>
  <si>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</si>
  <si>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</si>
  <si>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</si>
  <si>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</si>
  <si>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</si>
  <si>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</si>
  <si>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</si>
  <si>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</si>
  <si>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</si>
  <si>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</si>
  <si>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</si>
  <si>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</si>
  <si>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</si>
  <si>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</si>
  <si>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</si>
  <si>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</si>
  <si>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</si>
  <si>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</si>
  <si>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</si>
  <si>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</si>
  <si>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</si>
  <si>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</si>
  <si>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</si>
  <si>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</si>
  <si>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</si>
  <si>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</si>
  <si>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</si>
  <si>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</si>
  <si>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経済協力開発機構（ＯＥＣＤ）分担金</t>
    <rPh sb="0" eb="2">
      <t>ケイザイ</t>
    </rPh>
    <rPh sb="2" eb="4">
      <t>キョウリョク</t>
    </rPh>
    <rPh sb="4" eb="6">
      <t>カイハツ</t>
    </rPh>
    <rPh sb="6" eb="8">
      <t>キコウ</t>
    </rPh>
    <rPh sb="14" eb="17">
      <t>ブンタンキン</t>
    </rPh>
    <phoneticPr fontId="6"/>
  </si>
  <si>
    <t>経済局</t>
    <rPh sb="0" eb="3">
      <t>ケイザイキョク</t>
    </rPh>
    <phoneticPr fontId="6"/>
  </si>
  <si>
    <t>経済協力開発機構室</t>
    <rPh sb="0" eb="2">
      <t>ケイザイ</t>
    </rPh>
    <rPh sb="2" eb="4">
      <t>キョウリョク</t>
    </rPh>
    <rPh sb="4" eb="6">
      <t>カイハツ</t>
    </rPh>
    <rPh sb="6" eb="8">
      <t>キコウ</t>
    </rPh>
    <rPh sb="8" eb="9">
      <t>シツ</t>
    </rPh>
    <phoneticPr fontId="6"/>
  </si>
  <si>
    <t>外務省</t>
  </si>
  <si>
    <t>室長　正本　謙一</t>
    <rPh sb="0" eb="2">
      <t>シツチョウ</t>
    </rPh>
    <rPh sb="3" eb="4">
      <t>マサ</t>
    </rPh>
    <rPh sb="4" eb="5">
      <t>モト</t>
    </rPh>
    <rPh sb="6" eb="8">
      <t>ケンイチ</t>
    </rPh>
    <phoneticPr fontId="6"/>
  </si>
  <si>
    <t>外務省設置法第４条第１項第１号 ロ及び同第３号</t>
    <phoneticPr fontId="5"/>
  </si>
  <si>
    <t>経済協力開発機構設立条約</t>
    <phoneticPr fontId="5"/>
  </si>
  <si>
    <t>我が国は、１９６４年の加盟以来、ＯＥＣＤの様々な活動に貢献するとともに、これらから多くの知見を得、我が国自身の経済・社会システムの改善に役立ててきている。また、ＯＥＣＤの議論、協議の場は、国際社会におけるルール作り、先進国レベルの高い「事実上の標準」作りにおいて、我が国の立場を反映させる絶好の機会ともなっている。このような状況から、本件は、加盟国の義務である分担金を支払うことにより、ＯＥＣＤ全体の活動に積極的に貢献・参加することを目的としている。分担金の支払いは、我が国のＯＥＣＤにおける発言力確保にも資するもの。</t>
    <rPh sb="115" eb="116">
      <t>タカ</t>
    </rPh>
    <rPh sb="118" eb="121">
      <t>ジジツジョウ</t>
    </rPh>
    <rPh sb="167" eb="169">
      <t>ホンケン</t>
    </rPh>
    <rPh sb="171" eb="174">
      <t>カメイコク</t>
    </rPh>
    <rPh sb="175" eb="177">
      <t>ギム</t>
    </rPh>
    <rPh sb="180" eb="183">
      <t>ブンタンキン</t>
    </rPh>
    <rPh sb="184" eb="186">
      <t>シハラ</t>
    </rPh>
    <rPh sb="197" eb="199">
      <t>ゼンタイ</t>
    </rPh>
    <rPh sb="207" eb="209">
      <t>コウケン</t>
    </rPh>
    <rPh sb="225" eb="228">
      <t>ブンタンキン</t>
    </rPh>
    <rPh sb="229" eb="231">
      <t>シハラ</t>
    </rPh>
    <rPh sb="253" eb="254">
      <t>シ</t>
    </rPh>
    <phoneticPr fontId="26"/>
  </si>
  <si>
    <t>-</t>
    <phoneticPr fontId="5"/>
  </si>
  <si>
    <t>-</t>
    <phoneticPr fontId="5"/>
  </si>
  <si>
    <t>分担金</t>
    <rPh sb="0" eb="3">
      <t>ブンタンキン</t>
    </rPh>
    <phoneticPr fontId="5"/>
  </si>
  <si>
    <t>ＯＥＣＤが様々な分野において統計その他の資料の収集・分析、加盟国間の相互審査、ルール作り等を行うとともに、これらの知見を国際社会に発信し、貢献している。我が国としてＯＥＣＤの会合に積極的に参加し、発信する。</t>
  </si>
  <si>
    <t>報告書
件数</t>
    <rPh sb="0" eb="2">
      <t>ホウコク</t>
    </rPh>
    <rPh sb="2" eb="3">
      <t>ショ</t>
    </rPh>
    <rPh sb="4" eb="6">
      <t>ケンスウ</t>
    </rPh>
    <phoneticPr fontId="6"/>
  </si>
  <si>
    <t>OECD東京センターより聴取</t>
    <rPh sb="4" eb="6">
      <t>トウキョウ</t>
    </rPh>
    <rPh sb="12" eb="14">
      <t>チョウシュ</t>
    </rPh>
    <phoneticPr fontId="6"/>
  </si>
  <si>
    <t>全職員数に占める邦人職員数（専門職以上）の割合</t>
    <rPh sb="0" eb="3">
      <t>ゼンショクイン</t>
    </rPh>
    <rPh sb="3" eb="4">
      <t>スウ</t>
    </rPh>
    <rPh sb="5" eb="6">
      <t>シ</t>
    </rPh>
    <rPh sb="8" eb="10">
      <t>ホウジン</t>
    </rPh>
    <rPh sb="10" eb="12">
      <t>ショクイン</t>
    </rPh>
    <rPh sb="12" eb="13">
      <t>スウ</t>
    </rPh>
    <rPh sb="14" eb="17">
      <t>センモンショク</t>
    </rPh>
    <rPh sb="17" eb="19">
      <t>イジョウ</t>
    </rPh>
    <rPh sb="21" eb="23">
      <t>ワリアイ</t>
    </rPh>
    <phoneticPr fontId="6"/>
  </si>
  <si>
    <t>-</t>
    <phoneticPr fontId="5"/>
  </si>
  <si>
    <t>具体的成果として、出版された報告書の件数を計上。</t>
    <rPh sb="0" eb="3">
      <t>グタイテキ</t>
    </rPh>
    <rPh sb="3" eb="5">
      <t>セイカ</t>
    </rPh>
    <rPh sb="9" eb="11">
      <t>シュッパン</t>
    </rPh>
    <rPh sb="14" eb="17">
      <t>ホウコクショ</t>
    </rPh>
    <rPh sb="18" eb="20">
      <t>ケンスウ</t>
    </rPh>
    <rPh sb="21" eb="23">
      <t>ケイジョウ</t>
    </rPh>
    <phoneticPr fontId="6"/>
  </si>
  <si>
    <t>OECDには３０以上の委員会が設置されており、ほぼ毎日会議が開催され、様々な文書が作成されている。各委員会等の会議開催実績（ＯＥＣＤデータベース調べ）は右欄のとおり。　※１　単位は，OECD本部での会議開催数（但し暦年）</t>
    <rPh sb="87" eb="89">
      <t>タンイ</t>
    </rPh>
    <rPh sb="95" eb="97">
      <t>ホンブ</t>
    </rPh>
    <rPh sb="99" eb="101">
      <t>カイギ</t>
    </rPh>
    <rPh sb="101" eb="103">
      <t>カイサイ</t>
    </rPh>
    <rPh sb="103" eb="104">
      <t>スウ</t>
    </rPh>
    <rPh sb="105" eb="106">
      <t>タダ</t>
    </rPh>
    <rPh sb="107" eb="109">
      <t>レキネン</t>
    </rPh>
    <phoneticPr fontId="6"/>
  </si>
  <si>
    <t>※１</t>
  </si>
  <si>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6"/>
  </si>
  <si>
    <t>ＯＥＣＤ内部資料（２０１６～２０１８年度版）</t>
    <phoneticPr fontId="5"/>
  </si>
  <si>
    <t>国連事務局の「望ましい職員数」の水準(5.6%(日本の望ましい職員数172人/国連事務局職員総数3,074人))を超えているところ、昨年度の水準(6.1%)の維持に加え，1名の増加を目指す。</t>
    <rPh sb="0" eb="2">
      <t>コクレン</t>
    </rPh>
    <rPh sb="2" eb="5">
      <t>ジムキョク</t>
    </rPh>
    <rPh sb="7" eb="8">
      <t>ノゾ</t>
    </rPh>
    <rPh sb="11" eb="13">
      <t>ショクイン</t>
    </rPh>
    <rPh sb="13" eb="14">
      <t>スウ</t>
    </rPh>
    <rPh sb="16" eb="18">
      <t>スイジュン</t>
    </rPh>
    <rPh sb="24" eb="26">
      <t>ニホン</t>
    </rPh>
    <rPh sb="27" eb="28">
      <t>ノゾ</t>
    </rPh>
    <rPh sb="31" eb="33">
      <t>ショクイン</t>
    </rPh>
    <rPh sb="33" eb="34">
      <t>スウ</t>
    </rPh>
    <rPh sb="37" eb="38">
      <t>ニン</t>
    </rPh>
    <rPh sb="39" eb="41">
      <t>コクレン</t>
    </rPh>
    <rPh sb="41" eb="44">
      <t>ジムキョク</t>
    </rPh>
    <rPh sb="44" eb="46">
      <t>ショクイン</t>
    </rPh>
    <rPh sb="46" eb="48">
      <t>ソウスウ</t>
    </rPh>
    <rPh sb="53" eb="54">
      <t>ニン</t>
    </rPh>
    <rPh sb="57" eb="58">
      <t>コ</t>
    </rPh>
    <rPh sb="66" eb="69">
      <t>サクネンド</t>
    </rPh>
    <rPh sb="70" eb="72">
      <t>スイジュン</t>
    </rPh>
    <rPh sb="79" eb="81">
      <t>イジ</t>
    </rPh>
    <rPh sb="82" eb="83">
      <t>クワ</t>
    </rPh>
    <rPh sb="86" eb="87">
      <t>メイ</t>
    </rPh>
    <rPh sb="88" eb="90">
      <t>ゾウカ</t>
    </rPh>
    <rPh sb="91" eb="93">
      <t>メザ</t>
    </rPh>
    <phoneticPr fontId="6"/>
  </si>
  <si>
    <t>施策Ⅶ－２ 国際機関を通じた経済及び社会分野に係る国際貢献</t>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6"/>
  </si>
  <si>
    <t>-</t>
  </si>
  <si>
    <t>-</t>
    <phoneticPr fontId="5"/>
  </si>
  <si>
    <t>-</t>
    <phoneticPr fontId="5"/>
  </si>
  <si>
    <t>-</t>
    <phoneticPr fontId="5"/>
  </si>
  <si>
    <t>ＯＥＣＤにおける我が国貢献</t>
  </si>
  <si>
    <t>加盟国の経済成長、途上国経済の発展、世界経済の発展といった活動目的の達成に寄与するためにＯＥＣＤの議論に積極的に参加し、また、議論をリードすることにより、国際経済秩序形成に参画する。</t>
    <rPh sb="0" eb="2">
      <t>カメイ</t>
    </rPh>
    <rPh sb="2" eb="3">
      <t>コク</t>
    </rPh>
    <rPh sb="4" eb="6">
      <t>ケイザイ</t>
    </rPh>
    <rPh sb="6" eb="8">
      <t>セイチョウ</t>
    </rPh>
    <rPh sb="9" eb="12">
      <t>トジョウコク</t>
    </rPh>
    <rPh sb="12" eb="14">
      <t>ケイザイ</t>
    </rPh>
    <rPh sb="15" eb="17">
      <t>ハッテン</t>
    </rPh>
    <rPh sb="18" eb="20">
      <t>セカイ</t>
    </rPh>
    <rPh sb="20" eb="22">
      <t>ケイザイ</t>
    </rPh>
    <rPh sb="23" eb="25">
      <t>ハッテン</t>
    </rPh>
    <rPh sb="29" eb="31">
      <t>カツドウ</t>
    </rPh>
    <rPh sb="31" eb="33">
      <t>モクテキ</t>
    </rPh>
    <rPh sb="34" eb="36">
      <t>タッセイ</t>
    </rPh>
    <rPh sb="37" eb="39">
      <t>キヨ</t>
    </rPh>
    <rPh sb="49" eb="51">
      <t>ギロン</t>
    </rPh>
    <rPh sb="52" eb="55">
      <t>セッキョクテキ</t>
    </rPh>
    <rPh sb="56" eb="58">
      <t>サンカ</t>
    </rPh>
    <rPh sb="63" eb="65">
      <t>ギロン</t>
    </rPh>
    <rPh sb="77" eb="79">
      <t>コクサイ</t>
    </rPh>
    <rPh sb="79" eb="81">
      <t>ケイザイ</t>
    </rPh>
    <rPh sb="81" eb="83">
      <t>チツジョ</t>
    </rPh>
    <rPh sb="83" eb="85">
      <t>ケイセイ</t>
    </rPh>
    <rPh sb="86" eb="88">
      <t>サンカク</t>
    </rPh>
    <phoneticPr fontId="6"/>
  </si>
  <si>
    <t>ＯＥＣＤは、国際社会における先進的なルール作りの場であり、また、経済・社会の幅広い分野における調査・分析や政策提言は我が国の政策検討において重要。以上のことから、加盟国の義務として分担金を拠出し、我が国としてＯＥＣＤの活動に積極的に参画することは、国民や社会のニーズを的確に反映していると考えられる。</t>
  </si>
  <si>
    <t>ＯＥＣＤ条約に規定された条約上の義務として、加盟国は分担金を拠出する必要があるため、必要かつ適切な事業。先進的なルール作り、幅広い分野でのシンクタンク機能を有するＯＥＣＤの加盟国としての義務の履行、その活動への積極的な参画は、我が国の政策体系の中でも優先順位の高い事業である。</t>
  </si>
  <si>
    <t>同上</t>
    <rPh sb="0" eb="2">
      <t>ドウジョウ</t>
    </rPh>
    <phoneticPr fontId="6"/>
  </si>
  <si>
    <t>ＯＥＣＤは、包摂的なグローバル化の実現、自由で開かれた貿易・投資の推進、ＢＥＰＳ（税源浸食・利益移転）への対策、鉄鋼等の過剰生産能力問題への対処等、経済・社会の幅広い分野における国際社会の課題について、先進的なルール作り、調査・分析にもとづく政策提言等を実施。これらの諸活動は、我が国を始めとする加盟国の分担金の拠出によってまかなわれており、効果的・効率的な予算の執行が確保された。</t>
  </si>
  <si>
    <t>引き続き、ＯＥＣＤ予算がより有効に活用されるよう各委員会における予算編成・執行にかかる議論に積極的に参画し、我が国の分担金が適切に執行されるよう確保する。</t>
  </si>
  <si>
    <t>20</t>
    <phoneticPr fontId="5"/>
  </si>
  <si>
    <t>9</t>
    <phoneticPr fontId="5"/>
  </si>
  <si>
    <t>179</t>
    <phoneticPr fontId="5"/>
  </si>
  <si>
    <t>33</t>
    <phoneticPr fontId="5"/>
  </si>
  <si>
    <t>218</t>
    <phoneticPr fontId="5"/>
  </si>
  <si>
    <t>180</t>
    <phoneticPr fontId="5"/>
  </si>
  <si>
    <t>0255</t>
    <phoneticPr fontId="5"/>
  </si>
  <si>
    <t>分担金</t>
    <rPh sb="0" eb="3">
      <t>ブンタンキン</t>
    </rPh>
    <phoneticPr fontId="6"/>
  </si>
  <si>
    <t>経済協力開発機構分担金</t>
    <rPh sb="0" eb="2">
      <t>ケイザイ</t>
    </rPh>
    <rPh sb="2" eb="4">
      <t>キョウリョク</t>
    </rPh>
    <rPh sb="4" eb="6">
      <t>カイハツ</t>
    </rPh>
    <rPh sb="6" eb="8">
      <t>キコウ</t>
    </rPh>
    <rPh sb="8" eb="11">
      <t>ブンタンキン</t>
    </rPh>
    <phoneticPr fontId="6"/>
  </si>
  <si>
    <t>経済協力開発機構</t>
    <rPh sb="0" eb="2">
      <t>ケイザイ</t>
    </rPh>
    <rPh sb="2" eb="4">
      <t>キョウリョク</t>
    </rPh>
    <rPh sb="4" eb="6">
      <t>カイハツ</t>
    </rPh>
    <rPh sb="6" eb="8">
      <t>キコウ</t>
    </rPh>
    <phoneticPr fontId="6"/>
  </si>
  <si>
    <t>-</t>
    <phoneticPr fontId="5"/>
  </si>
  <si>
    <t>・平成３０年度OECD閣僚理事会の議論を主導し，我が国にとって有意義な提言・結論を導く。
・東南アジア地域プログラムを梃子に引き続き、ＯＥＣＤと東南アジアとの関係強化を進める。</t>
    <rPh sb="1" eb="3">
      <t>ヘイセイ</t>
    </rPh>
    <rPh sb="5" eb="7">
      <t>ネンド</t>
    </rPh>
    <rPh sb="11" eb="13">
      <t>カクリョウ</t>
    </rPh>
    <rPh sb="13" eb="16">
      <t>リジカイ</t>
    </rPh>
    <rPh sb="17" eb="19">
      <t>ギロン</t>
    </rPh>
    <rPh sb="20" eb="22">
      <t>シュドウ</t>
    </rPh>
    <rPh sb="24" eb="25">
      <t>ワ</t>
    </rPh>
    <rPh sb="26" eb="27">
      <t>クニ</t>
    </rPh>
    <rPh sb="31" eb="34">
      <t>ユウイギ</t>
    </rPh>
    <rPh sb="35" eb="37">
      <t>テイゲン</t>
    </rPh>
    <rPh sb="38" eb="40">
      <t>ケツロン</t>
    </rPh>
    <rPh sb="41" eb="42">
      <t>ミチビ</t>
    </rPh>
    <phoneticPr fontId="5"/>
  </si>
  <si>
    <t>無</t>
  </si>
  <si>
    <t>‐</t>
  </si>
  <si>
    <t>加盟国の義務として分担金を拠出することにより、ＯＥＣＤの諸活動が行われ、それらが結果として我が国の政策決定へのインプットとなる等、有意義な結果を得ている。日本・アジアの地域拠点であるＯＥＣＤ東京センターも活用。</t>
    <phoneticPr fontId="5"/>
  </si>
  <si>
    <t>177</t>
    <phoneticPr fontId="5"/>
  </si>
  <si>
    <t>　ＯＥＣＤ（経済協力開発機構）は、マーシャル・プランの受入機関であったＯＥＥＣ（欧州経済協力機構）を発展的に改組して１９６１年９月に発足した。当初、英国、仏、独等の旧ＯＥＥＣ加盟１８ヵ国に米国とカナダを加えた２０ヵ国で発足したが、６４年に日本、その後更に加盟国が増加し、平成３１年６月時点では３６ヵ国となっている。
　ＯＥＣＤは、①加盟国の経済成長、②開発途上国に対する政策、③自由かつ多角的な貿易の拡大の三大目標を掲げ、マクロ経済、貿易、投資、環境・持続可能な開発、科学技術、労働、社会政策、開発途上国援助等の極めて広範な分野にわたる加盟国間の情報・ノウハウの交換、分析・政策提言、共同研究等の協力を行っている。また、世界経済に占める新興国・非加盟国の割合が徐々に拡大していることを踏まえ、加盟候補国の他、中国、インド、インドネシア、ブラジル、南アの関与強化国（キーパートナー国）、東南アジア等との様々な協力も行っている。</t>
    <rPh sb="226" eb="228">
      <t>ジゾク</t>
    </rPh>
    <rPh sb="228" eb="230">
      <t>カノウ</t>
    </rPh>
    <rPh sb="231" eb="233">
      <t>カイハツ</t>
    </rPh>
    <rPh sb="310" eb="312">
      <t>セカイ</t>
    </rPh>
    <rPh sb="312" eb="314">
      <t>ケイザイ</t>
    </rPh>
    <rPh sb="315" eb="316">
      <t>シ</t>
    </rPh>
    <rPh sb="318" eb="321">
      <t>シンコウコク</t>
    </rPh>
    <rPh sb="327" eb="329">
      <t>ワリアイ</t>
    </rPh>
    <rPh sb="330" eb="332">
      <t>ジョジョ</t>
    </rPh>
    <rPh sb="333" eb="335">
      <t>カクダイ</t>
    </rPh>
    <rPh sb="342" eb="343">
      <t>フ</t>
    </rPh>
    <rPh sb="389" eb="390">
      <t>クニ</t>
    </rPh>
    <phoneticPr fontId="26"/>
  </si>
  <si>
    <t>日本再興戦略に掲げた2025年までに国連関係機関の邦人職員数を1000人とする目標に向けた水準(3.1%(1,000人/国連関係貴館職員総数約32,000人))を超えているところ，昨年度の水準(4.34%)の維持に加え、直近過去5年間の最高水準（4.62％）を目標値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8" eb="59">
      <t>ニン</t>
    </rPh>
    <rPh sb="60" eb="62">
      <t>コクレン</t>
    </rPh>
    <rPh sb="62" eb="64">
      <t>カンケイ</t>
    </rPh>
    <rPh sb="64" eb="65">
      <t>キ</t>
    </rPh>
    <rPh sb="65" eb="66">
      <t>カン</t>
    </rPh>
    <rPh sb="66" eb="68">
      <t>ショクイン</t>
    </rPh>
    <rPh sb="68" eb="70">
      <t>ソウスウ</t>
    </rPh>
    <rPh sb="70" eb="71">
      <t>ヤク</t>
    </rPh>
    <rPh sb="77" eb="78">
      <t>ニン</t>
    </rPh>
    <rPh sb="81" eb="82">
      <t>コ</t>
    </rPh>
    <rPh sb="104" eb="106">
      <t>イジ</t>
    </rPh>
    <rPh sb="107" eb="108">
      <t>クワ</t>
    </rPh>
    <phoneticPr fontId="6"/>
  </si>
  <si>
    <t>ＯＥＣＤ内部資料（２０１４～２０１８年度版）</t>
    <phoneticPr fontId="5"/>
  </si>
  <si>
    <t>基本目標 Ⅶ 分担金 ・拠出金：国際機関等を通じて我が国の国際貢献を拡充し、日本にとって望ましい国際環境を確保すること</t>
    <rPh sb="27" eb="28">
      <t>クニ</t>
    </rPh>
    <rPh sb="29" eb="30">
      <t>クニ</t>
    </rPh>
    <rPh sb="53" eb="55">
      <t>カクホ</t>
    </rPh>
    <phoneticPr fontId="6"/>
  </si>
  <si>
    <t>（平成２７年度）
　平成２６年の我が国閣僚理事会議長国の成果である東南アジア地域プログラムに関し、同プログラムの共同議長国として、現在の機運を活かし、東南アジアとＯＥＣＤとの関係強化に向けて日本が架け橋としての役割を果たすとともに、同プログラムを通じ、日本の対東南アジア外交の進展を継続する。
（平成２８年度）
　（従前からの目標に加えて）グローバル議員ネットワーク会合や東南アジア地域フォーラムといった機会を活用し、ＯＥＣＤの取組の可視化に努め、東南アジア側のＯＥＣＤへの関心を提起することで、ＯＥＣＤを通じた対東南アジア外交の進展を図る。　
（平成２９年度）
　平成２９年度OECD閣僚理事会（「グローバリゼーションを機能させるために：全ての人によりよい生活を」について議論）の成果文書において，鉄鋼の過剰生産能力への対応，質の高いインフラ投資の推進，自由貿易推進などの分野において，我が国にとって有益な提言・結論が出せるよう議論を積極的に主導する。
　東南アジア地域プログラム運営グループ会合及び同プログラム閣僚会合を通じ，OECDと東南アジア諸国の関係強化を図り，両者間の協力を強化するとともに，東南アジアにおけるレベルプレイングフィールドの拡大に努める。
(平成３０年度）
　平成３０年度OECD閣僚理事会（「多国間主義」について議論）において，質の高いインフラの国際スタンダード化に向けた作業の推進や，公平な競争条件の確保（WTOを中核とする多角的貿易体制の維持・強化，鉄鋼・アルミ・造船の過剰生産能力問題，輸出信用・国有企業の規律等）等の分野において，日本にとって有効な提言・結論が出るよう議論を積極的に主導する。
　OECDの知見を活用し，我が国が強い結びつきを有するアジアの国内改革や経済統合を後押しすることは望ましい国際経済社会の形成に大きく寄与するところ，東南アジア地域プログラム（SEARP)を引き続き推進していく。具体的には，SEARP前共同議長，また，平成30年3月のSEARP閣僚会合で立ち上げたビューロー（共同議長の補佐役）のメンバーとして，新共同議長（韓国・タイ）をサポートし，SEARPの更なる活性化を促進する。また，SEARPやタイ国別プログラム等の支援を通じ，東南アジアの国々に対して将来的なOECD加盟への関心を喚起する。</t>
    <rPh sb="537" eb="539">
      <t>ヘイセイ</t>
    </rPh>
    <rPh sb="541" eb="543">
      <t>ネンド</t>
    </rPh>
    <rPh sb="546" eb="548">
      <t>ヘイセイ</t>
    </rPh>
    <rPh sb="550" eb="552">
      <t>ネンド</t>
    </rPh>
    <rPh sb="556" eb="558">
      <t>カクリョウ</t>
    </rPh>
    <rPh sb="558" eb="561">
      <t>リジカイ</t>
    </rPh>
    <rPh sb="563" eb="566">
      <t>タコクカン</t>
    </rPh>
    <rPh sb="566" eb="568">
      <t>シュギ</t>
    </rPh>
    <rPh sb="573" eb="575">
      <t>ギロン</t>
    </rPh>
    <rPh sb="581" eb="582">
      <t>シツ</t>
    </rPh>
    <rPh sb="583" eb="584">
      <t>タカ</t>
    </rPh>
    <rPh sb="590" eb="592">
      <t>コクサイ</t>
    </rPh>
    <rPh sb="598" eb="599">
      <t>カ</t>
    </rPh>
    <rPh sb="600" eb="601">
      <t>ム</t>
    </rPh>
    <rPh sb="603" eb="605">
      <t>サギョウ</t>
    </rPh>
    <rPh sb="606" eb="608">
      <t>スイシン</t>
    </rPh>
    <rPh sb="610" eb="612">
      <t>コウヘイ</t>
    </rPh>
    <rPh sb="613" eb="615">
      <t>キョウソウ</t>
    </rPh>
    <rPh sb="615" eb="617">
      <t>ジョウケン</t>
    </rPh>
    <rPh sb="618" eb="620">
      <t>カクホ</t>
    </rPh>
    <rPh sb="625" eb="627">
      <t>チュウカク</t>
    </rPh>
    <rPh sb="630" eb="633">
      <t>タカクテキ</t>
    </rPh>
    <rPh sb="633" eb="635">
      <t>ボウエキ</t>
    </rPh>
    <rPh sb="635" eb="637">
      <t>タイセイ</t>
    </rPh>
    <rPh sb="638" eb="640">
      <t>イジ</t>
    </rPh>
    <rPh sb="641" eb="643">
      <t>キョウカ</t>
    </rPh>
    <rPh sb="644" eb="646">
      <t>テッコウ</t>
    </rPh>
    <rPh sb="651" eb="653">
      <t>ゾウセン</t>
    </rPh>
    <rPh sb="654" eb="656">
      <t>カジョウ</t>
    </rPh>
    <rPh sb="656" eb="658">
      <t>セイサン</t>
    </rPh>
    <rPh sb="658" eb="660">
      <t>ノウリョク</t>
    </rPh>
    <rPh sb="660" eb="662">
      <t>モンダイ</t>
    </rPh>
    <rPh sb="663" eb="665">
      <t>ユシュツ</t>
    </rPh>
    <rPh sb="665" eb="667">
      <t>シンヨウ</t>
    </rPh>
    <rPh sb="668" eb="670">
      <t>コクユウ</t>
    </rPh>
    <rPh sb="670" eb="672">
      <t>キギョウ</t>
    </rPh>
    <rPh sb="673" eb="675">
      <t>キリツ</t>
    </rPh>
    <rPh sb="675" eb="676">
      <t>トウ</t>
    </rPh>
    <rPh sb="677" eb="678">
      <t>トウ</t>
    </rPh>
    <rPh sb="679" eb="681">
      <t>ブンヤ</t>
    </rPh>
    <rPh sb="686" eb="688">
      <t>ニホン</t>
    </rPh>
    <rPh sb="692" eb="694">
      <t>ユウコウ</t>
    </rPh>
    <rPh sb="695" eb="697">
      <t>テイゲン</t>
    </rPh>
    <rPh sb="698" eb="700">
      <t>ケツロン</t>
    </rPh>
    <rPh sb="701" eb="702">
      <t>デ</t>
    </rPh>
    <rPh sb="705" eb="707">
      <t>ギロン</t>
    </rPh>
    <rPh sb="708" eb="711">
      <t>セッキョクテキ</t>
    </rPh>
    <rPh sb="712" eb="714">
      <t>シュドウ</t>
    </rPh>
    <rPh sb="959" eb="961">
      <t>クニグニ</t>
    </rPh>
    <phoneticPr fontId="5"/>
  </si>
  <si>
    <t>我が国は、ＯＥＣＤ条約の締結をもって、ＯＥＣＤの加盟国として各種活動に参画。各国政府の省庁の代表が集い，各委員会で同レベルの課題や政策につき議論を行っており，地方自治体、民間等には委ねることは不可能。</t>
    <rPh sb="0" eb="1">
      <t>ワ</t>
    </rPh>
    <rPh sb="2" eb="3">
      <t>クニ</t>
    </rPh>
    <rPh sb="9" eb="11">
      <t>ジョウヤク</t>
    </rPh>
    <rPh sb="12" eb="14">
      <t>テイケツ</t>
    </rPh>
    <rPh sb="24" eb="27">
      <t>カメイコク</t>
    </rPh>
    <rPh sb="30" eb="32">
      <t>カクシュ</t>
    </rPh>
    <rPh sb="32" eb="34">
      <t>カツドウ</t>
    </rPh>
    <rPh sb="35" eb="37">
      <t>サンカク</t>
    </rPh>
    <rPh sb="38" eb="40">
      <t>カクコク</t>
    </rPh>
    <rPh sb="40" eb="42">
      <t>セイフ</t>
    </rPh>
    <rPh sb="43" eb="45">
      <t>ショウチョウ</t>
    </rPh>
    <rPh sb="46" eb="48">
      <t>ダイヒョウ</t>
    </rPh>
    <rPh sb="49" eb="50">
      <t>ツド</t>
    </rPh>
    <rPh sb="52" eb="53">
      <t>カク</t>
    </rPh>
    <rPh sb="53" eb="56">
      <t>イインカイ</t>
    </rPh>
    <rPh sb="57" eb="58">
      <t>ドウ</t>
    </rPh>
    <rPh sb="62" eb="64">
      <t>カダイ</t>
    </rPh>
    <rPh sb="65" eb="67">
      <t>セイサク</t>
    </rPh>
    <rPh sb="70" eb="72">
      <t>ギロン</t>
    </rPh>
    <rPh sb="73" eb="74">
      <t>オコナ</t>
    </rPh>
    <rPh sb="79" eb="81">
      <t>チホウ</t>
    </rPh>
    <rPh sb="81" eb="84">
      <t>ジチタイ</t>
    </rPh>
    <rPh sb="85" eb="87">
      <t>ミンカン</t>
    </rPh>
    <rPh sb="87" eb="88">
      <t>トウ</t>
    </rPh>
    <rPh sb="90" eb="91">
      <t>ユダ</t>
    </rPh>
    <rPh sb="96" eb="99">
      <t>フカノウ</t>
    </rPh>
    <phoneticPr fontId="6"/>
  </si>
  <si>
    <t>世界最大の経済シンクタンクとして、他の国際機関では代替できない事業について､ＯＥＣＤが有する専門性を活用し、真に必要な事業に拠出を行ってきている。加盟国の分担率については､過去３年間の国民総生産（ＧＮＰ）を元に算出している他、2008年の財政改革では、2018年までにパートＩ本体部分の予算の30％について経済力に関わらず、加盟国の均等負担とすることに合意するなど、第２位の拠出国である我が国の負担を軽減するために尽力。なお、実施済みの事業については、外部監査官による監査を実施している。</t>
    <rPh sb="185" eb="186">
      <t>クライ</t>
    </rPh>
    <phoneticPr fontId="5"/>
  </si>
  <si>
    <t>過去５年間の分担率の推移（一貫して低下傾向）より減少率を試算し，減額要求することとした。</t>
    <rPh sb="0" eb="2">
      <t>カコ</t>
    </rPh>
    <rPh sb="3" eb="5">
      <t>ネンカン</t>
    </rPh>
    <rPh sb="6" eb="9">
      <t>ブンタンリツ</t>
    </rPh>
    <rPh sb="10" eb="12">
      <t>スイイ</t>
    </rPh>
    <rPh sb="13" eb="15">
      <t>イッカン</t>
    </rPh>
    <rPh sb="17" eb="19">
      <t>テイカ</t>
    </rPh>
    <rPh sb="19" eb="21">
      <t>ケイコウ</t>
    </rPh>
    <rPh sb="24" eb="27">
      <t>ゲンショウリツ</t>
    </rPh>
    <rPh sb="28" eb="30">
      <t>シサン</t>
    </rPh>
    <rPh sb="32" eb="34">
      <t>ゲンガク</t>
    </rPh>
    <rPh sb="34" eb="36">
      <t>ヨウキュウ</t>
    </rPh>
    <phoneticPr fontId="5"/>
  </si>
  <si>
    <t>（平成２７年度）
　「東南アジア地域プログラム」推進に関し、２０１５年の閣僚理事会で多くの国から支持が得られるとともに、１２月には同プログラムの第１回運営グループ中間会合がパリで開催され、ＡＳＥＡＮ地域統合におけるＯＥＣＤの役割につき期待が表明される等、より具体的な協力に関し、進展があった。
（平成２８年度）
　４月にはグローバル議員ネットワーク会合を東京で開催し，東南アジア諸国の議員の参加を得たほか，６月にベトナムで開催された東南アジア地域フォーラムでは，Ｇ７伊勢志摩サミットやＯＥＣＤ閣僚理事会における議論を東南アジア諸国の出席者に紹介するとともに，ＯＥＣＤと東南アジアの橋渡し役として両者の協力を全面的に支援していく日本の立場を強調した。
（平成２９年度）
　平成２９年度のOECD閣僚理事会では，世界で反グローバリズムや保護主義的な風潮が拡大する中，日本から，①多角的貿易体制の維持・強化，②特に貿易歪曲的措置の撤廃を通じた鉄鋼・造船の過剰生産能力問題への対応等，公平な競争条件の確保，③開かれ，誰もが公平に利用可能な「質の高いインフラ」整備等の重要性を強調した。これらの日本の主張は，いずれも成果文書（閣僚声明，国際貿易・投資及び気候変動に関する議場声明）に反映された。
　東南アジア地域プログラム運営グループ会合を，プログラム運営グループ共同議長国としてホスト国のタイ及び共同議長国のインドネシアとともに成功裏に実施した。また，共同議長国としての任期を迎えるにあたり，東南アジア地域プログラム閣僚会合を東京で開催し，これまでプログラムの活動を総括するのみでなく，参加国の多くの閣僚の出席によってプログラムの更なる活性化及びプレゼンスの向上のためにリーダーシップを発揮した。
（平成３０年度）
　平成３０年度OECD閣僚理事会において，日本から，①貿易・投資（保護主義との戦い，自由で開かれた経済の維持・強化の重要性），②公平な競争条件の確保（貿易をめぐる緊張の背景にある，不公平な競争条件への対応の重要性。　特に鉄鋼・造船等の過剰生産能力問題の根本原因である，政府・国有企業による市場歪曲的措置への対応の必要性。），③質の高いインフラ（「開かれ，誰もが公平に利用可能な，質の高いインフラ」が包摂的かつ持続可能な成長に果たす役割。質の高いインフラの国際スタンダード化の重要性。）を強調した。同理事会の成果文書として，これら日本の主張がしっかりと反映された「議長声明」が発出された。
　SEARP前共同議長及びビューローのメンバーとして，OECDにおける東南アジアへのアウトリーチに係る議論を主導した。現在SEARPにおいては，租税，投資，教育・スキル，中小企業，規制改革，貿易等の分野で，東南アジア諸国との政策対話を進めており，日本も関連会合の参加や財政面の支援等を通じて強力に後押ししている。東南アジア諸国の間においても，インドネシアやタイといった地域の主要国を中心に，OECDとの協力を通じた国内改革，投資環境の改善等に対する関心が高まってきており，協力の機運が生まれている。平成３１年３月のSEARP地域フォーラムには，山田外務大臣政務官が出席し，東南アジアの連結性に関し，OECDによる質の高い政策提言や勧告，政策対話の場の提供といった支援の重要性や「質の高いインフラ」の促進を含むこれまでの取り組を発信した。</t>
    <rPh sb="149" eb="151">
      <t>ヘイセイ</t>
    </rPh>
    <rPh sb="153" eb="155">
      <t>ネンド</t>
    </rPh>
    <rPh sb="328" eb="330">
      <t>ヘイセイ</t>
    </rPh>
    <rPh sb="332" eb="334">
      <t>ネンド</t>
    </rPh>
    <rPh sb="337" eb="339">
      <t>ヘイセイ</t>
    </rPh>
    <rPh sb="341" eb="343">
      <t>ネンド</t>
    </rPh>
    <rPh sb="348" eb="350">
      <t>カクリョウ</t>
    </rPh>
    <rPh sb="350" eb="353">
      <t>リジカイ</t>
    </rPh>
    <rPh sb="356" eb="358">
      <t>セカイ</t>
    </rPh>
    <rPh sb="359" eb="360">
      <t>ハン</t>
    </rPh>
    <rPh sb="368" eb="370">
      <t>ホゴ</t>
    </rPh>
    <rPh sb="370" eb="373">
      <t>シュギテキ</t>
    </rPh>
    <rPh sb="374" eb="376">
      <t>フウチョウ</t>
    </rPh>
    <rPh sb="377" eb="379">
      <t>カクダイ</t>
    </rPh>
    <rPh sb="381" eb="382">
      <t>ナカ</t>
    </rPh>
    <rPh sb="383" eb="385">
      <t>ニホン</t>
    </rPh>
    <rPh sb="389" eb="392">
      <t>タカクテキ</t>
    </rPh>
    <rPh sb="392" eb="394">
      <t>ボウエキ</t>
    </rPh>
    <rPh sb="394" eb="396">
      <t>タイセイ</t>
    </rPh>
    <rPh sb="397" eb="399">
      <t>イジ</t>
    </rPh>
    <rPh sb="400" eb="402">
      <t>キョウカ</t>
    </rPh>
    <rPh sb="404" eb="405">
      <t>トク</t>
    </rPh>
    <rPh sb="406" eb="408">
      <t>ボウエキ</t>
    </rPh>
    <rPh sb="408" eb="410">
      <t>ワイキョク</t>
    </rPh>
    <rPh sb="410" eb="411">
      <t>テキ</t>
    </rPh>
    <rPh sb="411" eb="413">
      <t>ソチ</t>
    </rPh>
    <rPh sb="414" eb="416">
      <t>テッパイ</t>
    </rPh>
    <rPh sb="417" eb="418">
      <t>ツウ</t>
    </rPh>
    <rPh sb="420" eb="422">
      <t>テッコウ</t>
    </rPh>
    <rPh sb="423" eb="425">
      <t>ゾウセン</t>
    </rPh>
    <rPh sb="426" eb="428">
      <t>カジョウ</t>
    </rPh>
    <rPh sb="428" eb="430">
      <t>セイサン</t>
    </rPh>
    <rPh sb="430" eb="432">
      <t>ノウリョク</t>
    </rPh>
    <rPh sb="432" eb="434">
      <t>モンダイ</t>
    </rPh>
    <rPh sb="436" eb="438">
      <t>タイオウ</t>
    </rPh>
    <rPh sb="438" eb="439">
      <t>トウ</t>
    </rPh>
    <rPh sb="440" eb="442">
      <t>コウヘイ</t>
    </rPh>
    <rPh sb="443" eb="445">
      <t>キョウソウ</t>
    </rPh>
    <rPh sb="445" eb="447">
      <t>ジョウケン</t>
    </rPh>
    <rPh sb="448" eb="450">
      <t>カクホ</t>
    </rPh>
    <rPh sb="452" eb="453">
      <t>ヒラ</t>
    </rPh>
    <rPh sb="456" eb="457">
      <t>ダレ</t>
    </rPh>
    <rPh sb="459" eb="461">
      <t>コウヘイ</t>
    </rPh>
    <rPh sb="462" eb="464">
      <t>リヨウ</t>
    </rPh>
    <rPh sb="464" eb="466">
      <t>カノウ</t>
    </rPh>
    <rPh sb="468" eb="469">
      <t>シツ</t>
    </rPh>
    <rPh sb="470" eb="471">
      <t>タカ</t>
    </rPh>
    <rPh sb="477" eb="479">
      <t>セイビ</t>
    </rPh>
    <rPh sb="479" eb="480">
      <t>トウ</t>
    </rPh>
    <rPh sb="481" eb="484">
      <t>ジュウヨウセイ</t>
    </rPh>
    <rPh sb="485" eb="487">
      <t>キョウチョウ</t>
    </rPh>
    <rPh sb="494" eb="496">
      <t>ニホン</t>
    </rPh>
    <rPh sb="497" eb="499">
      <t>シュチョウ</t>
    </rPh>
    <rPh sb="505" eb="507">
      <t>セイカ</t>
    </rPh>
    <rPh sb="507" eb="509">
      <t>ブンショ</t>
    </rPh>
    <rPh sb="510" eb="512">
      <t>カクリョウ</t>
    </rPh>
    <rPh sb="512" eb="514">
      <t>セイメイ</t>
    </rPh>
    <rPh sb="515" eb="517">
      <t>コクサイ</t>
    </rPh>
    <rPh sb="517" eb="519">
      <t>ボウエキ</t>
    </rPh>
    <rPh sb="520" eb="522">
      <t>トウシ</t>
    </rPh>
    <rPh sb="522" eb="523">
      <t>オヨ</t>
    </rPh>
    <rPh sb="524" eb="526">
      <t>キコウ</t>
    </rPh>
    <rPh sb="526" eb="528">
      <t>ヘンドウ</t>
    </rPh>
    <rPh sb="529" eb="530">
      <t>カン</t>
    </rPh>
    <rPh sb="532" eb="534">
      <t>ギジョウ</t>
    </rPh>
    <rPh sb="534" eb="536">
      <t>セイメイ</t>
    </rPh>
    <rPh sb="538" eb="540">
      <t>ハンエイ</t>
    </rPh>
    <rPh sb="546" eb="548">
      <t>トウナン</t>
    </rPh>
    <rPh sb="551" eb="553">
      <t>チイキ</t>
    </rPh>
    <rPh sb="558" eb="560">
      <t>ウンエイ</t>
    </rPh>
    <rPh sb="564" eb="566">
      <t>カイゴウ</t>
    </rPh>
    <rPh sb="573" eb="575">
      <t>ウンエイ</t>
    </rPh>
    <rPh sb="579" eb="581">
      <t>キョウドウ</t>
    </rPh>
    <rPh sb="581" eb="584">
      <t>ギチョウコク</t>
    </rPh>
    <rPh sb="590" eb="591">
      <t>クニ</t>
    </rPh>
    <rPh sb="594" eb="595">
      <t>オヨ</t>
    </rPh>
    <rPh sb="596" eb="598">
      <t>キョウドウ</t>
    </rPh>
    <rPh sb="598" eb="601">
      <t>ギチョウコク</t>
    </rPh>
    <rPh sb="612" eb="614">
      <t>セイコウ</t>
    </rPh>
    <rPh sb="614" eb="615">
      <t>ウラ</t>
    </rPh>
    <rPh sb="616" eb="618">
      <t>ジッシ</t>
    </rPh>
    <rPh sb="624" eb="626">
      <t>キョウドウ</t>
    </rPh>
    <rPh sb="626" eb="629">
      <t>ギチョウコク</t>
    </rPh>
    <rPh sb="633" eb="635">
      <t>ニンキ</t>
    </rPh>
    <rPh sb="636" eb="637">
      <t>ムカ</t>
    </rPh>
    <rPh sb="644" eb="646">
      <t>トウナン</t>
    </rPh>
    <rPh sb="649" eb="651">
      <t>チイキ</t>
    </rPh>
    <rPh sb="656" eb="658">
      <t>カクリョウ</t>
    </rPh>
    <rPh sb="658" eb="660">
      <t>カイゴウ</t>
    </rPh>
    <rPh sb="661" eb="663">
      <t>トウキョウ</t>
    </rPh>
    <rPh sb="664" eb="666">
      <t>カイサイ</t>
    </rPh>
    <rPh sb="678" eb="680">
      <t>カツドウ</t>
    </rPh>
    <rPh sb="681" eb="683">
      <t>ソウカツ</t>
    </rPh>
    <rPh sb="691" eb="694">
      <t>サンカコク</t>
    </rPh>
    <rPh sb="695" eb="696">
      <t>オオ</t>
    </rPh>
    <rPh sb="698" eb="700">
      <t>カクリョウ</t>
    </rPh>
    <rPh sb="701" eb="703">
      <t>シュッセキ</t>
    </rPh>
    <rPh sb="713" eb="714">
      <t>サラ</t>
    </rPh>
    <rPh sb="716" eb="719">
      <t>カッセイカ</t>
    </rPh>
    <rPh sb="719" eb="720">
      <t>オヨ</t>
    </rPh>
    <rPh sb="727" eb="729">
      <t>コウジョウ</t>
    </rPh>
    <rPh sb="741" eb="743">
      <t>ハッキ</t>
    </rPh>
    <rPh sb="749" eb="751">
      <t>ヘイセイ</t>
    </rPh>
    <rPh sb="753" eb="755">
      <t>ネンド</t>
    </rPh>
    <rPh sb="758" eb="760">
      <t>ヘイセイ</t>
    </rPh>
    <rPh sb="762" eb="764">
      <t>ネンド</t>
    </rPh>
    <rPh sb="768" eb="773">
      <t>カクリョウリジカイ</t>
    </rPh>
    <rPh sb="778" eb="780">
      <t>ニホン</t>
    </rPh>
    <rPh sb="784" eb="786">
      <t>ボウエキ</t>
    </rPh>
    <rPh sb="787" eb="789">
      <t>トウシ</t>
    </rPh>
    <rPh sb="790" eb="792">
      <t>ホゴ</t>
    </rPh>
    <rPh sb="792" eb="794">
      <t>シュギ</t>
    </rPh>
    <rPh sb="796" eb="797">
      <t>タタカ</t>
    </rPh>
    <rPh sb="799" eb="801">
      <t>ジユウ</t>
    </rPh>
    <rPh sb="802" eb="803">
      <t>ヒラ</t>
    </rPh>
    <rPh sb="806" eb="808">
      <t>ケイザイ</t>
    </rPh>
    <rPh sb="809" eb="811">
      <t>イジ</t>
    </rPh>
    <rPh sb="812" eb="814">
      <t>キョウカ</t>
    </rPh>
    <rPh sb="1263" eb="1265">
      <t>トウシ</t>
    </rPh>
    <phoneticPr fontId="6"/>
  </si>
  <si>
    <t>-</t>
    <phoneticPr fontId="5"/>
  </si>
  <si>
    <t>外部有識者の点検対象外である。</t>
    <phoneticPr fontId="5"/>
  </si>
  <si>
    <t>分担金が効果的に活用されるよう，引き続き適正な執行管理に努める。</t>
    <phoneticPr fontId="5"/>
  </si>
  <si>
    <t>分担金が効果的に活用されるよう，引き続き適正な執行管理を図る。</t>
    <rPh sb="28" eb="2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</si>
</sst>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12700</xdr:colOff>
      <xdr:row>740</xdr:row>
      <xdr:rowOff>228600</xdr:rowOff>
    </xdr:from>
    <xdr:to>
      <xdr:col>34</xdr:col>
      <xdr:colOff>90581</xdr:colOff>
      <xdr:row>742</xdr:row>
      <xdr:rowOff>49493</xdr:rowOff>
    </xdr:to>
    <xdr:sp macro="" textlink="">
      <xdr:nvSpPr>
        <xdr:cNvPr id="3" name="正方形/長方形 2"/>
        <xdr:cNvSpPr/>
      </xdr:nvSpPr>
      <xdr:spPr>
        <a:xfrm>
          <a:off x="4889500" y="56680100"/>
          <a:ext cx="2109881" cy="5320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3,260</a:t>
          </a:r>
          <a:r>
            <a:rPr kumimoji="1" lang="ja-JP" altLang="en-US" sz="1100" baseline="0"/>
            <a:t>百万</a:t>
          </a:r>
          <a:r>
            <a:rPr kumimoji="1" lang="ja-JP" altLang="en-US" sz="1100"/>
            <a:t>円</a:t>
          </a:r>
          <a:endParaRPr kumimoji="1" lang="en-US" altLang="ja-JP" sz="1100"/>
        </a:p>
      </xdr:txBody>
    </xdr:sp>
    <xdr:clientData/>
  </xdr:twoCellAnchor>
  <xdr:twoCellAnchor>
    <xdr:from>
      <xdr:col>26</xdr:col>
      <xdr:colOff>0</xdr:colOff>
      <xdr:row>742</xdr:row>
      <xdr:rowOff>177800</xdr:rowOff>
    </xdr:from>
    <xdr:to>
      <xdr:col>26</xdr:col>
      <xdr:colOff>1</xdr:colOff>
      <xdr:row>744</xdr:row>
      <xdr:rowOff>255746</xdr:rowOff>
    </xdr:to>
    <xdr:cxnSp macro="">
      <xdr:nvCxnSpPr>
        <xdr:cNvPr id="4" name="直線矢印コネクタ 3"/>
        <xdr:cNvCxnSpPr/>
      </xdr:nvCxnSpPr>
      <xdr:spPr>
        <a:xfrm rot="16200000" flipV="1">
          <a:off x="4888628" y="57735072"/>
          <a:ext cx="78914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742</xdr:row>
      <xdr:rowOff>215902</xdr:rowOff>
    </xdr:from>
    <xdr:to>
      <xdr:col>31</xdr:col>
      <xdr:colOff>1</xdr:colOff>
      <xdr:row>744</xdr:row>
      <xdr:rowOff>293848</xdr:rowOff>
    </xdr:to>
    <xdr:cxnSp macro="">
      <xdr:nvCxnSpPr>
        <xdr:cNvPr id="5" name="直線矢印コネクタ 4"/>
        <xdr:cNvCxnSpPr/>
      </xdr:nvCxnSpPr>
      <xdr:spPr>
        <a:xfrm rot="5400000">
          <a:off x="5904628" y="57773174"/>
          <a:ext cx="789146"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127000</xdr:colOff>
      <xdr:row>743</xdr:row>
      <xdr:rowOff>114300</xdr:rowOff>
    </xdr:from>
    <xdr:ext cx="714375" cy="275717"/>
    <xdr:sp macro="" textlink="">
      <xdr:nvSpPr>
        <xdr:cNvPr id="7" name="テキスト ボックス 6"/>
        <xdr:cNvSpPr txBox="1"/>
      </xdr:nvSpPr>
      <xdr:spPr>
        <a:xfrm>
          <a:off x="5410200" y="57632600"/>
          <a:ext cx="7143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①請求</a:t>
          </a:r>
          <a:endParaRPr kumimoji="1" lang="en-US" altLang="ja-JP" sz="1100"/>
        </a:p>
      </xdr:txBody>
    </xdr:sp>
    <xdr:clientData/>
  </xdr:oneCellAnchor>
  <xdr:oneCellAnchor>
    <xdr:from>
      <xdr:col>31</xdr:col>
      <xdr:colOff>165100</xdr:colOff>
      <xdr:row>743</xdr:row>
      <xdr:rowOff>114300</xdr:rowOff>
    </xdr:from>
    <xdr:ext cx="705971" cy="275717"/>
    <xdr:sp macro="" textlink="">
      <xdr:nvSpPr>
        <xdr:cNvPr id="8" name="テキスト ボックス 7"/>
        <xdr:cNvSpPr txBox="1"/>
      </xdr:nvSpPr>
      <xdr:spPr>
        <a:xfrm>
          <a:off x="6464300" y="57632600"/>
          <a:ext cx="70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clientData/>
  </xdr:oneCellAnchor>
  <xdr:twoCellAnchor>
    <xdr:from>
      <xdr:col>24</xdr:col>
      <xdr:colOff>0</xdr:colOff>
      <xdr:row>745</xdr:row>
      <xdr:rowOff>114300</xdr:rowOff>
    </xdr:from>
    <xdr:to>
      <xdr:col>34</xdr:col>
      <xdr:colOff>96931</xdr:colOff>
      <xdr:row>747</xdr:row>
      <xdr:rowOff>1307</xdr:rowOff>
    </xdr:to>
    <xdr:sp macro="" textlink="">
      <xdr:nvSpPr>
        <xdr:cNvPr id="9" name="正方形/長方形 8"/>
        <xdr:cNvSpPr/>
      </xdr:nvSpPr>
      <xdr:spPr>
        <a:xfrm>
          <a:off x="4876800" y="58343800"/>
          <a:ext cx="2128931" cy="5982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経済協力開発機構</a:t>
          </a:r>
          <a:endParaRPr kumimoji="1" lang="en-US" altLang="ja-JP" sz="1100"/>
        </a:p>
        <a:p>
          <a:pPr algn="ctr"/>
          <a:r>
            <a:rPr kumimoji="1" lang="en-US" altLang="ja-JP" sz="1100"/>
            <a:t>3,260</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10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259</v>
      </c>
      <c r="AT2" s="941"/>
      <c r="AU2" s="941"/>
      <c r="AV2" s="52" t="str">
        <f>IF(AW2="", "", "-")</f>
        <v/>
      </c>
      <c r="AW2" s="912"/>
      <c r="AX2" s="912"/>
    </row>
    <row r="3" spans="1:50" ht="21" customHeight="1" thickBot="1">
      <c r="A3" s="865" t="s">
        <v>545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575</v>
      </c>
      <c r="AK3" s="867"/>
      <c r="AL3" s="867"/>
      <c r="AM3" s="867"/>
      <c r="AN3" s="867"/>
      <c r="AO3" s="867"/>
      <c r="AP3" s="867"/>
      <c r="AQ3" s="867"/>
      <c r="AR3" s="867"/>
      <c r="AS3" s="867"/>
      <c r="AT3" s="867"/>
      <c r="AU3" s="867"/>
      <c r="AV3" s="867"/>
      <c r="AW3" s="867"/>
      <c r="AX3" s="24" t="s">
        <v>65</v>
      </c>
    </row>
    <row r="4" spans="1:50" ht="24.75" customHeight="1">
      <c r="A4" s="702" t="s">
        <v>25</v>
      </c>
      <c r="B4" s="703"/>
      <c r="C4" s="703"/>
      <c r="D4" s="703"/>
      <c r="E4" s="703"/>
      <c r="F4" s="703"/>
      <c r="G4" s="680" t="s">
        <v>572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573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7" t="s">
        <v>139</v>
      </c>
      <c r="H5" s="838"/>
      <c r="I5" s="838"/>
      <c r="J5" s="838"/>
      <c r="K5" s="838"/>
      <c r="L5" s="838"/>
      <c r="M5" s="839" t="s">
        <v>66</v>
      </c>
      <c r="N5" s="840"/>
      <c r="O5" s="840"/>
      <c r="P5" s="840"/>
      <c r="Q5" s="840"/>
      <c r="R5" s="841"/>
      <c r="S5" s="842" t="s">
        <v>131</v>
      </c>
      <c r="T5" s="838"/>
      <c r="U5" s="838"/>
      <c r="V5" s="838"/>
      <c r="W5" s="838"/>
      <c r="X5" s="843"/>
      <c r="Y5" s="696" t="s">
        <v>3</v>
      </c>
      <c r="Z5" s="543"/>
      <c r="AA5" s="543"/>
      <c r="AB5" s="543"/>
      <c r="AC5" s="543"/>
      <c r="AD5" s="544"/>
      <c r="AE5" s="697" t="s">
        <v>574</v>
      </c>
      <c r="AF5" s="697"/>
      <c r="AG5" s="697"/>
      <c r="AH5" s="697"/>
      <c r="AI5" s="697"/>
      <c r="AJ5" s="697"/>
      <c r="AK5" s="697"/>
      <c r="AL5" s="697"/>
      <c r="AM5" s="697"/>
      <c r="AN5" s="697"/>
      <c r="AO5" s="697"/>
      <c r="AP5" s="698"/>
      <c r="AQ5" s="699" t="s">
        <v>576</v>
      </c>
      <c r="AR5" s="700"/>
      <c r="AS5" s="700"/>
      <c r="AT5" s="700"/>
      <c r="AU5" s="700"/>
      <c r="AV5" s="700"/>
      <c r="AW5" s="700"/>
      <c r="AX5" s="701"/>
    </row>
    <row r="6" spans="1:50" ht="39" customHeight="1">
      <c r="A6" s="704" t="s">
        <v>4</v>
      </c>
      <c r="B6" s="705"/>
      <c r="C6" s="705"/>
      <c r="D6" s="705"/>
      <c r="E6" s="705"/>
      <c r="F6" s="70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3" t="s">
        <v>517</v>
      </c>
      <c r="Z7" s="443"/>
      <c r="AA7" s="443"/>
      <c r="AB7" s="443"/>
      <c r="AC7" s="443"/>
      <c r="AD7" s="924"/>
      <c r="AE7" s="913" t="s">
        <v>578</v>
      </c>
      <c r="AF7" s="914"/>
      <c r="AG7" s="914"/>
      <c r="AH7" s="914"/>
      <c r="AI7" s="914"/>
      <c r="AJ7" s="914"/>
      <c r="AK7" s="914"/>
      <c r="AL7" s="914"/>
      <c r="AM7" s="914"/>
      <c r="AN7" s="914"/>
      <c r="AO7" s="914"/>
      <c r="AP7" s="914"/>
      <c r="AQ7" s="914"/>
      <c r="AR7" s="914"/>
      <c r="AS7" s="914"/>
      <c r="AT7" s="914"/>
      <c r="AU7" s="914"/>
      <c r="AV7" s="914"/>
      <c r="AW7" s="914"/>
      <c r="AX7" s="915"/>
    </row>
    <row r="8" spans="1:50" ht="90" customHeight="1">
      <c r="A8" s="495" t="s">
        <v>378</v>
      </c>
      <c r="B8" s="496"/>
      <c r="C8" s="496"/>
      <c r="D8" s="496"/>
      <c r="E8" s="496"/>
      <c r="F8" s="497"/>
      <c r="G8" s="942" t="str">
        <f>入力規則等!A28</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H8" s="718"/>
      <c r="I8" s="718"/>
      <c r="J8" s="718"/>
      <c r="K8" s="718"/>
      <c r="L8" s="718"/>
      <c r="M8" s="718"/>
      <c r="N8" s="718"/>
      <c r="O8" s="718"/>
      <c r="P8" s="718"/>
      <c r="Q8" s="718"/>
      <c r="R8" s="718"/>
      <c r="S8" s="718"/>
      <c r="T8" s="718"/>
      <c r="U8" s="718"/>
      <c r="V8" s="718"/>
      <c r="W8" s="718"/>
      <c r="X8" s="943"/>
      <c r="Y8" s="844" t="s">
        <v>379</v>
      </c>
      <c r="Z8" s="845"/>
      <c r="AA8" s="845"/>
      <c r="AB8" s="845"/>
      <c r="AC8" s="845"/>
      <c r="AD8" s="846"/>
      <c r="AE8" s="717" t="str">
        <f>入力規則等!K13</f>
        <v>経済協力</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7" t="s">
        <v>23</v>
      </c>
      <c r="B9" s="848"/>
      <c r="C9" s="848"/>
      <c r="D9" s="848"/>
      <c r="E9" s="848"/>
      <c r="F9" s="848"/>
      <c r="G9" s="849" t="s">
        <v>579</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94.5" customHeight="1">
      <c r="A10" s="658" t="s">
        <v>30</v>
      </c>
      <c r="B10" s="659"/>
      <c r="C10" s="659"/>
      <c r="D10" s="659"/>
      <c r="E10" s="659"/>
      <c r="F10" s="659"/>
      <c r="G10" s="752" t="s">
        <v>622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44" t="s">
        <v>24</v>
      </c>
      <c r="B12" s="945"/>
      <c r="C12" s="945"/>
      <c r="D12" s="945"/>
      <c r="E12" s="945"/>
      <c r="F12" s="946"/>
      <c r="G12" s="758"/>
      <c r="H12" s="759"/>
      <c r="I12" s="759"/>
      <c r="J12" s="759"/>
      <c r="K12" s="759"/>
      <c r="L12" s="759"/>
      <c r="M12" s="759"/>
      <c r="N12" s="759"/>
      <c r="O12" s="759"/>
      <c r="P12" s="415" t="s">
        <v>536</v>
      </c>
      <c r="Q12" s="416"/>
      <c r="R12" s="416"/>
      <c r="S12" s="416"/>
      <c r="T12" s="416"/>
      <c r="U12" s="416"/>
      <c r="V12" s="417"/>
      <c r="W12" s="415" t="s">
        <v>533</v>
      </c>
      <c r="X12" s="416"/>
      <c r="Y12" s="416"/>
      <c r="Z12" s="416"/>
      <c r="AA12" s="416"/>
      <c r="AB12" s="416"/>
      <c r="AC12" s="417"/>
      <c r="AD12" s="415" t="s">
        <v>528</v>
      </c>
      <c r="AE12" s="416"/>
      <c r="AF12" s="416"/>
      <c r="AG12" s="416"/>
      <c r="AH12" s="416"/>
      <c r="AI12" s="416"/>
      <c r="AJ12" s="417"/>
      <c r="AK12" s="415" t="s">
        <v>521</v>
      </c>
      <c r="AL12" s="416"/>
      <c r="AM12" s="416"/>
      <c r="AN12" s="416"/>
      <c r="AO12" s="416"/>
      <c r="AP12" s="416"/>
      <c r="AQ12" s="417"/>
      <c r="AR12" s="415" t="s">
        <v>519</v>
      </c>
      <c r="AS12" s="416"/>
      <c r="AT12" s="416"/>
      <c r="AU12" s="416"/>
      <c r="AV12" s="416"/>
      <c r="AW12" s="416"/>
      <c r="AX12" s="720"/>
    </row>
    <row r="13" spans="1:50" ht="21" customHeight="1">
      <c r="A13" s="611"/>
      <c r="B13" s="612"/>
      <c r="C13" s="612"/>
      <c r="D13" s="612"/>
      <c r="E13" s="612"/>
      <c r="F13" s="613"/>
      <c r="G13" s="721" t="s">
        <v>6</v>
      </c>
      <c r="H13" s="722"/>
      <c r="I13" s="762" t="s">
        <v>7</v>
      </c>
      <c r="J13" s="763"/>
      <c r="K13" s="763"/>
      <c r="L13" s="763"/>
      <c r="M13" s="763"/>
      <c r="N13" s="763"/>
      <c r="O13" s="764"/>
      <c r="P13" s="655">
        <v>4252</v>
      </c>
      <c r="Q13" s="656"/>
      <c r="R13" s="656"/>
      <c r="S13" s="656"/>
      <c r="T13" s="656"/>
      <c r="U13" s="656"/>
      <c r="V13" s="657"/>
      <c r="W13" s="655">
        <v>3533</v>
      </c>
      <c r="X13" s="656"/>
      <c r="Y13" s="656"/>
      <c r="Z13" s="656"/>
      <c r="AA13" s="656"/>
      <c r="AB13" s="656"/>
      <c r="AC13" s="657"/>
      <c r="AD13" s="655">
        <v>3261</v>
      </c>
      <c r="AE13" s="656"/>
      <c r="AF13" s="656"/>
      <c r="AG13" s="656"/>
      <c r="AH13" s="656"/>
      <c r="AI13" s="656"/>
      <c r="AJ13" s="657"/>
      <c r="AK13" s="655">
        <v>3186</v>
      </c>
      <c r="AL13" s="656"/>
      <c r="AM13" s="656"/>
      <c r="AN13" s="656"/>
      <c r="AO13" s="656"/>
      <c r="AP13" s="656"/>
      <c r="AQ13" s="657"/>
      <c r="AR13" s="920">
        <v>3138</v>
      </c>
      <c r="AS13" s="921"/>
      <c r="AT13" s="921"/>
      <c r="AU13" s="921"/>
      <c r="AV13" s="921"/>
      <c r="AW13" s="921"/>
      <c r="AX13" s="922"/>
    </row>
    <row r="14" spans="1:50" ht="21" customHeight="1">
      <c r="A14" s="611"/>
      <c r="B14" s="612"/>
      <c r="C14" s="612"/>
      <c r="D14" s="612"/>
      <c r="E14" s="612"/>
      <c r="F14" s="613"/>
      <c r="G14" s="723"/>
      <c r="H14" s="724"/>
      <c r="I14" s="709" t="s">
        <v>8</v>
      </c>
      <c r="J14" s="760"/>
      <c r="K14" s="760"/>
      <c r="L14" s="760"/>
      <c r="M14" s="760"/>
      <c r="N14" s="760"/>
      <c r="O14" s="761"/>
      <c r="P14" s="655">
        <v>0</v>
      </c>
      <c r="Q14" s="656"/>
      <c r="R14" s="656"/>
      <c r="S14" s="656"/>
      <c r="T14" s="656"/>
      <c r="U14" s="656"/>
      <c r="V14" s="657"/>
      <c r="W14" s="655">
        <v>0</v>
      </c>
      <c r="X14" s="656"/>
      <c r="Y14" s="656"/>
      <c r="Z14" s="656"/>
      <c r="AA14" s="656"/>
      <c r="AB14" s="656"/>
      <c r="AC14" s="657"/>
      <c r="AD14" s="655">
        <v>0</v>
      </c>
      <c r="AE14" s="656"/>
      <c r="AF14" s="656"/>
      <c r="AG14" s="656"/>
      <c r="AH14" s="656"/>
      <c r="AI14" s="656"/>
      <c r="AJ14" s="657"/>
      <c r="AK14" s="655" t="s">
        <v>580</v>
      </c>
      <c r="AL14" s="656"/>
      <c r="AM14" s="656"/>
      <c r="AN14" s="656"/>
      <c r="AO14" s="656"/>
      <c r="AP14" s="656"/>
      <c r="AQ14" s="657"/>
      <c r="AR14" s="786"/>
      <c r="AS14" s="786"/>
      <c r="AT14" s="786"/>
      <c r="AU14" s="786"/>
      <c r="AV14" s="786"/>
      <c r="AW14" s="786"/>
      <c r="AX14" s="787"/>
    </row>
    <row r="15" spans="1:50" ht="21" customHeight="1">
      <c r="A15" s="611"/>
      <c r="B15" s="612"/>
      <c r="C15" s="612"/>
      <c r="D15" s="612"/>
      <c r="E15" s="612"/>
      <c r="F15" s="613"/>
      <c r="G15" s="723"/>
      <c r="H15" s="724"/>
      <c r="I15" s="709" t="s">
        <v>51</v>
      </c>
      <c r="J15" s="710"/>
      <c r="K15" s="710"/>
      <c r="L15" s="710"/>
      <c r="M15" s="710"/>
      <c r="N15" s="710"/>
      <c r="O15" s="711"/>
      <c r="P15" s="655">
        <v>0</v>
      </c>
      <c r="Q15" s="656"/>
      <c r="R15" s="656"/>
      <c r="S15" s="656"/>
      <c r="T15" s="656"/>
      <c r="U15" s="656"/>
      <c r="V15" s="657"/>
      <c r="W15" s="655">
        <v>0</v>
      </c>
      <c r="X15" s="656"/>
      <c r="Y15" s="656"/>
      <c r="Z15" s="656"/>
      <c r="AA15" s="656"/>
      <c r="AB15" s="656"/>
      <c r="AC15" s="657"/>
      <c r="AD15" s="655">
        <v>0</v>
      </c>
      <c r="AE15" s="656"/>
      <c r="AF15" s="656"/>
      <c r="AG15" s="656"/>
      <c r="AH15" s="656"/>
      <c r="AI15" s="656"/>
      <c r="AJ15" s="657"/>
      <c r="AK15" s="655" t="s">
        <v>580</v>
      </c>
      <c r="AL15" s="656"/>
      <c r="AM15" s="656"/>
      <c r="AN15" s="656"/>
      <c r="AO15" s="656"/>
      <c r="AP15" s="656"/>
      <c r="AQ15" s="657"/>
      <c r="AR15" s="655" t="s">
        <v>581</v>
      </c>
      <c r="AS15" s="656"/>
      <c r="AT15" s="656"/>
      <c r="AU15" s="656"/>
      <c r="AV15" s="656"/>
      <c r="AW15" s="656"/>
      <c r="AX15" s="804"/>
    </row>
    <row r="16" spans="1:50" ht="21" customHeight="1">
      <c r="A16" s="611"/>
      <c r="B16" s="612"/>
      <c r="C16" s="612"/>
      <c r="D16" s="612"/>
      <c r="E16" s="612"/>
      <c r="F16" s="613"/>
      <c r="G16" s="723"/>
      <c r="H16" s="724"/>
      <c r="I16" s="709" t="s">
        <v>52</v>
      </c>
      <c r="J16" s="710"/>
      <c r="K16" s="710"/>
      <c r="L16" s="710"/>
      <c r="M16" s="710"/>
      <c r="N16" s="710"/>
      <c r="O16" s="711"/>
      <c r="P16" s="655">
        <v>0</v>
      </c>
      <c r="Q16" s="656"/>
      <c r="R16" s="656"/>
      <c r="S16" s="656"/>
      <c r="T16" s="656"/>
      <c r="U16" s="656"/>
      <c r="V16" s="657"/>
      <c r="W16" s="655">
        <v>0</v>
      </c>
      <c r="X16" s="656"/>
      <c r="Y16" s="656"/>
      <c r="Z16" s="656"/>
      <c r="AA16" s="656"/>
      <c r="AB16" s="656"/>
      <c r="AC16" s="657"/>
      <c r="AD16" s="655">
        <v>0</v>
      </c>
      <c r="AE16" s="656"/>
      <c r="AF16" s="656"/>
      <c r="AG16" s="656"/>
      <c r="AH16" s="656"/>
      <c r="AI16" s="656"/>
      <c r="AJ16" s="657"/>
      <c r="AK16" s="655" t="s">
        <v>580</v>
      </c>
      <c r="AL16" s="656"/>
      <c r="AM16" s="656"/>
      <c r="AN16" s="656"/>
      <c r="AO16" s="656"/>
      <c r="AP16" s="656"/>
      <c r="AQ16" s="657"/>
      <c r="AR16" s="755"/>
      <c r="AS16" s="756"/>
      <c r="AT16" s="756"/>
      <c r="AU16" s="756"/>
      <c r="AV16" s="756"/>
      <c r="AW16" s="756"/>
      <c r="AX16" s="757"/>
    </row>
    <row r="17" spans="1:50" ht="24.75" customHeight="1">
      <c r="A17" s="611"/>
      <c r="B17" s="612"/>
      <c r="C17" s="612"/>
      <c r="D17" s="612"/>
      <c r="E17" s="612"/>
      <c r="F17" s="613"/>
      <c r="G17" s="723"/>
      <c r="H17" s="724"/>
      <c r="I17" s="709" t="s">
        <v>50</v>
      </c>
      <c r="J17" s="760"/>
      <c r="K17" s="760"/>
      <c r="L17" s="760"/>
      <c r="M17" s="760"/>
      <c r="N17" s="760"/>
      <c r="O17" s="761"/>
      <c r="P17" s="655">
        <v>0</v>
      </c>
      <c r="Q17" s="656"/>
      <c r="R17" s="656"/>
      <c r="S17" s="656"/>
      <c r="T17" s="656"/>
      <c r="U17" s="656"/>
      <c r="V17" s="657"/>
      <c r="W17" s="655">
        <v>0</v>
      </c>
      <c r="X17" s="656"/>
      <c r="Y17" s="656"/>
      <c r="Z17" s="656"/>
      <c r="AA17" s="656"/>
      <c r="AB17" s="656"/>
      <c r="AC17" s="657"/>
      <c r="AD17" s="655">
        <v>0</v>
      </c>
      <c r="AE17" s="656"/>
      <c r="AF17" s="656"/>
      <c r="AG17" s="656"/>
      <c r="AH17" s="656"/>
      <c r="AI17" s="656"/>
      <c r="AJ17" s="657"/>
      <c r="AK17" s="655" t="s">
        <v>580</v>
      </c>
      <c r="AL17" s="656"/>
      <c r="AM17" s="656"/>
      <c r="AN17" s="656"/>
      <c r="AO17" s="656"/>
      <c r="AP17" s="656"/>
      <c r="AQ17" s="657"/>
      <c r="AR17" s="918"/>
      <c r="AS17" s="918"/>
      <c r="AT17" s="918"/>
      <c r="AU17" s="918"/>
      <c r="AV17" s="918"/>
      <c r="AW17" s="918"/>
      <c r="AX17" s="919"/>
    </row>
    <row r="18" spans="1:50" ht="24.75" customHeight="1">
      <c r="A18" s="611"/>
      <c r="B18" s="612"/>
      <c r="C18" s="612"/>
      <c r="D18" s="612"/>
      <c r="E18" s="612"/>
      <c r="F18" s="613"/>
      <c r="G18" s="725"/>
      <c r="H18" s="726"/>
      <c r="I18" s="714" t="s">
        <v>20</v>
      </c>
      <c r="J18" s="715"/>
      <c r="K18" s="715"/>
      <c r="L18" s="715"/>
      <c r="M18" s="715"/>
      <c r="N18" s="715"/>
      <c r="O18" s="716"/>
      <c r="P18" s="876">
        <f>SUM(P13:V17)</f>
        <v>4252</v>
      </c>
      <c r="Q18" s="877"/>
      <c r="R18" s="877"/>
      <c r="S18" s="877"/>
      <c r="T18" s="877"/>
      <c r="U18" s="877"/>
      <c r="V18" s="878"/>
      <c r="W18" s="876">
        <f>SUM(W13:AC17)</f>
        <v>3533</v>
      </c>
      <c r="X18" s="877"/>
      <c r="Y18" s="877"/>
      <c r="Z18" s="877"/>
      <c r="AA18" s="877"/>
      <c r="AB18" s="877"/>
      <c r="AC18" s="878"/>
      <c r="AD18" s="876">
        <f>SUM(AD13:AJ17)</f>
        <v>3261</v>
      </c>
      <c r="AE18" s="877"/>
      <c r="AF18" s="877"/>
      <c r="AG18" s="877"/>
      <c r="AH18" s="877"/>
      <c r="AI18" s="877"/>
      <c r="AJ18" s="878"/>
      <c r="AK18" s="876">
        <f>SUM(AK13:AQ17)</f>
        <v>3186</v>
      </c>
      <c r="AL18" s="877"/>
      <c r="AM18" s="877"/>
      <c r="AN18" s="877"/>
      <c r="AO18" s="877"/>
      <c r="AP18" s="877"/>
      <c r="AQ18" s="878"/>
      <c r="AR18" s="876">
        <f>SUM(AR13:AX17)</f>
        <v>3138</v>
      </c>
      <c r="AS18" s="877"/>
      <c r="AT18" s="877"/>
      <c r="AU18" s="877"/>
      <c r="AV18" s="877"/>
      <c r="AW18" s="877"/>
      <c r="AX18" s="879"/>
    </row>
    <row r="19" spans="1:50" ht="24.75" customHeight="1">
      <c r="A19" s="611"/>
      <c r="B19" s="612"/>
      <c r="C19" s="612"/>
      <c r="D19" s="612"/>
      <c r="E19" s="612"/>
      <c r="F19" s="613"/>
      <c r="G19" s="874" t="s">
        <v>9</v>
      </c>
      <c r="H19" s="875"/>
      <c r="I19" s="875"/>
      <c r="J19" s="875"/>
      <c r="K19" s="875"/>
      <c r="L19" s="875"/>
      <c r="M19" s="875"/>
      <c r="N19" s="875"/>
      <c r="O19" s="875"/>
      <c r="P19" s="655">
        <v>4252</v>
      </c>
      <c r="Q19" s="656"/>
      <c r="R19" s="656"/>
      <c r="S19" s="656"/>
      <c r="T19" s="656"/>
      <c r="U19" s="656"/>
      <c r="V19" s="657"/>
      <c r="W19" s="655">
        <v>3533</v>
      </c>
      <c r="X19" s="656"/>
      <c r="Y19" s="656"/>
      <c r="Z19" s="656"/>
      <c r="AA19" s="656"/>
      <c r="AB19" s="656"/>
      <c r="AC19" s="657"/>
      <c r="AD19" s="655">
        <v>3261</v>
      </c>
      <c r="AE19" s="656"/>
      <c r="AF19" s="656"/>
      <c r="AG19" s="656"/>
      <c r="AH19" s="656"/>
      <c r="AI19" s="656"/>
      <c r="AJ19" s="657"/>
      <c r="AK19" s="330"/>
      <c r="AL19" s="330"/>
      <c r="AM19" s="330"/>
      <c r="AN19" s="330"/>
      <c r="AO19" s="330"/>
      <c r="AP19" s="330"/>
      <c r="AQ19" s="330"/>
      <c r="AR19" s="330"/>
      <c r="AS19" s="330"/>
      <c r="AT19" s="330"/>
      <c r="AU19" s="330"/>
      <c r="AV19" s="330"/>
      <c r="AW19" s="330"/>
      <c r="AX19" s="332"/>
    </row>
    <row r="20" spans="1:50" ht="24.75" customHeight="1">
      <c r="A20" s="611"/>
      <c r="B20" s="612"/>
      <c r="C20" s="612"/>
      <c r="D20" s="612"/>
      <c r="E20" s="612"/>
      <c r="F20" s="613"/>
      <c r="G20" s="874" t="s">
        <v>10</v>
      </c>
      <c r="H20" s="875"/>
      <c r="I20" s="875"/>
      <c r="J20" s="875"/>
      <c r="K20" s="875"/>
      <c r="L20" s="875"/>
      <c r="M20" s="875"/>
      <c r="N20" s="875"/>
      <c r="O20" s="875"/>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7"/>
      <c r="B21" s="848"/>
      <c r="C21" s="848"/>
      <c r="D21" s="848"/>
      <c r="E21" s="848"/>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5" t="s">
        <v>561</v>
      </c>
      <c r="B22" s="966"/>
      <c r="C22" s="966"/>
      <c r="D22" s="966"/>
      <c r="E22" s="966"/>
      <c r="F22" s="967"/>
      <c r="G22" s="952" t="s">
        <v>457</v>
      </c>
      <c r="H22" s="222"/>
      <c r="I22" s="222"/>
      <c r="J22" s="222"/>
      <c r="K22" s="222"/>
      <c r="L22" s="222"/>
      <c r="M22" s="222"/>
      <c r="N22" s="222"/>
      <c r="O22" s="223"/>
      <c r="P22" s="937" t="s">
        <v>522</v>
      </c>
      <c r="Q22" s="222"/>
      <c r="R22" s="222"/>
      <c r="S22" s="222"/>
      <c r="T22" s="222"/>
      <c r="U22" s="222"/>
      <c r="V22" s="223"/>
      <c r="W22" s="937" t="s">
        <v>518</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c r="A23" s="968"/>
      <c r="B23" s="969"/>
      <c r="C23" s="969"/>
      <c r="D23" s="969"/>
      <c r="E23" s="969"/>
      <c r="F23" s="970"/>
      <c r="G23" s="953" t="s">
        <v>582</v>
      </c>
      <c r="H23" s="954"/>
      <c r="I23" s="954"/>
      <c r="J23" s="954"/>
      <c r="K23" s="954"/>
      <c r="L23" s="954"/>
      <c r="M23" s="954"/>
      <c r="N23" s="954"/>
      <c r="O23" s="955"/>
      <c r="P23" s="920">
        <v>3186</v>
      </c>
      <c r="Q23" s="921"/>
      <c r="R23" s="921"/>
      <c r="S23" s="921"/>
      <c r="T23" s="921"/>
      <c r="U23" s="921"/>
      <c r="V23" s="938"/>
      <c r="W23" s="920">
        <v>3138</v>
      </c>
      <c r="X23" s="921"/>
      <c r="Y23" s="921"/>
      <c r="Z23" s="921"/>
      <c r="AA23" s="921"/>
      <c r="AB23" s="921"/>
      <c r="AC23" s="938"/>
      <c r="AD23" s="975" t="s">
        <v>629</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c r="H24" s="957"/>
      <c r="I24" s="957"/>
      <c r="J24" s="957"/>
      <c r="K24" s="957"/>
      <c r="L24" s="957"/>
      <c r="M24" s="957"/>
      <c r="N24" s="957"/>
      <c r="O24" s="958"/>
      <c r="P24" s="655"/>
      <c r="Q24" s="656"/>
      <c r="R24" s="656"/>
      <c r="S24" s="656"/>
      <c r="T24" s="656"/>
      <c r="U24" s="656"/>
      <c r="V24" s="657"/>
      <c r="W24" s="655"/>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c r="H25" s="957"/>
      <c r="I25" s="957"/>
      <c r="J25" s="957"/>
      <c r="K25" s="957"/>
      <c r="L25" s="957"/>
      <c r="M25" s="957"/>
      <c r="N25" s="957"/>
      <c r="O25" s="958"/>
      <c r="P25" s="655"/>
      <c r="Q25" s="656"/>
      <c r="R25" s="656"/>
      <c r="S25" s="656"/>
      <c r="T25" s="656"/>
      <c r="U25" s="656"/>
      <c r="V25" s="657"/>
      <c r="W25" s="655"/>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6"/>
      <c r="H26" s="957"/>
      <c r="I26" s="957"/>
      <c r="J26" s="957"/>
      <c r="K26" s="957"/>
      <c r="L26" s="957"/>
      <c r="M26" s="957"/>
      <c r="N26" s="957"/>
      <c r="O26" s="958"/>
      <c r="P26" s="655"/>
      <c r="Q26" s="656"/>
      <c r="R26" s="656"/>
      <c r="S26" s="656"/>
      <c r="T26" s="656"/>
      <c r="U26" s="656"/>
      <c r="V26" s="657"/>
      <c r="W26" s="655"/>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c r="H27" s="957"/>
      <c r="I27" s="957"/>
      <c r="J27" s="957"/>
      <c r="K27" s="957"/>
      <c r="L27" s="957"/>
      <c r="M27" s="957"/>
      <c r="N27" s="957"/>
      <c r="O27" s="958"/>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968"/>
      <c r="B28" s="969"/>
      <c r="C28" s="969"/>
      <c r="D28" s="969"/>
      <c r="E28" s="969"/>
      <c r="F28" s="970"/>
      <c r="G28" s="959" t="s">
        <v>461</v>
      </c>
      <c r="H28" s="960"/>
      <c r="I28" s="960"/>
      <c r="J28" s="960"/>
      <c r="K28" s="960"/>
      <c r="L28" s="960"/>
      <c r="M28" s="960"/>
      <c r="N28" s="960"/>
      <c r="O28" s="961"/>
      <c r="P28" s="876">
        <f>P29-SUM(P23:P27)</f>
        <v>0</v>
      </c>
      <c r="Q28" s="877"/>
      <c r="R28" s="877"/>
      <c r="S28" s="877"/>
      <c r="T28" s="877"/>
      <c r="U28" s="877"/>
      <c r="V28" s="878"/>
      <c r="W28" s="876">
        <f>W29-SUM(W23:W27)</f>
        <v>0</v>
      </c>
      <c r="X28" s="877"/>
      <c r="Y28" s="877"/>
      <c r="Z28" s="877"/>
      <c r="AA28" s="877"/>
      <c r="AB28" s="877"/>
      <c r="AC28" s="878"/>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458</v>
      </c>
      <c r="H29" s="963"/>
      <c r="I29" s="963"/>
      <c r="J29" s="963"/>
      <c r="K29" s="963"/>
      <c r="L29" s="963"/>
      <c r="M29" s="963"/>
      <c r="N29" s="963"/>
      <c r="O29" s="964"/>
      <c r="P29" s="655">
        <f>AK13</f>
        <v>3186</v>
      </c>
      <c r="Q29" s="656"/>
      <c r="R29" s="656"/>
      <c r="S29" s="656"/>
      <c r="T29" s="656"/>
      <c r="U29" s="656"/>
      <c r="V29" s="657"/>
      <c r="W29" s="934">
        <f>AR13</f>
        <v>3138</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59" t="s">
        <v>473</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537</v>
      </c>
      <c r="AF30" s="857"/>
      <c r="AG30" s="857"/>
      <c r="AH30" s="858"/>
      <c r="AI30" s="856" t="s">
        <v>534</v>
      </c>
      <c r="AJ30" s="857"/>
      <c r="AK30" s="857"/>
      <c r="AL30" s="858"/>
      <c r="AM30" s="916" t="s">
        <v>529</v>
      </c>
      <c r="AN30" s="916"/>
      <c r="AO30" s="916"/>
      <c r="AP30" s="856"/>
      <c r="AQ30" s="765" t="s">
        <v>354</v>
      </c>
      <c r="AR30" s="766"/>
      <c r="AS30" s="766"/>
      <c r="AT30" s="767"/>
      <c r="AU30" s="772" t="s">
        <v>253</v>
      </c>
      <c r="AV30" s="772"/>
      <c r="AW30" s="772"/>
      <c r="AX30" s="917"/>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7">
        <v>31</v>
      </c>
      <c r="AR31" s="200"/>
      <c r="AS31" s="133" t="s">
        <v>355</v>
      </c>
      <c r="AT31" s="134"/>
      <c r="AU31" s="199"/>
      <c r="AV31" s="199"/>
      <c r="AW31" s="398" t="s">
        <v>300</v>
      </c>
      <c r="AX31" s="399"/>
    </row>
    <row r="32" spans="1:50" ht="46.5" customHeight="1">
      <c r="A32" s="403"/>
      <c r="B32" s="401"/>
      <c r="C32" s="401"/>
      <c r="D32" s="401"/>
      <c r="E32" s="401"/>
      <c r="F32" s="402"/>
      <c r="G32" s="561" t="s">
        <v>583</v>
      </c>
      <c r="H32" s="562"/>
      <c r="I32" s="562"/>
      <c r="J32" s="562"/>
      <c r="K32" s="562"/>
      <c r="L32" s="562"/>
      <c r="M32" s="562"/>
      <c r="N32" s="562"/>
      <c r="O32" s="563"/>
      <c r="P32" s="105" t="s">
        <v>588</v>
      </c>
      <c r="Q32" s="105"/>
      <c r="R32" s="105"/>
      <c r="S32" s="105"/>
      <c r="T32" s="105"/>
      <c r="U32" s="105"/>
      <c r="V32" s="105"/>
      <c r="W32" s="105"/>
      <c r="X32" s="106"/>
      <c r="Y32" s="471" t="s">
        <v>12</v>
      </c>
      <c r="Z32" s="531"/>
      <c r="AA32" s="532"/>
      <c r="AB32" s="461" t="s">
        <v>584</v>
      </c>
      <c r="AC32" s="461"/>
      <c r="AD32" s="461"/>
      <c r="AE32" s="218">
        <v>344</v>
      </c>
      <c r="AF32" s="219"/>
      <c r="AG32" s="219"/>
      <c r="AH32" s="219"/>
      <c r="AI32" s="218">
        <v>379</v>
      </c>
      <c r="AJ32" s="219"/>
      <c r="AK32" s="219"/>
      <c r="AL32" s="219"/>
      <c r="AM32" s="218">
        <v>347</v>
      </c>
      <c r="AN32" s="219"/>
      <c r="AO32" s="219"/>
      <c r="AP32" s="219"/>
      <c r="AQ32" s="340" t="s">
        <v>580</v>
      </c>
      <c r="AR32" s="207"/>
      <c r="AS32" s="207"/>
      <c r="AT32" s="341"/>
      <c r="AU32" s="219" t="s">
        <v>580</v>
      </c>
      <c r="AV32" s="219"/>
      <c r="AW32" s="219"/>
      <c r="AX32" s="221"/>
    </row>
    <row r="33" spans="1:50" ht="46.5" customHeight="1">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523" t="s">
        <v>584</v>
      </c>
      <c r="AC33" s="523"/>
      <c r="AD33" s="523"/>
      <c r="AE33" s="218">
        <v>320</v>
      </c>
      <c r="AF33" s="219"/>
      <c r="AG33" s="219"/>
      <c r="AH33" s="219"/>
      <c r="AI33" s="218">
        <v>320</v>
      </c>
      <c r="AJ33" s="219"/>
      <c r="AK33" s="219"/>
      <c r="AL33" s="219"/>
      <c r="AM33" s="218">
        <v>320</v>
      </c>
      <c r="AN33" s="219"/>
      <c r="AO33" s="219"/>
      <c r="AP33" s="219"/>
      <c r="AQ33" s="340">
        <v>320</v>
      </c>
      <c r="AR33" s="207"/>
      <c r="AS33" s="207"/>
      <c r="AT33" s="341"/>
      <c r="AU33" s="219" t="s">
        <v>581</v>
      </c>
      <c r="AV33" s="219"/>
      <c r="AW33" s="219"/>
      <c r="AX33" s="221"/>
    </row>
    <row r="34" spans="1:50" ht="46.5" customHeight="1">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v>108</v>
      </c>
      <c r="AF34" s="219"/>
      <c r="AG34" s="219"/>
      <c r="AH34" s="219"/>
      <c r="AI34" s="218">
        <v>118</v>
      </c>
      <c r="AJ34" s="219"/>
      <c r="AK34" s="219"/>
      <c r="AL34" s="219"/>
      <c r="AM34" s="218">
        <v>108</v>
      </c>
      <c r="AN34" s="219"/>
      <c r="AO34" s="219"/>
      <c r="AP34" s="219"/>
      <c r="AQ34" s="340" t="s">
        <v>580</v>
      </c>
      <c r="AR34" s="207"/>
      <c r="AS34" s="207"/>
      <c r="AT34" s="341"/>
      <c r="AU34" s="219" t="s">
        <v>580</v>
      </c>
      <c r="AV34" s="219"/>
      <c r="AW34" s="219"/>
      <c r="AX34" s="221"/>
    </row>
    <row r="35" spans="1:50" ht="23.25" customHeight="1">
      <c r="A35" s="226" t="s">
        <v>506</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68" t="s">
        <v>473</v>
      </c>
      <c r="B37" s="769"/>
      <c r="C37" s="769"/>
      <c r="D37" s="769"/>
      <c r="E37" s="769"/>
      <c r="F37" s="770"/>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1" t="s">
        <v>253</v>
      </c>
      <c r="AV37" s="411"/>
      <c r="AW37" s="411"/>
      <c r="AX37" s="911"/>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7">
        <v>31</v>
      </c>
      <c r="AR38" s="200"/>
      <c r="AS38" s="133" t="s">
        <v>355</v>
      </c>
      <c r="AT38" s="134"/>
      <c r="AU38" s="199"/>
      <c r="AV38" s="199"/>
      <c r="AW38" s="398" t="s">
        <v>300</v>
      </c>
      <c r="AX38" s="399"/>
    </row>
    <row r="39" spans="1:50" ht="61.5" customHeight="1">
      <c r="A39" s="403"/>
      <c r="B39" s="401"/>
      <c r="C39" s="401"/>
      <c r="D39" s="401"/>
      <c r="E39" s="401"/>
      <c r="F39" s="402"/>
      <c r="G39" s="561" t="s">
        <v>623</v>
      </c>
      <c r="H39" s="562"/>
      <c r="I39" s="562"/>
      <c r="J39" s="562"/>
      <c r="K39" s="562"/>
      <c r="L39" s="562"/>
      <c r="M39" s="562"/>
      <c r="N39" s="562"/>
      <c r="O39" s="563"/>
      <c r="P39" s="105" t="s">
        <v>586</v>
      </c>
      <c r="Q39" s="105"/>
      <c r="R39" s="105"/>
      <c r="S39" s="105"/>
      <c r="T39" s="105"/>
      <c r="U39" s="105"/>
      <c r="V39" s="105"/>
      <c r="W39" s="105"/>
      <c r="X39" s="106"/>
      <c r="Y39" s="471" t="s">
        <v>12</v>
      </c>
      <c r="Z39" s="531"/>
      <c r="AA39" s="532"/>
      <c r="AB39" s="631" t="s">
        <v>301</v>
      </c>
      <c r="AC39" s="631"/>
      <c r="AD39" s="631"/>
      <c r="AE39" s="218">
        <v>4.4000000000000004</v>
      </c>
      <c r="AF39" s="219"/>
      <c r="AG39" s="219"/>
      <c r="AH39" s="219"/>
      <c r="AI39" s="218">
        <v>4.4000000000000004</v>
      </c>
      <c r="AJ39" s="219"/>
      <c r="AK39" s="219"/>
      <c r="AL39" s="219"/>
      <c r="AM39" s="218">
        <v>4.3</v>
      </c>
      <c r="AN39" s="219"/>
      <c r="AO39" s="219"/>
      <c r="AP39" s="219"/>
      <c r="AQ39" s="340" t="s">
        <v>587</v>
      </c>
      <c r="AR39" s="207"/>
      <c r="AS39" s="207"/>
      <c r="AT39" s="341"/>
      <c r="AU39" s="219" t="s">
        <v>580</v>
      </c>
      <c r="AV39" s="219"/>
      <c r="AW39" s="219"/>
      <c r="AX39" s="221"/>
    </row>
    <row r="40" spans="1:50" ht="61.5" customHeight="1">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631" t="s">
        <v>301</v>
      </c>
      <c r="AC40" s="631"/>
      <c r="AD40" s="631"/>
      <c r="AE40" s="218">
        <v>4.8</v>
      </c>
      <c r="AF40" s="219"/>
      <c r="AG40" s="219"/>
      <c r="AH40" s="219"/>
      <c r="AI40" s="218">
        <v>4.4000000000000004</v>
      </c>
      <c r="AJ40" s="219"/>
      <c r="AK40" s="219"/>
      <c r="AL40" s="219"/>
      <c r="AM40" s="218">
        <v>4.5999999999999996</v>
      </c>
      <c r="AN40" s="219"/>
      <c r="AO40" s="219"/>
      <c r="AP40" s="219"/>
      <c r="AQ40" s="340">
        <v>4.5999999999999996</v>
      </c>
      <c r="AR40" s="207"/>
      <c r="AS40" s="207"/>
      <c r="AT40" s="341"/>
      <c r="AU40" s="219" t="s">
        <v>587</v>
      </c>
      <c r="AV40" s="219"/>
      <c r="AW40" s="219"/>
      <c r="AX40" s="221"/>
    </row>
    <row r="41" spans="1:50" ht="61.5" customHeight="1">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v>92</v>
      </c>
      <c r="AF41" s="219"/>
      <c r="AG41" s="219"/>
      <c r="AH41" s="219"/>
      <c r="AI41" s="218">
        <v>100</v>
      </c>
      <c r="AJ41" s="219"/>
      <c r="AK41" s="219"/>
      <c r="AL41" s="219"/>
      <c r="AM41" s="218">
        <v>93</v>
      </c>
      <c r="AN41" s="219"/>
      <c r="AO41" s="219"/>
      <c r="AP41" s="219"/>
      <c r="AQ41" s="340" t="s">
        <v>580</v>
      </c>
      <c r="AR41" s="207"/>
      <c r="AS41" s="207"/>
      <c r="AT41" s="341"/>
      <c r="AU41" s="219" t="s">
        <v>580</v>
      </c>
      <c r="AV41" s="219"/>
      <c r="AW41" s="219"/>
      <c r="AX41" s="221"/>
    </row>
    <row r="42" spans="1:50" ht="23.25" customHeight="1">
      <c r="A42" s="226" t="s">
        <v>506</v>
      </c>
      <c r="B42" s="227"/>
      <c r="C42" s="227"/>
      <c r="D42" s="227"/>
      <c r="E42" s="227"/>
      <c r="F42" s="228"/>
      <c r="G42" s="232" t="s">
        <v>624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68" t="s">
        <v>473</v>
      </c>
      <c r="B44" s="769"/>
      <c r="C44" s="769"/>
      <c r="D44" s="769"/>
      <c r="E44" s="769"/>
      <c r="F44" s="770"/>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1" t="s">
        <v>253</v>
      </c>
      <c r="AV44" s="411"/>
      <c r="AW44" s="411"/>
      <c r="AX44" s="911"/>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7">
        <v>31</v>
      </c>
      <c r="AR45" s="200"/>
      <c r="AS45" s="133" t="s">
        <v>355</v>
      </c>
      <c r="AT45" s="134"/>
      <c r="AU45" s="199"/>
      <c r="AV45" s="199"/>
      <c r="AW45" s="398" t="s">
        <v>300</v>
      </c>
      <c r="AX45" s="399"/>
    </row>
    <row r="46" spans="1:50" ht="51.75" customHeight="1">
      <c r="A46" s="403"/>
      <c r="B46" s="401"/>
      <c r="C46" s="401"/>
      <c r="D46" s="401"/>
      <c r="E46" s="401"/>
      <c r="F46" s="402"/>
      <c r="G46" s="561" t="s">
        <v>593</v>
      </c>
      <c r="H46" s="562"/>
      <c r="I46" s="562"/>
      <c r="J46" s="562"/>
      <c r="K46" s="562"/>
      <c r="L46" s="562"/>
      <c r="M46" s="562"/>
      <c r="N46" s="562"/>
      <c r="O46" s="563"/>
      <c r="P46" s="105" t="s">
        <v>591</v>
      </c>
      <c r="Q46" s="105"/>
      <c r="R46" s="105"/>
      <c r="S46" s="105"/>
      <c r="T46" s="105"/>
      <c r="U46" s="105"/>
      <c r="V46" s="105"/>
      <c r="W46" s="105"/>
      <c r="X46" s="106"/>
      <c r="Y46" s="471" t="s">
        <v>12</v>
      </c>
      <c r="Z46" s="531"/>
      <c r="AA46" s="532"/>
      <c r="AB46" s="631" t="s">
        <v>301</v>
      </c>
      <c r="AC46" s="631"/>
      <c r="AD46" s="631"/>
      <c r="AE46" s="218">
        <v>6.3</v>
      </c>
      <c r="AF46" s="219"/>
      <c r="AG46" s="219"/>
      <c r="AH46" s="219"/>
      <c r="AI46" s="218">
        <v>6.7</v>
      </c>
      <c r="AJ46" s="219"/>
      <c r="AK46" s="219"/>
      <c r="AL46" s="219"/>
      <c r="AM46" s="218">
        <v>6.1</v>
      </c>
      <c r="AN46" s="219"/>
      <c r="AO46" s="219"/>
      <c r="AP46" s="219"/>
      <c r="AQ46" s="340" t="s">
        <v>587</v>
      </c>
      <c r="AR46" s="207"/>
      <c r="AS46" s="207"/>
      <c r="AT46" s="341"/>
      <c r="AU46" s="219"/>
      <c r="AV46" s="219"/>
      <c r="AW46" s="219"/>
      <c r="AX46" s="221"/>
    </row>
    <row r="47" spans="1:50" ht="51.75" customHeight="1">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631" t="s">
        <v>301</v>
      </c>
      <c r="AC47" s="631"/>
      <c r="AD47" s="631"/>
      <c r="AE47" s="218">
        <v>7.9</v>
      </c>
      <c r="AF47" s="219"/>
      <c r="AG47" s="219"/>
      <c r="AH47" s="219"/>
      <c r="AI47" s="218">
        <v>7.8</v>
      </c>
      <c r="AJ47" s="219"/>
      <c r="AK47" s="219"/>
      <c r="AL47" s="219"/>
      <c r="AM47" s="218">
        <v>8.3000000000000007</v>
      </c>
      <c r="AN47" s="219"/>
      <c r="AO47" s="219"/>
      <c r="AP47" s="219"/>
      <c r="AQ47" s="340">
        <v>7.6</v>
      </c>
      <c r="AR47" s="207"/>
      <c r="AS47" s="207"/>
      <c r="AT47" s="341"/>
      <c r="AU47" s="219"/>
      <c r="AV47" s="219"/>
      <c r="AW47" s="219"/>
      <c r="AX47" s="221"/>
    </row>
    <row r="48" spans="1:50" ht="51.75" customHeight="1">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v>80</v>
      </c>
      <c r="AF48" s="219"/>
      <c r="AG48" s="219"/>
      <c r="AH48" s="219"/>
      <c r="AI48" s="218">
        <v>86</v>
      </c>
      <c r="AJ48" s="219"/>
      <c r="AK48" s="219"/>
      <c r="AL48" s="219"/>
      <c r="AM48" s="218">
        <v>73</v>
      </c>
      <c r="AN48" s="219"/>
      <c r="AO48" s="219"/>
      <c r="AP48" s="219"/>
      <c r="AQ48" s="340" t="s">
        <v>580</v>
      </c>
      <c r="AR48" s="207"/>
      <c r="AS48" s="207"/>
      <c r="AT48" s="341"/>
      <c r="AU48" s="219"/>
      <c r="AV48" s="219"/>
      <c r="AW48" s="219"/>
      <c r="AX48" s="221"/>
    </row>
    <row r="49" spans="1:50" ht="23.25" customHeight="1">
      <c r="A49" s="226" t="s">
        <v>506</v>
      </c>
      <c r="B49" s="227"/>
      <c r="C49" s="227"/>
      <c r="D49" s="227"/>
      <c r="E49" s="227"/>
      <c r="F49" s="228"/>
      <c r="G49" s="232" t="s">
        <v>592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25" t="s">
        <v>253</v>
      </c>
      <c r="AV51" s="925"/>
      <c r="AW51" s="925"/>
      <c r="AX51" s="926"/>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7"/>
      <c r="AR52" s="200"/>
      <c r="AS52" s="133" t="s">
        <v>355</v>
      </c>
      <c r="AT52" s="134"/>
      <c r="AU52" s="199"/>
      <c r="AV52" s="199"/>
      <c r="AW52" s="398" t="s">
        <v>300</v>
      </c>
      <c r="AX52" s="399"/>
    </row>
    <row r="53" spans="1:50" ht="23.25" hidden="1" customHeight="1">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1" t="s">
        <v>14</v>
      </c>
      <c r="AC55" s="591"/>
      <c r="AD55" s="59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25" t="s">
        <v>253</v>
      </c>
      <c r="AV58" s="925"/>
      <c r="AW58" s="925"/>
      <c r="AX58" s="926"/>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7"/>
      <c r="AR59" s="200"/>
      <c r="AS59" s="133" t="s">
        <v>355</v>
      </c>
      <c r="AT59" s="134"/>
      <c r="AU59" s="199"/>
      <c r="AV59" s="199"/>
      <c r="AW59" s="398" t="s">
        <v>300</v>
      </c>
      <c r="AX59" s="399"/>
    </row>
    <row r="60" spans="1:50" ht="23.25" hidden="1" customHeight="1">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79"/>
      <c r="H73" s="130" t="s">
        <v>265</v>
      </c>
      <c r="I73" s="130"/>
      <c r="J73" s="130"/>
      <c r="K73" s="130"/>
      <c r="L73" s="130"/>
      <c r="M73" s="130"/>
      <c r="N73" s="130"/>
      <c r="O73" s="131"/>
      <c r="P73" s="159" t="s">
        <v>59</v>
      </c>
      <c r="Q73" s="130"/>
      <c r="R73" s="130"/>
      <c r="S73" s="130"/>
      <c r="T73" s="130"/>
      <c r="U73" s="130"/>
      <c r="V73" s="130"/>
      <c r="W73" s="130"/>
      <c r="X73" s="131"/>
      <c r="Y73" s="581"/>
      <c r="Z73" s="582"/>
      <c r="AA73" s="583"/>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7"/>
      <c r="AR74" s="200"/>
      <c r="AS74" s="133" t="s">
        <v>355</v>
      </c>
      <c r="AT74" s="134"/>
      <c r="AU74" s="587"/>
      <c r="AV74" s="200"/>
      <c r="AW74" s="133" t="s">
        <v>300</v>
      </c>
      <c r="AX74" s="195"/>
    </row>
    <row r="75" spans="1:50" ht="23.25" hidden="1" customHeight="1">
      <c r="A75" s="509"/>
      <c r="B75" s="510"/>
      <c r="C75" s="510"/>
      <c r="D75" s="510"/>
      <c r="E75" s="510"/>
      <c r="F75" s="511"/>
      <c r="G75" s="60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0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08"/>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88"/>
      <c r="AF77" s="889"/>
      <c r="AG77" s="889"/>
      <c r="AH77" s="889"/>
      <c r="AI77" s="888"/>
      <c r="AJ77" s="889"/>
      <c r="AK77" s="889"/>
      <c r="AL77" s="889"/>
      <c r="AM77" s="888"/>
      <c r="AN77" s="889"/>
      <c r="AO77" s="889"/>
      <c r="AP77" s="889"/>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4"/>
      <c r="I78" s="585"/>
      <c r="J78" s="585"/>
      <c r="K78" s="585"/>
      <c r="L78" s="585"/>
      <c r="M78" s="585"/>
      <c r="N78" s="585"/>
      <c r="O78" s="586"/>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468</v>
      </c>
      <c r="AP79" s="279"/>
      <c r="AQ79" s="279"/>
      <c r="AR79" s="81" t="s">
        <v>466</v>
      </c>
      <c r="AS79" s="278"/>
      <c r="AT79" s="279"/>
      <c r="AU79" s="279"/>
      <c r="AV79" s="279"/>
      <c r="AW79" s="279"/>
      <c r="AX79" s="948"/>
    </row>
    <row r="80" spans="1:50" ht="18.75" hidden="1" customHeight="1">
      <c r="A80" s="862"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3"/>
      <c r="B82" s="527"/>
      <c r="C82" s="428"/>
      <c r="D82" s="428"/>
      <c r="E82" s="428"/>
      <c r="F82" s="429"/>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c r="A83" s="863"/>
      <c r="B83" s="527"/>
      <c r="C83" s="428"/>
      <c r="D83" s="428"/>
      <c r="E83" s="428"/>
      <c r="F83" s="429"/>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c r="A84" s="863"/>
      <c r="B84" s="528"/>
      <c r="C84" s="529"/>
      <c r="D84" s="529"/>
      <c r="E84" s="529"/>
      <c r="F84" s="530"/>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c r="A85" s="86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4" t="s">
        <v>11</v>
      </c>
      <c r="AC85" s="555"/>
      <c r="AD85" s="556"/>
      <c r="AE85" s="244" t="s">
        <v>537</v>
      </c>
      <c r="AF85" s="245"/>
      <c r="AG85" s="245"/>
      <c r="AH85" s="246"/>
      <c r="AI85" s="244" t="s">
        <v>534</v>
      </c>
      <c r="AJ85" s="245"/>
      <c r="AK85" s="245"/>
      <c r="AL85" s="246"/>
      <c r="AM85" s="250" t="s">
        <v>529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58" t="s">
        <v>62</v>
      </c>
      <c r="Z87" s="559"/>
      <c r="AA87" s="560"/>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3"/>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58" t="s">
        <v>13</v>
      </c>
      <c r="Z89" s="459"/>
      <c r="AA89" s="460"/>
      <c r="AB89" s="591" t="s">
        <v>14</v>
      </c>
      <c r="AC89" s="591"/>
      <c r="AD89" s="59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4" t="s">
        <v>11</v>
      </c>
      <c r="AC90" s="555"/>
      <c r="AD90" s="556"/>
      <c r="AE90" s="244" t="s">
        <v>537</v>
      </c>
      <c r="AF90" s="245"/>
      <c r="AG90" s="245"/>
      <c r="AH90" s="246"/>
      <c r="AI90" s="244" t="s">
        <v>534</v>
      </c>
      <c r="AJ90" s="245"/>
      <c r="AK90" s="245"/>
      <c r="AL90" s="246"/>
      <c r="AM90" s="250" t="s">
        <v>529</v>
      </c>
      <c r="AN90" s="250"/>
      <c r="AO90" s="250"/>
      <c r="AP90" s="244"/>
      <c r="AQ90" s="159" t="s">
        <v>354</v>
      </c>
      <c r="AR90" s="130"/>
      <c r="AS90" s="130"/>
      <c r="AT90" s="131"/>
      <c r="AU90" s="533" t="s">
        <v>253</v>
      </c>
      <c r="AV90" s="533"/>
      <c r="AW90" s="533"/>
      <c r="AX90" s="534"/>
    </row>
    <row r="91" spans="1:60" ht="18.75" hidden="1" customHeight="1">
      <c r="A91" s="86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3"/>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58" t="s">
        <v>13</v>
      </c>
      <c r="Z94" s="459"/>
      <c r="AA94" s="460"/>
      <c r="AB94" s="591" t="s">
        <v>14</v>
      </c>
      <c r="AC94" s="591"/>
      <c r="AD94" s="59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4" t="s">
        <v>11</v>
      </c>
      <c r="AC95" s="555"/>
      <c r="AD95" s="556"/>
      <c r="AE95" s="244" t="s">
        <v>537</v>
      </c>
      <c r="AF95" s="245"/>
      <c r="AG95" s="245"/>
      <c r="AH95" s="246"/>
      <c r="AI95" s="244" t="s">
        <v>534</v>
      </c>
      <c r="AJ95" s="245"/>
      <c r="AK95" s="245"/>
      <c r="AL95" s="246"/>
      <c r="AM95" s="250" t="s">
        <v>529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58" t="s">
        <v>62</v>
      </c>
      <c r="Z97" s="559"/>
      <c r="AA97" s="560"/>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4"/>
      <c r="B99" s="430"/>
      <c r="C99" s="430"/>
      <c r="D99" s="430"/>
      <c r="E99" s="430"/>
      <c r="F99" s="431"/>
      <c r="G99" s="577"/>
      <c r="H99" s="215"/>
      <c r="I99" s="215"/>
      <c r="J99" s="215"/>
      <c r="K99" s="215"/>
      <c r="L99" s="215"/>
      <c r="M99" s="215"/>
      <c r="N99" s="215"/>
      <c r="O99" s="578"/>
      <c r="P99" s="518"/>
      <c r="Q99" s="518"/>
      <c r="R99" s="518"/>
      <c r="S99" s="518"/>
      <c r="T99" s="518"/>
      <c r="U99" s="518"/>
      <c r="V99" s="518"/>
      <c r="W99" s="518"/>
      <c r="X99" s="519"/>
      <c r="Y99" s="896" t="s">
        <v>13</v>
      </c>
      <c r="Z99" s="897"/>
      <c r="AA99" s="898"/>
      <c r="AB99" s="890" t="s">
        <v>14</v>
      </c>
      <c r="AC99" s="891"/>
      <c r="AD99" s="89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39" t="s">
        <v>537</v>
      </c>
      <c r="AF100" s="540"/>
      <c r="AG100" s="540"/>
      <c r="AH100" s="541"/>
      <c r="AI100" s="539" t="s">
        <v>534</v>
      </c>
      <c r="AJ100" s="540"/>
      <c r="AK100" s="540"/>
      <c r="AL100" s="541"/>
      <c r="AM100" s="539" t="s">
        <v>530</v>
      </c>
      <c r="AN100" s="540"/>
      <c r="AO100" s="540"/>
      <c r="AP100" s="541"/>
      <c r="AQ100" s="320" t="s">
        <v>523</v>
      </c>
      <c r="AR100" s="321"/>
      <c r="AS100" s="321"/>
      <c r="AT100" s="322"/>
      <c r="AU100" s="320" t="s">
        <v>520</v>
      </c>
      <c r="AV100" s="321"/>
      <c r="AW100" s="321"/>
      <c r="AX100" s="323"/>
    </row>
    <row r="101" spans="1:60" ht="56.25" customHeight="1">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2902</v>
      </c>
      <c r="AF101" s="219"/>
      <c r="AG101" s="219"/>
      <c r="AH101" s="220"/>
      <c r="AI101" s="218">
        <v>2713</v>
      </c>
      <c r="AJ101" s="219"/>
      <c r="AK101" s="219"/>
      <c r="AL101" s="220"/>
      <c r="AM101" s="218">
        <v>1672</v>
      </c>
      <c r="AN101" s="219"/>
      <c r="AO101" s="219"/>
      <c r="AP101" s="220"/>
      <c r="AQ101" s="218" t="s">
        <v>580</v>
      </c>
      <c r="AR101" s="219"/>
      <c r="AS101" s="219"/>
      <c r="AT101" s="220"/>
      <c r="AU101" s="218" t="s">
        <v>580</v>
      </c>
      <c r="AV101" s="219"/>
      <c r="AW101" s="219"/>
      <c r="AX101" s="220"/>
    </row>
    <row r="102" spans="1:60" ht="56.25" hidden="1"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2060</v>
      </c>
      <c r="AF102" s="418"/>
      <c r="AG102" s="418"/>
      <c r="AH102" s="418"/>
      <c r="AI102" s="418">
        <v>2060</v>
      </c>
      <c r="AJ102" s="418"/>
      <c r="AK102" s="418"/>
      <c r="AL102" s="418"/>
      <c r="AM102" s="418">
        <v>2060</v>
      </c>
      <c r="AN102" s="418"/>
      <c r="AO102" s="418"/>
      <c r="AP102" s="418"/>
      <c r="AQ102" s="273">
        <v>2060</v>
      </c>
      <c r="AR102" s="274"/>
      <c r="AS102" s="274"/>
      <c r="AT102" s="319"/>
      <c r="AU102" s="273" t="s">
        <v>580</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537</v>
      </c>
      <c r="AF103" s="416"/>
      <c r="AG103" s="416"/>
      <c r="AH103" s="417"/>
      <c r="AI103" s="415" t="s">
        <v>534</v>
      </c>
      <c r="AJ103" s="416"/>
      <c r="AK103" s="416"/>
      <c r="AL103" s="417"/>
      <c r="AM103" s="415" t="s">
        <v>530</v>
      </c>
      <c r="AN103" s="416"/>
      <c r="AO103" s="416"/>
      <c r="AP103" s="417"/>
      <c r="AQ103" s="284" t="s">
        <v>523</v>
      </c>
      <c r="AR103" s="285"/>
      <c r="AS103" s="285"/>
      <c r="AT103" s="324"/>
      <c r="AU103" s="284" t="s">
        <v>520</v>
      </c>
      <c r="AV103" s="285"/>
      <c r="AW103" s="285"/>
      <c r="AX103" s="286"/>
    </row>
    <row r="104" spans="1:60" ht="36.75" hidden="1" customHeight="1">
      <c r="A104" s="422"/>
      <c r="B104" s="423"/>
      <c r="C104" s="423"/>
      <c r="D104" s="423"/>
      <c r="E104" s="423"/>
      <c r="F104" s="424"/>
      <c r="G104" s="393"/>
      <c r="H104" s="393"/>
      <c r="I104" s="393"/>
      <c r="J104" s="393"/>
      <c r="K104" s="393"/>
      <c r="L104" s="393"/>
      <c r="M104" s="393"/>
      <c r="N104" s="393"/>
      <c r="O104" s="393"/>
      <c r="P104" s="393"/>
      <c r="Q104" s="393"/>
      <c r="R104" s="393"/>
      <c r="S104" s="393"/>
      <c r="T104" s="393"/>
      <c r="U104" s="393"/>
      <c r="V104" s="393"/>
      <c r="W104" s="393"/>
      <c r="X104" s="393"/>
      <c r="Y104" s="465" t="s">
        <v>55</v>
      </c>
      <c r="Z104" s="466"/>
      <c r="AA104" s="467"/>
      <c r="AB104" s="461"/>
      <c r="AC104" s="461"/>
      <c r="AD104" s="46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36.75" hidden="1" customHeight="1">
      <c r="A105" s="425"/>
      <c r="B105" s="426"/>
      <c r="C105" s="426"/>
      <c r="D105" s="426"/>
      <c r="E105" s="426"/>
      <c r="F105" s="427"/>
      <c r="G105" s="394"/>
      <c r="H105" s="394"/>
      <c r="I105" s="394"/>
      <c r="J105" s="394"/>
      <c r="K105" s="394"/>
      <c r="L105" s="394"/>
      <c r="M105" s="394"/>
      <c r="N105" s="394"/>
      <c r="O105" s="394"/>
      <c r="P105" s="394"/>
      <c r="Q105" s="394"/>
      <c r="R105" s="394"/>
      <c r="S105" s="394"/>
      <c r="T105" s="394"/>
      <c r="U105" s="394"/>
      <c r="V105" s="394"/>
      <c r="W105" s="394"/>
      <c r="X105" s="394"/>
      <c r="Y105" s="445" t="s">
        <v>56</v>
      </c>
      <c r="Z105" s="545"/>
      <c r="AA105" s="546"/>
      <c r="AB105" s="461"/>
      <c r="AC105" s="461"/>
      <c r="AD105" s="461"/>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537</v>
      </c>
      <c r="AF106" s="416"/>
      <c r="AG106" s="416"/>
      <c r="AH106" s="417"/>
      <c r="AI106" s="415" t="s">
        <v>534</v>
      </c>
      <c r="AJ106" s="416"/>
      <c r="AK106" s="416"/>
      <c r="AL106" s="417"/>
      <c r="AM106" s="415" t="s">
        <v>529</v>
      </c>
      <c r="AN106" s="416"/>
      <c r="AO106" s="416"/>
      <c r="AP106" s="417"/>
      <c r="AQ106" s="284" t="s">
        <v>523</v>
      </c>
      <c r="AR106" s="285"/>
      <c r="AS106" s="285"/>
      <c r="AT106" s="324"/>
      <c r="AU106" s="284" t="s">
        <v>520</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3"/>
      <c r="AC107" s="894"/>
      <c r="AD107" s="895"/>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537</v>
      </c>
      <c r="AF109" s="416"/>
      <c r="AG109" s="416"/>
      <c r="AH109" s="417"/>
      <c r="AI109" s="415" t="s">
        <v>534</v>
      </c>
      <c r="AJ109" s="416"/>
      <c r="AK109" s="416"/>
      <c r="AL109" s="417"/>
      <c r="AM109" s="415" t="s">
        <v>530</v>
      </c>
      <c r="AN109" s="416"/>
      <c r="AO109" s="416"/>
      <c r="AP109" s="417"/>
      <c r="AQ109" s="284" t="s">
        <v>523</v>
      </c>
      <c r="AR109" s="285"/>
      <c r="AS109" s="285"/>
      <c r="AT109" s="324"/>
      <c r="AU109" s="284" t="s">
        <v>520</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3"/>
      <c r="AC110" s="894"/>
      <c r="AD110" s="895"/>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537</v>
      </c>
      <c r="AF112" s="416"/>
      <c r="AG112" s="416"/>
      <c r="AH112" s="417"/>
      <c r="AI112" s="415" t="s">
        <v>534</v>
      </c>
      <c r="AJ112" s="416"/>
      <c r="AK112" s="416"/>
      <c r="AL112" s="417"/>
      <c r="AM112" s="415" t="s">
        <v>529</v>
      </c>
      <c r="AN112" s="416"/>
      <c r="AO112" s="416"/>
      <c r="AP112" s="417"/>
      <c r="AQ112" s="284" t="s">
        <v>523</v>
      </c>
      <c r="AR112" s="285"/>
      <c r="AS112" s="285"/>
      <c r="AT112" s="324"/>
      <c r="AU112" s="284" t="s">
        <v>520</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3"/>
      <c r="AC113" s="894"/>
      <c r="AD113" s="895"/>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537</v>
      </c>
      <c r="AF115" s="416"/>
      <c r="AG115" s="416"/>
      <c r="AH115" s="417"/>
      <c r="AI115" s="415" t="s">
        <v>534</v>
      </c>
      <c r="AJ115" s="416"/>
      <c r="AK115" s="416"/>
      <c r="AL115" s="417"/>
      <c r="AM115" s="415" t="s">
        <v>529</v>
      </c>
      <c r="AN115" s="416"/>
      <c r="AO115" s="416"/>
      <c r="AP115" s="417"/>
      <c r="AQ115" s="588" t="s">
        <v>524</v>
      </c>
      <c r="AR115" s="589"/>
      <c r="AS115" s="589"/>
      <c r="AT115" s="589"/>
      <c r="AU115" s="589"/>
      <c r="AV115" s="589"/>
      <c r="AW115" s="589"/>
      <c r="AX115" s="590"/>
    </row>
    <row r="116" spans="1:50" ht="23.25" hidden="1" customHeight="1">
      <c r="A116" s="439"/>
      <c r="B116" s="440"/>
      <c r="C116" s="440"/>
      <c r="D116" s="440"/>
      <c r="E116" s="440"/>
      <c r="F116" s="441"/>
      <c r="G116" s="393" t="s">
        <v>513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48"/>
      <c r="AF117" s="548"/>
      <c r="AG117" s="548"/>
      <c r="AH117" s="548"/>
      <c r="AI117" s="548"/>
      <c r="AJ117" s="548"/>
      <c r="AK117" s="548"/>
      <c r="AL117" s="548"/>
      <c r="AM117" s="548"/>
      <c r="AN117" s="548"/>
      <c r="AO117" s="548"/>
      <c r="AP117" s="548"/>
      <c r="AQ117" s="548"/>
      <c r="AR117" s="548"/>
      <c r="AS117" s="548"/>
      <c r="AT117" s="548"/>
      <c r="AU117" s="548"/>
      <c r="AV117" s="548"/>
      <c r="AW117" s="548"/>
      <c r="AX117" s="549"/>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537</v>
      </c>
      <c r="AF118" s="416"/>
      <c r="AG118" s="416"/>
      <c r="AH118" s="417"/>
      <c r="AI118" s="415" t="s">
        <v>534</v>
      </c>
      <c r="AJ118" s="416"/>
      <c r="AK118" s="416"/>
      <c r="AL118" s="417"/>
      <c r="AM118" s="415" t="s">
        <v>529</v>
      </c>
      <c r="AN118" s="416"/>
      <c r="AO118" s="416"/>
      <c r="AP118" s="417"/>
      <c r="AQ118" s="588" t="s">
        <v>524</v>
      </c>
      <c r="AR118" s="589"/>
      <c r="AS118" s="589"/>
      <c r="AT118" s="589"/>
      <c r="AU118" s="589"/>
      <c r="AV118" s="589"/>
      <c r="AW118" s="589"/>
      <c r="AX118" s="590"/>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7"/>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537</v>
      </c>
      <c r="AF121" s="416"/>
      <c r="AG121" s="416"/>
      <c r="AH121" s="417"/>
      <c r="AI121" s="415" t="s">
        <v>534</v>
      </c>
      <c r="AJ121" s="416"/>
      <c r="AK121" s="416"/>
      <c r="AL121" s="417"/>
      <c r="AM121" s="415" t="s">
        <v>529</v>
      </c>
      <c r="AN121" s="416"/>
      <c r="AO121" s="416"/>
      <c r="AP121" s="417"/>
      <c r="AQ121" s="588" t="s">
        <v>524</v>
      </c>
      <c r="AR121" s="589"/>
      <c r="AS121" s="589"/>
      <c r="AT121" s="589"/>
      <c r="AU121" s="589"/>
      <c r="AV121" s="589"/>
      <c r="AW121" s="589"/>
      <c r="AX121" s="590"/>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538</v>
      </c>
      <c r="AF124" s="416"/>
      <c r="AG124" s="416"/>
      <c r="AH124" s="417"/>
      <c r="AI124" s="415" t="s">
        <v>534</v>
      </c>
      <c r="AJ124" s="416"/>
      <c r="AK124" s="416"/>
      <c r="AL124" s="417"/>
      <c r="AM124" s="415" t="s">
        <v>529</v>
      </c>
      <c r="AN124" s="416"/>
      <c r="AO124" s="416"/>
      <c r="AP124" s="417"/>
      <c r="AQ124" s="588" t="s">
        <v>524</v>
      </c>
      <c r="AR124" s="589"/>
      <c r="AS124" s="589"/>
      <c r="AT124" s="589"/>
      <c r="AU124" s="589"/>
      <c r="AV124" s="589"/>
      <c r="AW124" s="589"/>
      <c r="AX124" s="590"/>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2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537</v>
      </c>
      <c r="AF127" s="416"/>
      <c r="AG127" s="416"/>
      <c r="AH127" s="417"/>
      <c r="AI127" s="415" t="s">
        <v>534</v>
      </c>
      <c r="AJ127" s="416"/>
      <c r="AK127" s="416"/>
      <c r="AL127" s="417"/>
      <c r="AM127" s="415" t="s">
        <v>529</v>
      </c>
      <c r="AN127" s="416"/>
      <c r="AO127" s="416"/>
      <c r="AP127" s="417"/>
      <c r="AQ127" s="588" t="s">
        <v>524</v>
      </c>
      <c r="AR127" s="589"/>
      <c r="AS127" s="589"/>
      <c r="AT127" s="589"/>
      <c r="AU127" s="589"/>
      <c r="AV127" s="589"/>
      <c r="AW127" s="589"/>
      <c r="AX127" s="590"/>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hidden="1" customHeight="1">
      <c r="A130" s="188" t="s">
        <v>567</v>
      </c>
      <c r="B130" s="185"/>
      <c r="C130" s="184" t="s">
        <v>358</v>
      </c>
      <c r="D130" s="185"/>
      <c r="E130" s="169" t="s">
        <v>387</v>
      </c>
      <c r="F130" s="170"/>
      <c r="G130" s="171" t="s">
        <v>625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596</v>
      </c>
      <c r="AC134" s="205"/>
      <c r="AD134" s="205"/>
      <c r="AE134" s="206" t="s">
        <v>596</v>
      </c>
      <c r="AF134" s="207"/>
      <c r="AG134" s="207"/>
      <c r="AH134" s="207"/>
      <c r="AI134" s="206" t="s">
        <v>596</v>
      </c>
      <c r="AJ134" s="207"/>
      <c r="AK134" s="207"/>
      <c r="AL134" s="207"/>
      <c r="AM134" s="206" t="s">
        <v>596</v>
      </c>
      <c r="AN134" s="207"/>
      <c r="AO134" s="207"/>
      <c r="AP134" s="207"/>
      <c r="AQ134" s="206" t="s">
        <v>596</v>
      </c>
      <c r="AR134" s="207"/>
      <c r="AS134" s="207"/>
      <c r="AT134" s="207"/>
      <c r="AU134" s="206" t="s">
        <v>598</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t="s">
        <v>596</v>
      </c>
      <c r="AF135" s="207"/>
      <c r="AG135" s="207"/>
      <c r="AH135" s="207"/>
      <c r="AI135" s="206" t="s">
        <v>596</v>
      </c>
      <c r="AJ135" s="207"/>
      <c r="AK135" s="207"/>
      <c r="AL135" s="207"/>
      <c r="AM135" s="206" t="s">
        <v>597</v>
      </c>
      <c r="AN135" s="207"/>
      <c r="AO135" s="207"/>
      <c r="AP135" s="207"/>
      <c r="AQ135" s="206" t="s">
        <v>596</v>
      </c>
      <c r="AR135" s="207"/>
      <c r="AS135" s="207"/>
      <c r="AT135" s="207"/>
      <c r="AU135" s="206" t="s">
        <v>596</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97" customHeight="1">
      <c r="A168" s="189"/>
      <c r="B168" s="186"/>
      <c r="C168" s="180"/>
      <c r="D168" s="186"/>
      <c r="E168" s="180"/>
      <c r="F168" s="181"/>
      <c r="G168" s="104" t="s">
        <v>599</v>
      </c>
      <c r="H168" s="105"/>
      <c r="I168" s="105"/>
      <c r="J168" s="105"/>
      <c r="K168" s="105"/>
      <c r="L168" s="105"/>
      <c r="M168" s="105"/>
      <c r="N168" s="105"/>
      <c r="O168" s="105"/>
      <c r="P168" s="106"/>
      <c r="Q168" s="125" t="s">
        <v>617</v>
      </c>
      <c r="R168" s="105"/>
      <c r="S168" s="105"/>
      <c r="T168" s="105"/>
      <c r="U168" s="105"/>
      <c r="V168" s="105"/>
      <c r="W168" s="105"/>
      <c r="X168" s="105"/>
      <c r="Y168" s="105"/>
      <c r="Z168" s="105"/>
      <c r="AA168" s="293"/>
      <c r="AB168" s="141" t="s">
        <v>595</v>
      </c>
      <c r="AC168" s="142"/>
      <c r="AD168" s="142"/>
      <c r="AE168" s="147" t="s">
        <v>626</v>
      </c>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97"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400.5"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t="s">
        <v>630</v>
      </c>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409.6"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563</v>
      </c>
      <c r="D430" s="932"/>
      <c r="E430" s="174" t="s">
        <v>547</v>
      </c>
      <c r="F430" s="899"/>
      <c r="G430" s="900" t="s">
        <v>374</v>
      </c>
      <c r="H430" s="123"/>
      <c r="I430" s="123"/>
      <c r="J430" s="901"/>
      <c r="K430" s="902"/>
      <c r="L430" s="902"/>
      <c r="M430" s="902"/>
      <c r="N430" s="902"/>
      <c r="O430" s="902"/>
      <c r="P430" s="902"/>
      <c r="Q430" s="902"/>
      <c r="R430" s="902"/>
      <c r="S430" s="902"/>
      <c r="T430" s="903"/>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4"/>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87"/>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7"/>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7"/>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7"/>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7"/>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87"/>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7"/>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7"/>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7"/>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7"/>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564</v>
      </c>
      <c r="F484" s="175"/>
      <c r="G484" s="900" t="s">
        <v>374</v>
      </c>
      <c r="H484" s="123"/>
      <c r="I484" s="123"/>
      <c r="J484" s="901"/>
      <c r="K484" s="902"/>
      <c r="L484" s="902"/>
      <c r="M484" s="902"/>
      <c r="N484" s="902"/>
      <c r="O484" s="902"/>
      <c r="P484" s="902"/>
      <c r="Q484" s="902"/>
      <c r="R484" s="902"/>
      <c r="S484" s="902"/>
      <c r="T484" s="903"/>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4"/>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7"/>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7"/>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7"/>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7"/>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7"/>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7"/>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7"/>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7"/>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7"/>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7"/>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565</v>
      </c>
      <c r="F538" s="175"/>
      <c r="G538" s="900" t="s">
        <v>374</v>
      </c>
      <c r="H538" s="123"/>
      <c r="I538" s="123"/>
      <c r="J538" s="901"/>
      <c r="K538" s="902"/>
      <c r="L538" s="902"/>
      <c r="M538" s="902"/>
      <c r="N538" s="902"/>
      <c r="O538" s="902"/>
      <c r="P538" s="902"/>
      <c r="Q538" s="902"/>
      <c r="R538" s="902"/>
      <c r="S538" s="902"/>
      <c r="T538" s="903"/>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4"/>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7"/>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7"/>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7"/>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7"/>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7"/>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7"/>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7"/>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7"/>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7"/>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7"/>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564</v>
      </c>
      <c r="F592" s="175"/>
      <c r="G592" s="900" t="s">
        <v>374</v>
      </c>
      <c r="H592" s="123"/>
      <c r="I592" s="123"/>
      <c r="J592" s="901"/>
      <c r="K592" s="902"/>
      <c r="L592" s="902"/>
      <c r="M592" s="902"/>
      <c r="N592" s="902"/>
      <c r="O592" s="902"/>
      <c r="P592" s="902"/>
      <c r="Q592" s="902"/>
      <c r="R592" s="902"/>
      <c r="S592" s="902"/>
      <c r="T592" s="903"/>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4"/>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7"/>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7"/>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7"/>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7"/>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7"/>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7"/>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7"/>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7"/>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7"/>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7"/>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565</v>
      </c>
      <c r="F646" s="175"/>
      <c r="G646" s="900" t="s">
        <v>374</v>
      </c>
      <c r="H646" s="123"/>
      <c r="I646" s="123"/>
      <c r="J646" s="901"/>
      <c r="K646" s="902"/>
      <c r="L646" s="902"/>
      <c r="M646" s="902"/>
      <c r="N646" s="902"/>
      <c r="O646" s="902"/>
      <c r="P646" s="902"/>
      <c r="Q646" s="902"/>
      <c r="R646" s="902"/>
      <c r="S646" s="902"/>
      <c r="T646" s="903"/>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4"/>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7"/>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7"/>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7"/>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7"/>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7"/>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7"/>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7"/>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7"/>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7"/>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7"/>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hidden="1"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90" customHeight="1">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5" t="s">
        <v>571</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90" customHeight="1">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8" t="s">
        <v>571</v>
      </c>
      <c r="AE703" s="329"/>
      <c r="AF703" s="329"/>
      <c r="AG703" s="101" t="s">
        <v>627</v>
      </c>
      <c r="AH703" s="102"/>
      <c r="AI703" s="102"/>
      <c r="AJ703" s="102"/>
      <c r="AK703" s="102"/>
      <c r="AL703" s="102"/>
      <c r="AM703" s="102"/>
      <c r="AN703" s="102"/>
      <c r="AO703" s="102"/>
      <c r="AP703" s="102"/>
      <c r="AQ703" s="102"/>
      <c r="AR703" s="102"/>
      <c r="AS703" s="102"/>
      <c r="AT703" s="102"/>
      <c r="AU703" s="102"/>
      <c r="AV703" s="102"/>
      <c r="AW703" s="102"/>
      <c r="AX703" s="103"/>
    </row>
    <row r="704" spans="1:50" ht="90" customHeight="1">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571</v>
      </c>
      <c r="AE704" s="781"/>
      <c r="AF704" s="781"/>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60.75" customHeight="1">
      <c r="A705" s="638" t="s">
        <v>39</v>
      </c>
      <c r="B705" s="639"/>
      <c r="C705" s="819" t="s">
        <v>41</v>
      </c>
      <c r="D705" s="820"/>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1"/>
      <c r="AD705" s="712" t="s">
        <v>571</v>
      </c>
      <c r="AE705" s="713"/>
      <c r="AF705" s="713"/>
      <c r="AG705" s="125" t="s">
        <v>628</v>
      </c>
      <c r="AH705" s="105"/>
      <c r="AI705" s="105"/>
      <c r="AJ705" s="105"/>
      <c r="AK705" s="105"/>
      <c r="AL705" s="105"/>
      <c r="AM705" s="105"/>
      <c r="AN705" s="105"/>
      <c r="AO705" s="105"/>
      <c r="AP705" s="105"/>
      <c r="AQ705" s="105"/>
      <c r="AR705" s="105"/>
      <c r="AS705" s="105"/>
      <c r="AT705" s="105"/>
      <c r="AU705" s="105"/>
      <c r="AV705" s="105"/>
      <c r="AW705" s="105"/>
      <c r="AX705" s="126"/>
    </row>
    <row r="706" spans="1:50" ht="60.75" customHeight="1">
      <c r="A706" s="640"/>
      <c r="B706" s="641"/>
      <c r="C706" s="792"/>
      <c r="D706" s="793"/>
      <c r="E706" s="728" t="s">
        <v>507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8" t="s">
        <v>618</v>
      </c>
      <c r="AE706" s="329"/>
      <c r="AF706" s="661"/>
      <c r="AG706" s="167"/>
      <c r="AH706" s="108"/>
      <c r="AI706" s="108"/>
      <c r="AJ706" s="108"/>
      <c r="AK706" s="108"/>
      <c r="AL706" s="108"/>
      <c r="AM706" s="108"/>
      <c r="AN706" s="108"/>
      <c r="AO706" s="108"/>
      <c r="AP706" s="108"/>
      <c r="AQ706" s="108"/>
      <c r="AR706" s="108"/>
      <c r="AS706" s="108"/>
      <c r="AT706" s="108"/>
      <c r="AU706" s="108"/>
      <c r="AV706" s="108"/>
      <c r="AW706" s="108"/>
      <c r="AX706" s="168"/>
    </row>
    <row r="707" spans="1:50" ht="60.75" customHeight="1">
      <c r="A707" s="640"/>
      <c r="B707" s="641"/>
      <c r="C707" s="794"/>
      <c r="D707" s="795"/>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618</v>
      </c>
      <c r="AE707" s="834"/>
      <c r="AF707" s="83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1" t="s">
        <v>619</v>
      </c>
      <c r="AE708" s="602"/>
      <c r="AF708" s="602"/>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0"/>
      <c r="B710" s="64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0"/>
      <c r="B711" s="64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0"/>
      <c r="AD711" s="328" t="s">
        <v>571</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0"/>
      <c r="B712" s="642"/>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0"/>
      <c r="AD712" s="780" t="s">
        <v>619</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40"/>
      <c r="B713" s="642"/>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619</v>
      </c>
      <c r="AE713" s="329"/>
      <c r="AF713" s="661"/>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3"/>
      <c r="B714" s="644"/>
      <c r="C714" s="645" t="s">
        <v>447</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571</v>
      </c>
      <c r="AE714" s="806"/>
      <c r="AF714" s="807"/>
      <c r="AG714" s="734" t="s">
        <v>603</v>
      </c>
      <c r="AH714" s="735"/>
      <c r="AI714" s="735"/>
      <c r="AJ714" s="735"/>
      <c r="AK714" s="735"/>
      <c r="AL714" s="735"/>
      <c r="AM714" s="735"/>
      <c r="AN714" s="735"/>
      <c r="AO714" s="735"/>
      <c r="AP714" s="735"/>
      <c r="AQ714" s="735"/>
      <c r="AR714" s="735"/>
      <c r="AS714" s="735"/>
      <c r="AT714" s="735"/>
      <c r="AU714" s="735"/>
      <c r="AV714" s="735"/>
      <c r="AW714" s="735"/>
      <c r="AX714" s="736"/>
    </row>
    <row r="715" spans="1:50" ht="69" customHeight="1">
      <c r="A715" s="638" t="s">
        <v>40</v>
      </c>
      <c r="B715" s="782"/>
      <c r="C715" s="783" t="s">
        <v>448</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1" t="s">
        <v>619</v>
      </c>
      <c r="AE715" s="602"/>
      <c r="AF715" s="654"/>
      <c r="AG715" s="740" t="s">
        <v>620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619</v>
      </c>
      <c r="AE716" s="624"/>
      <c r="AF716" s="624"/>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0"/>
      <c r="B717" s="642"/>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603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3"/>
      <c r="B718" s="64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603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4" t="s">
        <v>58</v>
      </c>
      <c r="B719" s="775"/>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619</v>
      </c>
      <c r="AE719" s="602"/>
      <c r="AF719" s="602"/>
      <c r="AG719" s="125" t="s">
        <v>596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6"/>
      <c r="B720" s="77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6"/>
      <c r="B721" s="777"/>
      <c r="C721" s="296"/>
      <c r="D721" s="297"/>
      <c r="E721" s="297"/>
      <c r="F721" s="298"/>
      <c r="G721" s="287"/>
      <c r="H721" s="288"/>
      <c r="I721" s="83" t="str">
        <f>IF(OR(G721="　", G721=""), "", "-")</f>
        <v/>
      </c>
      <c r="J721" s="291" t="s">
        <v>631</v>
      </c>
      <c r="K721" s="291"/>
      <c r="L721" s="83" t="str">
        <f>IF(M721="","","-")</f>
        <v/>
      </c>
      <c r="M721" s="84"/>
      <c r="N721" s="304" t="s">
        <v>631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6"/>
      <c r="B722" s="77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6"/>
      <c r="B723" s="77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6"/>
      <c r="B724" s="77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78"/>
      <c r="B725" s="77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38" t="s">
        <v>48</v>
      </c>
      <c r="B726" s="800"/>
      <c r="C726" s="813" t="s">
        <v>53</v>
      </c>
      <c r="D726" s="835"/>
      <c r="E726" s="835"/>
      <c r="F726" s="836"/>
      <c r="G726" s="574" t="s">
        <v>604</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c r="A727" s="801"/>
      <c r="B727" s="802"/>
      <c r="C727" s="746" t="s">
        <v>57</v>
      </c>
      <c r="D727" s="747"/>
      <c r="E727" s="747"/>
      <c r="F727" s="748"/>
      <c r="G727" s="572" t="s">
        <v>605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c r="A729" s="632" t="s">
        <v>632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c r="A731" s="797" t="s">
        <v>257</v>
      </c>
      <c r="B731" s="798"/>
      <c r="C731" s="798"/>
      <c r="D731" s="798"/>
      <c r="E731" s="799"/>
      <c r="F731" s="727" t="s">
        <v>633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c r="A733" s="671" t="s">
        <v>257</v>
      </c>
      <c r="B733" s="672"/>
      <c r="C733" s="672"/>
      <c r="D733" s="672"/>
      <c r="E733" s="673"/>
      <c r="F733" s="635" t="s">
        <v>634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c r="A736" s="648" t="s">
        <v>476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c r="A737" s="992" t="s">
        <v>551</v>
      </c>
      <c r="B737" s="210"/>
      <c r="C737" s="210"/>
      <c r="D737" s="211"/>
      <c r="E737" s="991" t="s">
        <v>606</v>
      </c>
      <c r="F737" s="991"/>
      <c r="G737" s="991"/>
      <c r="H737" s="991"/>
      <c r="I737" s="991"/>
      <c r="J737" s="991"/>
      <c r="K737" s="991"/>
      <c r="L737" s="991"/>
      <c r="M737" s="991"/>
      <c r="N737" s="365" t="s">
        <v>544</v>
      </c>
      <c r="O737" s="365"/>
      <c r="P737" s="365"/>
      <c r="Q737" s="365"/>
      <c r="R737" s="991" t="s">
        <v>607</v>
      </c>
      <c r="S737" s="991"/>
      <c r="T737" s="991"/>
      <c r="U737" s="991"/>
      <c r="V737" s="991"/>
      <c r="W737" s="991"/>
      <c r="X737" s="991"/>
      <c r="Y737" s="991"/>
      <c r="Z737" s="991"/>
      <c r="AA737" s="365" t="s">
        <v>543</v>
      </c>
      <c r="AB737" s="365"/>
      <c r="AC737" s="365"/>
      <c r="AD737" s="365"/>
      <c r="AE737" s="991" t="s">
        <v>609</v>
      </c>
      <c r="AF737" s="991"/>
      <c r="AG737" s="991"/>
      <c r="AH737" s="991"/>
      <c r="AI737" s="991"/>
      <c r="AJ737" s="991"/>
      <c r="AK737" s="991"/>
      <c r="AL737" s="991"/>
      <c r="AM737" s="991"/>
      <c r="AN737" s="365" t="s">
        <v>542</v>
      </c>
      <c r="AO737" s="365"/>
      <c r="AP737" s="365"/>
      <c r="AQ737" s="365"/>
      <c r="AR737" s="983" t="s">
        <v>611</v>
      </c>
      <c r="AS737" s="984"/>
      <c r="AT737" s="984"/>
      <c r="AU737" s="984"/>
      <c r="AV737" s="984"/>
      <c r="AW737" s="984"/>
      <c r="AX737" s="985"/>
      <c r="AY737" s="89"/>
      <c r="AZ737" s="89"/>
    </row>
    <row r="738" spans="1:52" ht="24.75" customHeight="1">
      <c r="A738" s="992" t="s">
        <v>541</v>
      </c>
      <c r="B738" s="210"/>
      <c r="C738" s="210"/>
      <c r="D738" s="211"/>
      <c r="E738" s="991" t="s">
        <v>621</v>
      </c>
      <c r="F738" s="991"/>
      <c r="G738" s="991"/>
      <c r="H738" s="991"/>
      <c r="I738" s="991"/>
      <c r="J738" s="991"/>
      <c r="K738" s="991"/>
      <c r="L738" s="991"/>
      <c r="M738" s="991"/>
      <c r="N738" s="365" t="s">
        <v>540</v>
      </c>
      <c r="O738" s="365"/>
      <c r="P738" s="365"/>
      <c r="Q738" s="365"/>
      <c r="R738" s="991" t="s">
        <v>608</v>
      </c>
      <c r="S738" s="991"/>
      <c r="T738" s="991"/>
      <c r="U738" s="991"/>
      <c r="V738" s="991"/>
      <c r="W738" s="991"/>
      <c r="X738" s="991"/>
      <c r="Y738" s="991"/>
      <c r="Z738" s="991"/>
      <c r="AA738" s="365" t="s">
        <v>539</v>
      </c>
      <c r="AB738" s="365"/>
      <c r="AC738" s="365"/>
      <c r="AD738" s="365"/>
      <c r="AE738" s="991" t="s">
        <v>610</v>
      </c>
      <c r="AF738" s="991"/>
      <c r="AG738" s="991"/>
      <c r="AH738" s="991"/>
      <c r="AI738" s="991"/>
      <c r="AJ738" s="991"/>
      <c r="AK738" s="991"/>
      <c r="AL738" s="991"/>
      <c r="AM738" s="991"/>
      <c r="AN738" s="365" t="s">
        <v>535</v>
      </c>
      <c r="AO738" s="365"/>
      <c r="AP738" s="365"/>
      <c r="AQ738" s="365"/>
      <c r="AR738" s="983" t="s">
        <v>612</v>
      </c>
      <c r="AS738" s="984"/>
      <c r="AT738" s="984"/>
      <c r="AU738" s="984"/>
      <c r="AV738" s="984"/>
      <c r="AW738" s="984"/>
      <c r="AX738" s="985"/>
    </row>
    <row r="739" spans="1:52" ht="24.75" customHeight="1" thickBot="1">
      <c r="A739" s="993" t="s">
        <v>531</v>
      </c>
      <c r="B739" s="994"/>
      <c r="C739" s="994"/>
      <c r="D739" s="995"/>
      <c r="E739" s="996" t="s">
        <v>575</v>
      </c>
      <c r="F739" s="986"/>
      <c r="G739" s="986"/>
      <c r="H739" s="93" t="str">
        <f>IF(E739="", "", "(")</f>
        <v>(</v>
      </c>
      <c r="I739" s="986"/>
      <c r="J739" s="986"/>
      <c r="K739" s="93" t="str">
        <f>IF(OR(I739="　", I739=""), "", "-")</f>
        <v/>
      </c>
      <c r="L739" s="987">
        <v>237</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c r="A740" s="611" t="s">
        <v>510</v>
      </c>
      <c r="B740" s="612"/>
      <c r="C740" s="612"/>
      <c r="D740" s="612"/>
      <c r="E740" s="612"/>
      <c r="F740" s="613"/>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5" t="s">
        <v>512</v>
      </c>
      <c r="B779" s="626"/>
      <c r="C779" s="626"/>
      <c r="D779" s="626"/>
      <c r="E779" s="626"/>
      <c r="F779" s="627"/>
      <c r="G779" s="592" t="s">
        <v>486</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487</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1"/>
    </row>
    <row r="780" spans="1:50" ht="24.75" customHeight="1">
      <c r="A780" s="628"/>
      <c r="B780" s="629"/>
      <c r="C780" s="629"/>
      <c r="D780" s="629"/>
      <c r="E780" s="629"/>
      <c r="F780" s="630"/>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c r="A781" s="628"/>
      <c r="B781" s="629"/>
      <c r="C781" s="629"/>
      <c r="D781" s="629"/>
      <c r="E781" s="629"/>
      <c r="F781" s="630"/>
      <c r="G781" s="668" t="s">
        <v>613</v>
      </c>
      <c r="H781" s="669"/>
      <c r="I781" s="669"/>
      <c r="J781" s="669"/>
      <c r="K781" s="670"/>
      <c r="L781" s="662" t="s">
        <v>614</v>
      </c>
      <c r="M781" s="663"/>
      <c r="N781" s="663"/>
      <c r="O781" s="663"/>
      <c r="P781" s="663"/>
      <c r="Q781" s="663"/>
      <c r="R781" s="663"/>
      <c r="S781" s="663"/>
      <c r="T781" s="663"/>
      <c r="U781" s="663"/>
      <c r="V781" s="663"/>
      <c r="W781" s="663"/>
      <c r="X781" s="664"/>
      <c r="Y781" s="388">
        <v>3260</v>
      </c>
      <c r="Z781" s="389"/>
      <c r="AA781" s="389"/>
      <c r="AB781" s="803"/>
      <c r="AC781" s="668" t="s">
        <v>631</v>
      </c>
      <c r="AD781" s="669"/>
      <c r="AE781" s="669"/>
      <c r="AF781" s="669"/>
      <c r="AG781" s="670"/>
      <c r="AH781" s="662" t="s">
        <v>631</v>
      </c>
      <c r="AI781" s="663"/>
      <c r="AJ781" s="663"/>
      <c r="AK781" s="663"/>
      <c r="AL781" s="663"/>
      <c r="AM781" s="663"/>
      <c r="AN781" s="663"/>
      <c r="AO781" s="663"/>
      <c r="AP781" s="663"/>
      <c r="AQ781" s="663"/>
      <c r="AR781" s="663"/>
      <c r="AS781" s="663"/>
      <c r="AT781" s="664"/>
      <c r="AU781" s="388" t="s">
        <v>631</v>
      </c>
      <c r="AV781" s="389"/>
      <c r="AW781" s="389"/>
      <c r="AX781" s="390"/>
    </row>
    <row r="782" spans="1:50" ht="24.75" hidden="1" customHeight="1">
      <c r="A782" s="628"/>
      <c r="B782" s="629"/>
      <c r="C782" s="629"/>
      <c r="D782" s="629"/>
      <c r="E782" s="629"/>
      <c r="F782" s="630"/>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hidden="1" customHeight="1">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hidden="1" customHeight="1">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c r="A791" s="628"/>
      <c r="B791" s="629"/>
      <c r="C791" s="629"/>
      <c r="D791" s="629"/>
      <c r="E791" s="629"/>
      <c r="F791" s="630"/>
      <c r="G791" s="824" t="s">
        <v>20</v>
      </c>
      <c r="H791" s="825"/>
      <c r="I791" s="825"/>
      <c r="J791" s="825"/>
      <c r="K791" s="825"/>
      <c r="L791" s="826"/>
      <c r="M791" s="827"/>
      <c r="N791" s="827"/>
      <c r="O791" s="827"/>
      <c r="P791" s="827"/>
      <c r="Q791" s="827"/>
      <c r="R791" s="827"/>
      <c r="S791" s="827"/>
      <c r="T791" s="827"/>
      <c r="U791" s="827"/>
      <c r="V791" s="827"/>
      <c r="W791" s="827"/>
      <c r="X791" s="828"/>
      <c r="Y791" s="829">
        <f>SUM(Y781:AB790)</f>
        <v>3260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c r="A792" s="628"/>
      <c r="B792" s="629"/>
      <c r="C792" s="629"/>
      <c r="D792" s="629"/>
      <c r="E792" s="629"/>
      <c r="F792" s="630"/>
      <c r="G792" s="592" t="s">
        <v>441</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440</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1"/>
    </row>
    <row r="793" spans="1:50" ht="24.75" hidden="1" customHeight="1">
      <c r="A793" s="628"/>
      <c r="B793" s="629"/>
      <c r="C793" s="629"/>
      <c r="D793" s="629"/>
      <c r="E793" s="629"/>
      <c r="F793" s="630"/>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c r="A794" s="628"/>
      <c r="B794" s="629"/>
      <c r="C794" s="629"/>
      <c r="D794" s="629"/>
      <c r="E794" s="629"/>
      <c r="F794" s="630"/>
      <c r="G794" s="668"/>
      <c r="H794" s="669"/>
      <c r="I794" s="669"/>
      <c r="J794" s="669"/>
      <c r="K794" s="670"/>
      <c r="L794" s="662"/>
      <c r="M794" s="663"/>
      <c r="N794" s="663"/>
      <c r="O794" s="663"/>
      <c r="P794" s="663"/>
      <c r="Q794" s="663"/>
      <c r="R794" s="663"/>
      <c r="S794" s="663"/>
      <c r="T794" s="663"/>
      <c r="U794" s="663"/>
      <c r="V794" s="663"/>
      <c r="W794" s="663"/>
      <c r="X794" s="664"/>
      <c r="Y794" s="388"/>
      <c r="Z794" s="389"/>
      <c r="AA794" s="389"/>
      <c r="AB794" s="803"/>
      <c r="AC794" s="668"/>
      <c r="AD794" s="669"/>
      <c r="AE794" s="669"/>
      <c r="AF794" s="669"/>
      <c r="AG794" s="670"/>
      <c r="AH794" s="662"/>
      <c r="AI794" s="663"/>
      <c r="AJ794" s="663"/>
      <c r="AK794" s="663"/>
      <c r="AL794" s="663"/>
      <c r="AM794" s="663"/>
      <c r="AN794" s="663"/>
      <c r="AO794" s="663"/>
      <c r="AP794" s="663"/>
      <c r="AQ794" s="663"/>
      <c r="AR794" s="663"/>
      <c r="AS794" s="663"/>
      <c r="AT794" s="664"/>
      <c r="AU794" s="388"/>
      <c r="AV794" s="389"/>
      <c r="AW794" s="389"/>
      <c r="AX794" s="390"/>
    </row>
    <row r="795" spans="1:50" ht="24.75" hidden="1" customHeight="1">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thickBot="1">
      <c r="A804" s="628"/>
      <c r="B804" s="629"/>
      <c r="C804" s="629"/>
      <c r="D804" s="629"/>
      <c r="E804" s="629"/>
      <c r="F804" s="630"/>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c r="A805" s="628"/>
      <c r="B805" s="629"/>
      <c r="C805" s="629"/>
      <c r="D805" s="629"/>
      <c r="E805" s="629"/>
      <c r="F805" s="630"/>
      <c r="G805" s="592" t="s">
        <v>442</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443</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1"/>
    </row>
    <row r="806" spans="1:50" ht="24.75" hidden="1" customHeight="1">
      <c r="A806" s="628"/>
      <c r="B806" s="629"/>
      <c r="C806" s="629"/>
      <c r="D806" s="629"/>
      <c r="E806" s="629"/>
      <c r="F806" s="630"/>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c r="A807" s="628"/>
      <c r="B807" s="629"/>
      <c r="C807" s="629"/>
      <c r="D807" s="629"/>
      <c r="E807" s="629"/>
      <c r="F807" s="630"/>
      <c r="G807" s="668"/>
      <c r="H807" s="669"/>
      <c r="I807" s="669"/>
      <c r="J807" s="669"/>
      <c r="K807" s="670"/>
      <c r="L807" s="662"/>
      <c r="M807" s="663"/>
      <c r="N807" s="663"/>
      <c r="O807" s="663"/>
      <c r="P807" s="663"/>
      <c r="Q807" s="663"/>
      <c r="R807" s="663"/>
      <c r="S807" s="663"/>
      <c r="T807" s="663"/>
      <c r="U807" s="663"/>
      <c r="V807" s="663"/>
      <c r="W807" s="663"/>
      <c r="X807" s="664"/>
      <c r="Y807" s="388"/>
      <c r="Z807" s="389"/>
      <c r="AA807" s="389"/>
      <c r="AB807" s="803"/>
      <c r="AC807" s="668"/>
      <c r="AD807" s="669"/>
      <c r="AE807" s="669"/>
      <c r="AF807" s="669"/>
      <c r="AG807" s="670"/>
      <c r="AH807" s="662"/>
      <c r="AI807" s="663"/>
      <c r="AJ807" s="663"/>
      <c r="AK807" s="663"/>
      <c r="AL807" s="663"/>
      <c r="AM807" s="663"/>
      <c r="AN807" s="663"/>
      <c r="AO807" s="663"/>
      <c r="AP807" s="663"/>
      <c r="AQ807" s="663"/>
      <c r="AR807" s="663"/>
      <c r="AS807" s="663"/>
      <c r="AT807" s="664"/>
      <c r="AU807" s="388"/>
      <c r="AV807" s="389"/>
      <c r="AW807" s="389"/>
      <c r="AX807" s="390"/>
    </row>
    <row r="808" spans="1:50" ht="24.75" hidden="1" customHeight="1">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c r="A817" s="628"/>
      <c r="B817" s="629"/>
      <c r="C817" s="629"/>
      <c r="D817" s="629"/>
      <c r="E817" s="629"/>
      <c r="F817" s="630"/>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c r="A818" s="628"/>
      <c r="B818" s="629"/>
      <c r="C818" s="629"/>
      <c r="D818" s="629"/>
      <c r="E818" s="629"/>
      <c r="F818" s="630"/>
      <c r="G818" s="592" t="s">
        <v>388</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1"/>
    </row>
    <row r="819" spans="1:50" ht="24.75" hidden="1" customHeight="1">
      <c r="A819" s="628"/>
      <c r="B819" s="629"/>
      <c r="C819" s="629"/>
      <c r="D819" s="629"/>
      <c r="E819" s="629"/>
      <c r="F819" s="630"/>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c r="A820" s="628"/>
      <c r="B820" s="629"/>
      <c r="C820" s="629"/>
      <c r="D820" s="629"/>
      <c r="E820" s="629"/>
      <c r="F820" s="630"/>
      <c r="G820" s="668"/>
      <c r="H820" s="669"/>
      <c r="I820" s="669"/>
      <c r="J820" s="669"/>
      <c r="K820" s="670"/>
      <c r="L820" s="662"/>
      <c r="M820" s="663"/>
      <c r="N820" s="663"/>
      <c r="O820" s="663"/>
      <c r="P820" s="663"/>
      <c r="Q820" s="663"/>
      <c r="R820" s="663"/>
      <c r="S820" s="663"/>
      <c r="T820" s="663"/>
      <c r="U820" s="663"/>
      <c r="V820" s="663"/>
      <c r="W820" s="663"/>
      <c r="X820" s="664"/>
      <c r="Y820" s="388"/>
      <c r="Z820" s="389"/>
      <c r="AA820" s="389"/>
      <c r="AB820" s="803"/>
      <c r="AC820" s="668"/>
      <c r="AD820" s="669"/>
      <c r="AE820" s="669"/>
      <c r="AF820" s="669"/>
      <c r="AG820" s="670"/>
      <c r="AH820" s="662"/>
      <c r="AI820" s="663"/>
      <c r="AJ820" s="663"/>
      <c r="AK820" s="663"/>
      <c r="AL820" s="663"/>
      <c r="AM820" s="663"/>
      <c r="AN820" s="663"/>
      <c r="AO820" s="663"/>
      <c r="AP820" s="663"/>
      <c r="AQ820" s="663"/>
      <c r="AR820" s="663"/>
      <c r="AS820" s="663"/>
      <c r="AT820" s="664"/>
      <c r="AU820" s="388"/>
      <c r="AV820" s="389"/>
      <c r="AW820" s="389"/>
      <c r="AX820" s="390"/>
    </row>
    <row r="821" spans="1:50" ht="24.75" hidden="1" customHeight="1">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c r="A830" s="628"/>
      <c r="B830" s="629"/>
      <c r="C830" s="629"/>
      <c r="D830" s="629"/>
      <c r="E830" s="629"/>
      <c r="F830" s="630"/>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47" t="s">
        <v>615</v>
      </c>
      <c r="D837" s="347"/>
      <c r="E837" s="347"/>
      <c r="F837" s="347"/>
      <c r="G837" s="347"/>
      <c r="H837" s="347"/>
      <c r="I837" s="347"/>
      <c r="J837" s="348" t="s">
        <v>595</v>
      </c>
      <c r="K837" s="349"/>
      <c r="L837" s="349"/>
      <c r="M837" s="349"/>
      <c r="N837" s="349"/>
      <c r="O837" s="349"/>
      <c r="P837" s="350" t="s">
        <v>614</v>
      </c>
      <c r="Q837" s="350"/>
      <c r="R837" s="350"/>
      <c r="S837" s="350"/>
      <c r="T837" s="350"/>
      <c r="U837" s="350"/>
      <c r="V837" s="350"/>
      <c r="W837" s="350"/>
      <c r="X837" s="350"/>
      <c r="Y837" s="351">
        <v>3260</v>
      </c>
      <c r="Z837" s="352"/>
      <c r="AA837" s="352"/>
      <c r="AB837" s="353"/>
      <c r="AC837" s="363"/>
      <c r="AD837" s="371"/>
      <c r="AE837" s="371"/>
      <c r="AF837" s="371"/>
      <c r="AG837" s="371"/>
      <c r="AH837" s="372" t="s">
        <v>616</v>
      </c>
      <c r="AI837" s="373"/>
      <c r="AJ837" s="373"/>
      <c r="AK837" s="373"/>
      <c r="AL837" s="357" t="s">
        <v>616</v>
      </c>
      <c r="AM837" s="358"/>
      <c r="AN837" s="358"/>
      <c r="AO837" s="359"/>
      <c r="AP837" s="360" t="s">
        <v>616</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cfRule type="expression" dxfId="2787" priority="13685">
      <formula>IF(RIGHT(TEXT(Y783,"0.#"),1)=".",FALSE,TRUE)</formula>
    </cfRule>
    <cfRule type="expression" dxfId="2786" priority="13686">
      <formula>IF(RIGHT(TEXT(Y783,"0.#"),1)=".",TRUE,FALSE)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8">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02" max="49" man="1"/>
    <brk id="189" max="49" man="1"/>
    <brk id="699" max="49" man="1"/>
    <brk id="733" max="49" man="1"/>
    <brk id="110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t="s">
        <v>571</v>
      </c>
      <c r="C2" s="13" t="str">
        <f>IF(B2="","",A2)</f>
        <v>医療分野の研究開発関連</v>
      </c>
      <c r="D2" s="13" t="str">
        <f>IF(C2="","",IF(D1&lt;&gt;"",CONCATENATE(D1,"、",C2),C2))</f>
        <v>医療分野の研究開発関連</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c r="A6" s="14" t="s">
        <v>206</v>
      </c>
      <c r="B6" s="15" t="s">
        <v>571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c r="A7" s="14" t="s">
        <v>207</v>
      </c>
      <c r="B7" s="15" t="s">
        <v>571</v>
      </c>
      <c r="C7" s="13" t="str">
        <f t="shared" si="0"/>
        <v>観光立国</v>
      </c>
      <c r="D7" s="13" t="str">
        <f t="shared" si="8"/>
        <v>医療分野の研究開発関連、科学技術・イノベーション、観光立国</v>
      </c>
      <c r="F7" s="18" t="s">
        <v>422</v>
      </c>
      <c r="G7" s="17"/>
      <c r="H7" s="13" t="str">
        <f t="shared" si="1"/>
        <v/>
      </c>
      <c r="I7" s="13" t="str">
        <f t="shared" si="5"/>
        <v>一般会計</v>
      </c>
      <c r="K7" s="14" t="s">
        <v>226</v>
      </c>
      <c r="L7" s="15" t="s">
        <v>571</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c r="A8" s="14" t="s">
        <v>208</v>
      </c>
      <c r="B8" s="15" t="s">
        <v>571</v>
      </c>
      <c r="C8" s="13" t="str">
        <f t="shared" si="0"/>
        <v>交通安全対策</v>
      </c>
      <c r="D8" s="13" t="str">
        <f t="shared" si="8"/>
        <v>医療分野の研究開発関連、科学技術・イノベーション、観光立国、交通安全対策</v>
      </c>
      <c r="F8" s="18" t="s">
        <v>234</v>
      </c>
      <c r="G8" s="17"/>
      <c r="H8" s="13" t="str">
        <f t="shared" si="1"/>
        <v/>
      </c>
      <c r="I8" s="13" t="str">
        <f t="shared" si="5"/>
        <v>一般会計</v>
      </c>
      <c r="K8" s="14" t="s">
        <v>227</v>
      </c>
      <c r="L8" s="15"/>
      <c r="M8" s="13" t="str">
        <f t="shared" si="2"/>
        <v/>
      </c>
      <c r="N8" s="13" t="str">
        <f t="shared" si="6"/>
        <v>経済協力</v>
      </c>
      <c r="O8" s="13"/>
      <c r="P8" s="12" t="s">
        <v>196</v>
      </c>
      <c r="Q8" s="17" t="s">
        <v>571</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t="s">
        <v>571</v>
      </c>
      <c r="C9" s="13" t="str">
        <f t="shared" si="0"/>
        <v>高齢社会対策</v>
      </c>
      <c r="D9" s="13" t="str">
        <f t="shared" si="8"/>
        <v>医療分野の研究開発関連、科学技術・イノベーション、観光立国、交通安全対策、高齢社会対策</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t="s">
        <v>571</v>
      </c>
      <c r="C10" s="13" t="str">
        <f t="shared" si="0"/>
        <v>国土強靱化施策</v>
      </c>
      <c r="D10" s="13" t="str">
        <f t="shared" si="8"/>
        <v>医療分野の研究開発関連、科学技術・イノベーション、観光立国、交通安全対策、高齢社会対策、国土強靱化施策</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t="s">
        <v>571</v>
      </c>
      <c r="C11" s="13" t="str">
        <f t="shared" si="0"/>
        <v>子ども・若者育成支援</v>
      </c>
      <c r="D11" s="13" t="str">
        <f t="shared" si="8"/>
        <v>医療分野の研究開発関連、科学技術・イノベーション、観光立国、交通安全対策、高齢社会対策、国土強靱化施策、子ども・若者育成支援</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医療分野の研究開発関連、科学技術・イノベーション、観光立国、交通安全対策、高齢社会対策、国土強靱化施策、子ども・若者育成支援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医療分野の研究開発関連、科学技術・イノベーション、観光立国、交通安全対策、高齢社会対策、国土強靱化施策、子ども・若者育成支援</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t="s">
        <v>571</v>
      </c>
      <c r="C14" s="13" t="str">
        <f t="shared" si="0"/>
        <v>少子化社会対策</v>
      </c>
      <c r="D14" s="13" t="str">
        <f t="shared" si="8"/>
        <v>医療分野の研究開発関連、科学技術・イノベーション、観光立国、交通安全対策、高齢社会対策、国土強靱化施策、子ども・若者育成支援、少子化社会対策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医療分野の研究開発関連、科学技術・イノベーション、観光立国、交通安全対策、高齢社会対策、国土強靱化施策、子ども・若者育成支援、少子化社会対策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t="s">
        <v>571</v>
      </c>
      <c r="C16" s="13" t="str">
        <f t="shared" si="0"/>
        <v>男女共同参画</v>
      </c>
      <c r="D16" s="13" t="str">
        <f t="shared" si="8"/>
        <v>医療分野の研究開発関連、科学技術・イノベーション、観光立国、交通安全対策、高齢社会対策、国土強靱化施策、子ども・若者育成支援、少子化社会対策、男女共同参画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t="s">
        <v>571</v>
      </c>
      <c r="C17" s="13" t="str">
        <f t="shared" si="0"/>
        <v>地球温暖化対策</v>
      </c>
      <c r="D17" s="13" t="str">
        <f t="shared" si="8"/>
        <v>医療分野の研究開発関連、科学技術・イノベーション、観光立国、交通安全対策、高齢社会対策、国土強靱化施策、子ども・若者育成支援、少子化社会対策、男女共同参画、地球温暖化対策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t="s">
        <v>571</v>
      </c>
      <c r="C18" s="13" t="str">
        <f t="shared" si="0"/>
        <v>犯罪被害者等施策</v>
      </c>
      <c r="D18" s="13" t="str">
        <f t="shared" si="8"/>
        <v>医療分野の研究開発関連、科学技術・イノベーション、観光立国、交通安全対策、高齢社会対策、国土強靱化施策、子ども・若者育成支援、少子化社会対策、男女共同参画、地球温暖化対策、犯罪被害者等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医療分野の研究開発関連、科学技術・イノベーション、観光立国、交通安全対策、高齢社会対策、国土強靱化施策、子ども・若者育成支援、少子化社会対策、男女共同参画、地球温暖化対策、犯罪被害者等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医療分野の研究開発関連、科学技術・イノベーション、観光立国、交通安全対策、高齢社会対策、国土強靱化施策、子ども・若者育成支援、少子化社会対策、男女共同参画、地球温暖化対策、犯罪被害者等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t="s">
        <v>571</v>
      </c>
      <c r="C21" s="13" t="str">
        <f t="shared" si="0"/>
        <v>知的財産</v>
      </c>
      <c r="D21" s="13" t="str">
        <f t="shared" si="8"/>
        <v>医療分野の研究開発関連、科学技術・イノベーション、観光立国、交通安全対策、高齢社会対策、国土強靱化施策、子ども・若者育成支援、少子化社会対策、男女共同参画、地球温暖化対策、犯罪被害者等施策、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t="s">
        <v>571</v>
      </c>
      <c r="C22" s="13" t="str">
        <f t="shared" si="0"/>
        <v>地方創生</v>
      </c>
      <c r="D22" s="13" t="str">
        <f t="shared" si="8"/>
        <v>医療分野の研究開発関連、科学技術・イノベーション、観光立国、交通安全対策、高齢社会対策、国土強靱化施策、子ども・若者育成支援、少子化社会対策、男女共同参画、地球温暖化対策、犯罪被害者等施策、知的財産、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571</v>
      </c>
      <c r="C23" s="13" t="str">
        <f t="shared" si="0"/>
        <v>ＯＤＡ</v>
      </c>
      <c r="D23" s="13" t="str">
        <f>IF(C23="",D22,IF(D22&lt;&gt;"",CONCATENATE(D22,"、",C23),C23))</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566</v>
      </c>
      <c r="B25" s="15"/>
      <c r="C25" s="13" t="str">
        <f t="shared" si="0"/>
        <v/>
      </c>
      <c r="D25" s="13" t="str">
        <f>IF(C25="",D24,IF(D24&lt;&gt;"",CONCATENATE(D24,"、",C25),C25))</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7"/>
      <c r="AA2" s="828"/>
      <c r="AB2" s="1027" t="s">
        <v>11</v>
      </c>
      <c r="AC2" s="1028"/>
      <c r="AD2" s="1029"/>
      <c r="AE2" s="1033" t="s">
        <v>558</v>
      </c>
      <c r="AF2" s="1033"/>
      <c r="AG2" s="1033"/>
      <c r="AH2" s="1033"/>
      <c r="AI2" s="1033" t="s">
        <v>555</v>
      </c>
      <c r="AJ2" s="1033"/>
      <c r="AK2" s="1033"/>
      <c r="AL2" s="1033"/>
      <c r="AM2" s="1033" t="s">
        <v>529</v>
      </c>
      <c r="AN2" s="1033"/>
      <c r="AO2" s="1033"/>
      <c r="AP2" s="554"/>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1"/>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1"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7"/>
      <c r="AA9" s="828"/>
      <c r="AB9" s="1027" t="s">
        <v>11</v>
      </c>
      <c r="AC9" s="1028"/>
      <c r="AD9" s="1029"/>
      <c r="AE9" s="1033" t="s">
        <v>559</v>
      </c>
      <c r="AF9" s="1033"/>
      <c r="AG9" s="1033"/>
      <c r="AH9" s="1033"/>
      <c r="AI9" s="1033" t="s">
        <v>555</v>
      </c>
      <c r="AJ9" s="1033"/>
      <c r="AK9" s="1033"/>
      <c r="AL9" s="1033"/>
      <c r="AM9" s="1033" t="s">
        <v>529</v>
      </c>
      <c r="AN9" s="1033"/>
      <c r="AO9" s="1033"/>
      <c r="AP9" s="554"/>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1"/>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1"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7"/>
      <c r="AA16" s="828"/>
      <c r="AB16" s="1027" t="s">
        <v>11</v>
      </c>
      <c r="AC16" s="1028"/>
      <c r="AD16" s="1029"/>
      <c r="AE16" s="1033" t="s">
        <v>558</v>
      </c>
      <c r="AF16" s="1033"/>
      <c r="AG16" s="1033"/>
      <c r="AH16" s="1033"/>
      <c r="AI16" s="1033" t="s">
        <v>556</v>
      </c>
      <c r="AJ16" s="1033"/>
      <c r="AK16" s="1033"/>
      <c r="AL16" s="1033"/>
      <c r="AM16" s="1033" t="s">
        <v>529</v>
      </c>
      <c r="AN16" s="1033"/>
      <c r="AO16" s="1033"/>
      <c r="AP16" s="554"/>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1"/>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1"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7"/>
      <c r="AA23" s="828"/>
      <c r="AB23" s="1027" t="s">
        <v>11</v>
      </c>
      <c r="AC23" s="1028"/>
      <c r="AD23" s="1029"/>
      <c r="AE23" s="1033" t="s">
        <v>560</v>
      </c>
      <c r="AF23" s="1033"/>
      <c r="AG23" s="1033"/>
      <c r="AH23" s="1033"/>
      <c r="AI23" s="1033" t="s">
        <v>555</v>
      </c>
      <c r="AJ23" s="1033"/>
      <c r="AK23" s="1033"/>
      <c r="AL23" s="1033"/>
      <c r="AM23" s="1033" t="s">
        <v>529</v>
      </c>
      <c r="AN23" s="1033"/>
      <c r="AO23" s="1033"/>
      <c r="AP23" s="554"/>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1"/>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1"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7"/>
      <c r="AA30" s="828"/>
      <c r="AB30" s="1027" t="s">
        <v>11</v>
      </c>
      <c r="AC30" s="1028"/>
      <c r="AD30" s="1029"/>
      <c r="AE30" s="1033" t="s">
        <v>558</v>
      </c>
      <c r="AF30" s="1033"/>
      <c r="AG30" s="1033"/>
      <c r="AH30" s="1033"/>
      <c r="AI30" s="1033" t="s">
        <v>555</v>
      </c>
      <c r="AJ30" s="1033"/>
      <c r="AK30" s="1033"/>
      <c r="AL30" s="1033"/>
      <c r="AM30" s="1033" t="s">
        <v>553</v>
      </c>
      <c r="AN30" s="1033"/>
      <c r="AO30" s="1033"/>
      <c r="AP30" s="554"/>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1"/>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1"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7"/>
      <c r="AA37" s="828"/>
      <c r="AB37" s="1027" t="s">
        <v>11</v>
      </c>
      <c r="AC37" s="1028"/>
      <c r="AD37" s="1029"/>
      <c r="AE37" s="1033" t="s">
        <v>560</v>
      </c>
      <c r="AF37" s="1033"/>
      <c r="AG37" s="1033"/>
      <c r="AH37" s="1033"/>
      <c r="AI37" s="1033" t="s">
        <v>557</v>
      </c>
      <c r="AJ37" s="1033"/>
      <c r="AK37" s="1033"/>
      <c r="AL37" s="1033"/>
      <c r="AM37" s="1033" t="s">
        <v>554</v>
      </c>
      <c r="AN37" s="1033"/>
      <c r="AO37" s="1033"/>
      <c r="AP37" s="554"/>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1"/>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1"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7"/>
      <c r="AA44" s="828"/>
      <c r="AB44" s="1027" t="s">
        <v>11</v>
      </c>
      <c r="AC44" s="1028"/>
      <c r="AD44" s="1029"/>
      <c r="AE44" s="1033" t="s">
        <v>558</v>
      </c>
      <c r="AF44" s="1033"/>
      <c r="AG44" s="1033"/>
      <c r="AH44" s="1033"/>
      <c r="AI44" s="1033" t="s">
        <v>555</v>
      </c>
      <c r="AJ44" s="1033"/>
      <c r="AK44" s="1033"/>
      <c r="AL44" s="1033"/>
      <c r="AM44" s="1033" t="s">
        <v>529</v>
      </c>
      <c r="AN44" s="1033"/>
      <c r="AO44" s="1033"/>
      <c r="AP44" s="554"/>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1"/>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1"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7"/>
      <c r="AA51" s="828"/>
      <c r="AB51" s="554" t="s">
        <v>11</v>
      </c>
      <c r="AC51" s="1028"/>
      <c r="AD51" s="1029"/>
      <c r="AE51" s="1033" t="s">
        <v>558</v>
      </c>
      <c r="AF51" s="1033"/>
      <c r="AG51" s="1033"/>
      <c r="AH51" s="1033"/>
      <c r="AI51" s="1033" t="s">
        <v>555</v>
      </c>
      <c r="AJ51" s="1033"/>
      <c r="AK51" s="1033"/>
      <c r="AL51" s="1033"/>
      <c r="AM51" s="1033" t="s">
        <v>529</v>
      </c>
      <c r="AN51" s="1033"/>
      <c r="AO51" s="1033"/>
      <c r="AP51" s="554"/>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1"/>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1"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7"/>
      <c r="AA58" s="828"/>
      <c r="AB58" s="1027" t="s">
        <v>11</v>
      </c>
      <c r="AC58" s="1028"/>
      <c r="AD58" s="1029"/>
      <c r="AE58" s="1033" t="s">
        <v>558</v>
      </c>
      <c r="AF58" s="1033"/>
      <c r="AG58" s="1033"/>
      <c r="AH58" s="1033"/>
      <c r="AI58" s="1033" t="s">
        <v>555</v>
      </c>
      <c r="AJ58" s="1033"/>
      <c r="AK58" s="1033"/>
      <c r="AL58" s="1033"/>
      <c r="AM58" s="1033" t="s">
        <v>529</v>
      </c>
      <c r="AN58" s="1033"/>
      <c r="AO58" s="1033"/>
      <c r="AP58" s="554"/>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1"/>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1"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7"/>
      <c r="AA65" s="828"/>
      <c r="AB65" s="1027" t="s">
        <v>11</v>
      </c>
      <c r="AC65" s="1028"/>
      <c r="AD65" s="1029"/>
      <c r="AE65" s="1033" t="s">
        <v>558</v>
      </c>
      <c r="AF65" s="1033"/>
      <c r="AG65" s="1033"/>
      <c r="AH65" s="1033"/>
      <c r="AI65" s="1033" t="s">
        <v>555</v>
      </c>
      <c r="AJ65" s="1033"/>
      <c r="AK65" s="1033"/>
      <c r="AL65" s="1033"/>
      <c r="AM65" s="1033" t="s">
        <v>529</v>
      </c>
      <c r="AN65" s="1033"/>
      <c r="AO65" s="1033"/>
      <c r="AP65" s="554"/>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1"/>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592" t="s">
        <v>492</v>
      </c>
      <c r="H2" s="593"/>
      <c r="I2" s="593"/>
      <c r="J2" s="593"/>
      <c r="K2" s="593"/>
      <c r="L2" s="593"/>
      <c r="M2" s="593"/>
      <c r="N2" s="593"/>
      <c r="O2" s="593"/>
      <c r="P2" s="593"/>
      <c r="Q2" s="593"/>
      <c r="R2" s="593"/>
      <c r="S2" s="593"/>
      <c r="T2" s="593"/>
      <c r="U2" s="593"/>
      <c r="V2" s="593"/>
      <c r="W2" s="593"/>
      <c r="X2" s="593"/>
      <c r="Y2" s="593"/>
      <c r="Z2" s="593"/>
      <c r="AA2" s="593"/>
      <c r="AB2" s="594"/>
      <c r="AC2" s="592"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c r="A4" s="1046"/>
      <c r="B4" s="1047"/>
      <c r="C4" s="1047"/>
      <c r="D4" s="1047"/>
      <c r="E4" s="1047"/>
      <c r="F4" s="1048"/>
      <c r="G4" s="668"/>
      <c r="H4" s="669"/>
      <c r="I4" s="669"/>
      <c r="J4" s="669"/>
      <c r="K4" s="670"/>
      <c r="L4" s="662"/>
      <c r="M4" s="663"/>
      <c r="N4" s="663"/>
      <c r="O4" s="663"/>
      <c r="P4" s="663"/>
      <c r="Q4" s="663"/>
      <c r="R4" s="663"/>
      <c r="S4" s="663"/>
      <c r="T4" s="663"/>
      <c r="U4" s="663"/>
      <c r="V4" s="663"/>
      <c r="W4" s="663"/>
      <c r="X4" s="664"/>
      <c r="Y4" s="388"/>
      <c r="Z4" s="389"/>
      <c r="AA4" s="389"/>
      <c r="AB4" s="803"/>
      <c r="AC4" s="668"/>
      <c r="AD4" s="669"/>
      <c r="AE4" s="669"/>
      <c r="AF4" s="669"/>
      <c r="AG4" s="670"/>
      <c r="AH4" s="662"/>
      <c r="AI4" s="663"/>
      <c r="AJ4" s="663"/>
      <c r="AK4" s="663"/>
      <c r="AL4" s="663"/>
      <c r="AM4" s="663"/>
      <c r="AN4" s="663"/>
      <c r="AO4" s="663"/>
      <c r="AP4" s="663"/>
      <c r="AQ4" s="663"/>
      <c r="AR4" s="663"/>
      <c r="AS4" s="663"/>
      <c r="AT4" s="664"/>
      <c r="AU4" s="388"/>
      <c r="AV4" s="389"/>
      <c r="AW4" s="389"/>
      <c r="AX4" s="390"/>
    </row>
    <row r="5" spans="1:50" ht="24.75" customHeight="1">
      <c r="A5" s="1046"/>
      <c r="B5" s="1047"/>
      <c r="C5" s="1047"/>
      <c r="D5" s="1047"/>
      <c r="E5" s="1047"/>
      <c r="F5" s="1048"/>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c r="A6" s="1046"/>
      <c r="B6" s="1047"/>
      <c r="C6" s="1047"/>
      <c r="D6" s="1047"/>
      <c r="E6" s="1047"/>
      <c r="F6" s="1048"/>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c r="A7" s="1046"/>
      <c r="B7" s="1047"/>
      <c r="C7" s="1047"/>
      <c r="D7" s="1047"/>
      <c r="E7" s="1047"/>
      <c r="F7" s="1048"/>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c r="A8" s="1046"/>
      <c r="B8" s="1047"/>
      <c r="C8" s="1047"/>
      <c r="D8" s="1047"/>
      <c r="E8" s="1047"/>
      <c r="F8" s="1048"/>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c r="A9" s="1046"/>
      <c r="B9" s="1047"/>
      <c r="C9" s="1047"/>
      <c r="D9" s="1047"/>
      <c r="E9" s="1047"/>
      <c r="F9" s="1048"/>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c r="A10" s="1046"/>
      <c r="B10" s="1047"/>
      <c r="C10" s="1047"/>
      <c r="D10" s="1047"/>
      <c r="E10" s="1047"/>
      <c r="F10" s="1048"/>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c r="A11" s="1046"/>
      <c r="B11" s="1047"/>
      <c r="C11" s="1047"/>
      <c r="D11" s="1047"/>
      <c r="E11" s="1047"/>
      <c r="F11" s="1048"/>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c r="A12" s="1046"/>
      <c r="B12" s="1047"/>
      <c r="C12" s="1047"/>
      <c r="D12" s="1047"/>
      <c r="E12" s="1047"/>
      <c r="F12" s="1048"/>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c r="A13" s="1046"/>
      <c r="B13" s="1047"/>
      <c r="C13" s="1047"/>
      <c r="D13" s="1047"/>
      <c r="E13" s="1047"/>
      <c r="F13" s="1048"/>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c r="A14" s="1046"/>
      <c r="B14" s="1047"/>
      <c r="C14" s="1047"/>
      <c r="D14" s="1047"/>
      <c r="E14" s="1047"/>
      <c r="F14" s="1048"/>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c r="A15" s="1046"/>
      <c r="B15" s="1047"/>
      <c r="C15" s="1047"/>
      <c r="D15" s="1047"/>
      <c r="E15" s="1047"/>
      <c r="F15" s="1048"/>
      <c r="G15" s="592" t="s">
        <v>390</v>
      </c>
      <c r="H15" s="593"/>
      <c r="I15" s="593"/>
      <c r="J15" s="593"/>
      <c r="K15" s="593"/>
      <c r="L15" s="593"/>
      <c r="M15" s="593"/>
      <c r="N15" s="593"/>
      <c r="O15" s="593"/>
      <c r="P15" s="593"/>
      <c r="Q15" s="593"/>
      <c r="R15" s="593"/>
      <c r="S15" s="593"/>
      <c r="T15" s="593"/>
      <c r="U15" s="593"/>
      <c r="V15" s="593"/>
      <c r="W15" s="593"/>
      <c r="X15" s="593"/>
      <c r="Y15" s="593"/>
      <c r="Z15" s="593"/>
      <c r="AA15" s="593"/>
      <c r="AB15" s="594"/>
      <c r="AC15" s="592" t="s">
        <v>391</v>
      </c>
      <c r="AD15" s="593"/>
      <c r="AE15" s="593"/>
      <c r="AF15" s="593"/>
      <c r="AG15" s="593"/>
      <c r="AH15" s="593"/>
      <c r="AI15" s="593"/>
      <c r="AJ15" s="593"/>
      <c r="AK15" s="593"/>
      <c r="AL15" s="593"/>
      <c r="AM15" s="593"/>
      <c r="AN15" s="593"/>
      <c r="AO15" s="593"/>
      <c r="AP15" s="593"/>
      <c r="AQ15" s="593"/>
      <c r="AR15" s="593"/>
      <c r="AS15" s="593"/>
      <c r="AT15" s="593"/>
      <c r="AU15" s="593"/>
      <c r="AV15" s="593"/>
      <c r="AW15" s="593"/>
      <c r="AX15" s="791"/>
    </row>
    <row r="16" spans="1:50" ht="25.5" customHeight="1">
      <c r="A16" s="1046"/>
      <c r="B16" s="1047"/>
      <c r="C16" s="1047"/>
      <c r="D16" s="1047"/>
      <c r="E16" s="1047"/>
      <c r="F16" s="1048"/>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c r="A17" s="1046"/>
      <c r="B17" s="1047"/>
      <c r="C17" s="1047"/>
      <c r="D17" s="1047"/>
      <c r="E17" s="1047"/>
      <c r="F17" s="1048"/>
      <c r="G17" s="668"/>
      <c r="H17" s="669"/>
      <c r="I17" s="669"/>
      <c r="J17" s="669"/>
      <c r="K17" s="670"/>
      <c r="L17" s="662"/>
      <c r="M17" s="663"/>
      <c r="N17" s="663"/>
      <c r="O17" s="663"/>
      <c r="P17" s="663"/>
      <c r="Q17" s="663"/>
      <c r="R17" s="663"/>
      <c r="S17" s="663"/>
      <c r="T17" s="663"/>
      <c r="U17" s="663"/>
      <c r="V17" s="663"/>
      <c r="W17" s="663"/>
      <c r="X17" s="664"/>
      <c r="Y17" s="388"/>
      <c r="Z17" s="389"/>
      <c r="AA17" s="389"/>
      <c r="AB17" s="803"/>
      <c r="AC17" s="668"/>
      <c r="AD17" s="669"/>
      <c r="AE17" s="669"/>
      <c r="AF17" s="669"/>
      <c r="AG17" s="670"/>
      <c r="AH17" s="662"/>
      <c r="AI17" s="663"/>
      <c r="AJ17" s="663"/>
      <c r="AK17" s="663"/>
      <c r="AL17" s="663"/>
      <c r="AM17" s="663"/>
      <c r="AN17" s="663"/>
      <c r="AO17" s="663"/>
      <c r="AP17" s="663"/>
      <c r="AQ17" s="663"/>
      <c r="AR17" s="663"/>
      <c r="AS17" s="663"/>
      <c r="AT17" s="664"/>
      <c r="AU17" s="388"/>
      <c r="AV17" s="389"/>
      <c r="AW17" s="389"/>
      <c r="AX17" s="390"/>
    </row>
    <row r="18" spans="1:50" ht="24.75" customHeight="1">
      <c r="A18" s="1046"/>
      <c r="B18" s="1047"/>
      <c r="C18" s="1047"/>
      <c r="D18" s="1047"/>
      <c r="E18" s="1047"/>
      <c r="F18" s="1048"/>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c r="A19" s="1046"/>
      <c r="B19" s="1047"/>
      <c r="C19" s="1047"/>
      <c r="D19" s="1047"/>
      <c r="E19" s="1047"/>
      <c r="F19" s="1048"/>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c r="A20" s="1046"/>
      <c r="B20" s="1047"/>
      <c r="C20" s="1047"/>
      <c r="D20" s="1047"/>
      <c r="E20" s="1047"/>
      <c r="F20" s="1048"/>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c r="A21" s="1046"/>
      <c r="B21" s="1047"/>
      <c r="C21" s="1047"/>
      <c r="D21" s="1047"/>
      <c r="E21" s="1047"/>
      <c r="F21" s="1048"/>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c r="A22" s="1046"/>
      <c r="B22" s="1047"/>
      <c r="C22" s="1047"/>
      <c r="D22" s="1047"/>
      <c r="E22" s="1047"/>
      <c r="F22" s="1048"/>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c r="A23" s="1046"/>
      <c r="B23" s="1047"/>
      <c r="C23" s="1047"/>
      <c r="D23" s="1047"/>
      <c r="E23" s="1047"/>
      <c r="F23" s="1048"/>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c r="A24" s="1046"/>
      <c r="B24" s="1047"/>
      <c r="C24" s="1047"/>
      <c r="D24" s="1047"/>
      <c r="E24" s="1047"/>
      <c r="F24" s="1048"/>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c r="A25" s="1046"/>
      <c r="B25" s="1047"/>
      <c r="C25" s="1047"/>
      <c r="D25" s="1047"/>
      <c r="E25" s="1047"/>
      <c r="F25" s="1048"/>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c r="A26" s="1046"/>
      <c r="B26" s="1047"/>
      <c r="C26" s="1047"/>
      <c r="D26" s="1047"/>
      <c r="E26" s="1047"/>
      <c r="F26" s="1048"/>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c r="A27" s="1046"/>
      <c r="B27" s="1047"/>
      <c r="C27" s="1047"/>
      <c r="D27" s="1047"/>
      <c r="E27" s="1047"/>
      <c r="F27" s="1048"/>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c r="A28" s="1046"/>
      <c r="B28" s="1047"/>
      <c r="C28" s="1047"/>
      <c r="D28" s="1047"/>
      <c r="E28" s="1047"/>
      <c r="F28" s="1048"/>
      <c r="G28" s="592" t="s">
        <v>389</v>
      </c>
      <c r="H28" s="593"/>
      <c r="I28" s="593"/>
      <c r="J28" s="593"/>
      <c r="K28" s="593"/>
      <c r="L28" s="593"/>
      <c r="M28" s="593"/>
      <c r="N28" s="593"/>
      <c r="O28" s="593"/>
      <c r="P28" s="593"/>
      <c r="Q28" s="593"/>
      <c r="R28" s="593"/>
      <c r="S28" s="593"/>
      <c r="T28" s="593"/>
      <c r="U28" s="593"/>
      <c r="V28" s="593"/>
      <c r="W28" s="593"/>
      <c r="X28" s="593"/>
      <c r="Y28" s="593"/>
      <c r="Z28" s="593"/>
      <c r="AA28" s="593"/>
      <c r="AB28" s="594"/>
      <c r="AC28" s="592" t="s">
        <v>392</v>
      </c>
      <c r="AD28" s="593"/>
      <c r="AE28" s="593"/>
      <c r="AF28" s="593"/>
      <c r="AG28" s="593"/>
      <c r="AH28" s="593"/>
      <c r="AI28" s="593"/>
      <c r="AJ28" s="593"/>
      <c r="AK28" s="593"/>
      <c r="AL28" s="593"/>
      <c r="AM28" s="593"/>
      <c r="AN28" s="593"/>
      <c r="AO28" s="593"/>
      <c r="AP28" s="593"/>
      <c r="AQ28" s="593"/>
      <c r="AR28" s="593"/>
      <c r="AS28" s="593"/>
      <c r="AT28" s="593"/>
      <c r="AU28" s="593"/>
      <c r="AV28" s="593"/>
      <c r="AW28" s="593"/>
      <c r="AX28" s="791"/>
    </row>
    <row r="29" spans="1:50" ht="24.75" customHeight="1">
      <c r="A29" s="1046"/>
      <c r="B29" s="1047"/>
      <c r="C29" s="1047"/>
      <c r="D29" s="1047"/>
      <c r="E29" s="1047"/>
      <c r="F29" s="1048"/>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c r="A30" s="1046"/>
      <c r="B30" s="1047"/>
      <c r="C30" s="1047"/>
      <c r="D30" s="1047"/>
      <c r="E30" s="1047"/>
      <c r="F30" s="1048"/>
      <c r="G30" s="668"/>
      <c r="H30" s="669"/>
      <c r="I30" s="669"/>
      <c r="J30" s="669"/>
      <c r="K30" s="670"/>
      <c r="L30" s="662"/>
      <c r="M30" s="663"/>
      <c r="N30" s="663"/>
      <c r="O30" s="663"/>
      <c r="P30" s="663"/>
      <c r="Q30" s="663"/>
      <c r="R30" s="663"/>
      <c r="S30" s="663"/>
      <c r="T30" s="663"/>
      <c r="U30" s="663"/>
      <c r="V30" s="663"/>
      <c r="W30" s="663"/>
      <c r="X30" s="664"/>
      <c r="Y30" s="388"/>
      <c r="Z30" s="389"/>
      <c r="AA30" s="389"/>
      <c r="AB30" s="803"/>
      <c r="AC30" s="668"/>
      <c r="AD30" s="669"/>
      <c r="AE30" s="669"/>
      <c r="AF30" s="669"/>
      <c r="AG30" s="670"/>
      <c r="AH30" s="662"/>
      <c r="AI30" s="663"/>
      <c r="AJ30" s="663"/>
      <c r="AK30" s="663"/>
      <c r="AL30" s="663"/>
      <c r="AM30" s="663"/>
      <c r="AN30" s="663"/>
      <c r="AO30" s="663"/>
      <c r="AP30" s="663"/>
      <c r="AQ30" s="663"/>
      <c r="AR30" s="663"/>
      <c r="AS30" s="663"/>
      <c r="AT30" s="664"/>
      <c r="AU30" s="388"/>
      <c r="AV30" s="389"/>
      <c r="AW30" s="389"/>
      <c r="AX30" s="390"/>
    </row>
    <row r="31" spans="1:50" ht="24.75" customHeight="1">
      <c r="A31" s="1046"/>
      <c r="B31" s="1047"/>
      <c r="C31" s="1047"/>
      <c r="D31" s="1047"/>
      <c r="E31" s="1047"/>
      <c r="F31" s="1048"/>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c r="A32" s="1046"/>
      <c r="B32" s="1047"/>
      <c r="C32" s="1047"/>
      <c r="D32" s="1047"/>
      <c r="E32" s="1047"/>
      <c r="F32" s="1048"/>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c r="A33" s="1046"/>
      <c r="B33" s="1047"/>
      <c r="C33" s="1047"/>
      <c r="D33" s="1047"/>
      <c r="E33" s="1047"/>
      <c r="F33" s="1048"/>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c r="A34" s="1046"/>
      <c r="B34" s="1047"/>
      <c r="C34" s="1047"/>
      <c r="D34" s="1047"/>
      <c r="E34" s="1047"/>
      <c r="F34" s="1048"/>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c r="A35" s="1046"/>
      <c r="B35" s="1047"/>
      <c r="C35" s="1047"/>
      <c r="D35" s="1047"/>
      <c r="E35" s="1047"/>
      <c r="F35" s="1048"/>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c r="A36" s="1046"/>
      <c r="B36" s="1047"/>
      <c r="C36" s="1047"/>
      <c r="D36" s="1047"/>
      <c r="E36" s="1047"/>
      <c r="F36" s="1048"/>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c r="A37" s="1046"/>
      <c r="B37" s="1047"/>
      <c r="C37" s="1047"/>
      <c r="D37" s="1047"/>
      <c r="E37" s="1047"/>
      <c r="F37" s="1048"/>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c r="A38" s="1046"/>
      <c r="B38" s="1047"/>
      <c r="C38" s="1047"/>
      <c r="D38" s="1047"/>
      <c r="E38" s="1047"/>
      <c r="F38" s="1048"/>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c r="A39" s="1046"/>
      <c r="B39" s="1047"/>
      <c r="C39" s="1047"/>
      <c r="D39" s="1047"/>
      <c r="E39" s="1047"/>
      <c r="F39" s="1048"/>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c r="A40" s="1046"/>
      <c r="B40" s="1047"/>
      <c r="C40" s="1047"/>
      <c r="D40" s="1047"/>
      <c r="E40" s="1047"/>
      <c r="F40" s="1048"/>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c r="A41" s="1046"/>
      <c r="B41" s="1047"/>
      <c r="C41" s="1047"/>
      <c r="D41" s="1047"/>
      <c r="E41" s="1047"/>
      <c r="F41" s="1048"/>
      <c r="G41" s="592" t="s">
        <v>437</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1"/>
    </row>
    <row r="42" spans="1:50" ht="24.75" customHeight="1">
      <c r="A42" s="1046"/>
      <c r="B42" s="1047"/>
      <c r="C42" s="1047"/>
      <c r="D42" s="1047"/>
      <c r="E42" s="1047"/>
      <c r="F42" s="1048"/>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c r="A43" s="1046"/>
      <c r="B43" s="1047"/>
      <c r="C43" s="1047"/>
      <c r="D43" s="1047"/>
      <c r="E43" s="1047"/>
      <c r="F43" s="1048"/>
      <c r="G43" s="668"/>
      <c r="H43" s="669"/>
      <c r="I43" s="669"/>
      <c r="J43" s="669"/>
      <c r="K43" s="670"/>
      <c r="L43" s="662"/>
      <c r="M43" s="663"/>
      <c r="N43" s="663"/>
      <c r="O43" s="663"/>
      <c r="P43" s="663"/>
      <c r="Q43" s="663"/>
      <c r="R43" s="663"/>
      <c r="S43" s="663"/>
      <c r="T43" s="663"/>
      <c r="U43" s="663"/>
      <c r="V43" s="663"/>
      <c r="W43" s="663"/>
      <c r="X43" s="664"/>
      <c r="Y43" s="388"/>
      <c r="Z43" s="389"/>
      <c r="AA43" s="389"/>
      <c r="AB43" s="803"/>
      <c r="AC43" s="668"/>
      <c r="AD43" s="669"/>
      <c r="AE43" s="669"/>
      <c r="AF43" s="669"/>
      <c r="AG43" s="670"/>
      <c r="AH43" s="662"/>
      <c r="AI43" s="663"/>
      <c r="AJ43" s="663"/>
      <c r="AK43" s="663"/>
      <c r="AL43" s="663"/>
      <c r="AM43" s="663"/>
      <c r="AN43" s="663"/>
      <c r="AO43" s="663"/>
      <c r="AP43" s="663"/>
      <c r="AQ43" s="663"/>
      <c r="AR43" s="663"/>
      <c r="AS43" s="663"/>
      <c r="AT43" s="664"/>
      <c r="AU43" s="388"/>
      <c r="AV43" s="389"/>
      <c r="AW43" s="389"/>
      <c r="AX43" s="390"/>
    </row>
    <row r="44" spans="1:50" ht="24.75" customHeight="1">
      <c r="A44" s="1046"/>
      <c r="B44" s="1047"/>
      <c r="C44" s="1047"/>
      <c r="D44" s="1047"/>
      <c r="E44" s="1047"/>
      <c r="F44" s="1048"/>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c r="A45" s="1046"/>
      <c r="B45" s="1047"/>
      <c r="C45" s="1047"/>
      <c r="D45" s="1047"/>
      <c r="E45" s="1047"/>
      <c r="F45" s="1048"/>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c r="A46" s="1046"/>
      <c r="B46" s="1047"/>
      <c r="C46" s="1047"/>
      <c r="D46" s="1047"/>
      <c r="E46" s="1047"/>
      <c r="F46" s="1048"/>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c r="A47" s="1046"/>
      <c r="B47" s="1047"/>
      <c r="C47" s="1047"/>
      <c r="D47" s="1047"/>
      <c r="E47" s="1047"/>
      <c r="F47" s="1048"/>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c r="A48" s="1046"/>
      <c r="B48" s="1047"/>
      <c r="C48" s="1047"/>
      <c r="D48" s="1047"/>
      <c r="E48" s="1047"/>
      <c r="F48" s="1048"/>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c r="A49" s="1046"/>
      <c r="B49" s="1047"/>
      <c r="C49" s="1047"/>
      <c r="D49" s="1047"/>
      <c r="E49" s="1047"/>
      <c r="F49" s="1048"/>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c r="A50" s="1046"/>
      <c r="B50" s="1047"/>
      <c r="C50" s="1047"/>
      <c r="D50" s="1047"/>
      <c r="E50" s="1047"/>
      <c r="F50" s="1048"/>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c r="A51" s="1046"/>
      <c r="B51" s="1047"/>
      <c r="C51" s="1047"/>
      <c r="D51" s="1047"/>
      <c r="E51" s="1047"/>
      <c r="F51" s="1048"/>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c r="A52" s="1046"/>
      <c r="B52" s="1047"/>
      <c r="C52" s="1047"/>
      <c r="D52" s="1047"/>
      <c r="E52" s="1047"/>
      <c r="F52" s="1048"/>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row r="55" spans="1:50" ht="30" customHeight="1">
      <c r="A55" s="1052" t="s">
        <v>28</v>
      </c>
      <c r="B55" s="1053"/>
      <c r="C55" s="1053"/>
      <c r="D55" s="1053"/>
      <c r="E55" s="1053"/>
      <c r="F55" s="1054"/>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393</v>
      </c>
      <c r="AD55" s="593"/>
      <c r="AE55" s="593"/>
      <c r="AF55" s="593"/>
      <c r="AG55" s="593"/>
      <c r="AH55" s="593"/>
      <c r="AI55" s="593"/>
      <c r="AJ55" s="593"/>
      <c r="AK55" s="593"/>
      <c r="AL55" s="593"/>
      <c r="AM55" s="593"/>
      <c r="AN55" s="593"/>
      <c r="AO55" s="593"/>
      <c r="AP55" s="593"/>
      <c r="AQ55" s="593"/>
      <c r="AR55" s="593"/>
      <c r="AS55" s="593"/>
      <c r="AT55" s="593"/>
      <c r="AU55" s="593"/>
      <c r="AV55" s="593"/>
      <c r="AW55" s="593"/>
      <c r="AX55" s="791"/>
    </row>
    <row r="56" spans="1:50" ht="24.75" customHeight="1">
      <c r="A56" s="1046"/>
      <c r="B56" s="1047"/>
      <c r="C56" s="1047"/>
      <c r="D56" s="1047"/>
      <c r="E56" s="1047"/>
      <c r="F56" s="1048"/>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c r="A57" s="1046"/>
      <c r="B57" s="1047"/>
      <c r="C57" s="1047"/>
      <c r="D57" s="1047"/>
      <c r="E57" s="1047"/>
      <c r="F57" s="1048"/>
      <c r="G57" s="668"/>
      <c r="H57" s="669"/>
      <c r="I57" s="669"/>
      <c r="J57" s="669"/>
      <c r="K57" s="670"/>
      <c r="L57" s="662"/>
      <c r="M57" s="663"/>
      <c r="N57" s="663"/>
      <c r="O57" s="663"/>
      <c r="P57" s="663"/>
      <c r="Q57" s="663"/>
      <c r="R57" s="663"/>
      <c r="S57" s="663"/>
      <c r="T57" s="663"/>
      <c r="U57" s="663"/>
      <c r="V57" s="663"/>
      <c r="W57" s="663"/>
      <c r="X57" s="664"/>
      <c r="Y57" s="388"/>
      <c r="Z57" s="389"/>
      <c r="AA57" s="389"/>
      <c r="AB57" s="803"/>
      <c r="AC57" s="668"/>
      <c r="AD57" s="669"/>
      <c r="AE57" s="669"/>
      <c r="AF57" s="669"/>
      <c r="AG57" s="670"/>
      <c r="AH57" s="662"/>
      <c r="AI57" s="663"/>
      <c r="AJ57" s="663"/>
      <c r="AK57" s="663"/>
      <c r="AL57" s="663"/>
      <c r="AM57" s="663"/>
      <c r="AN57" s="663"/>
      <c r="AO57" s="663"/>
      <c r="AP57" s="663"/>
      <c r="AQ57" s="663"/>
      <c r="AR57" s="663"/>
      <c r="AS57" s="663"/>
      <c r="AT57" s="664"/>
      <c r="AU57" s="388"/>
      <c r="AV57" s="389"/>
      <c r="AW57" s="389"/>
      <c r="AX57" s="390"/>
    </row>
    <row r="58" spans="1:50" ht="24.75" customHeight="1">
      <c r="A58" s="1046"/>
      <c r="B58" s="1047"/>
      <c r="C58" s="1047"/>
      <c r="D58" s="1047"/>
      <c r="E58" s="1047"/>
      <c r="F58" s="1048"/>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c r="A59" s="1046"/>
      <c r="B59" s="1047"/>
      <c r="C59" s="1047"/>
      <c r="D59" s="1047"/>
      <c r="E59" s="1047"/>
      <c r="F59" s="1048"/>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c r="A60" s="1046"/>
      <c r="B60" s="1047"/>
      <c r="C60" s="1047"/>
      <c r="D60" s="1047"/>
      <c r="E60" s="1047"/>
      <c r="F60" s="1048"/>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c r="A61" s="1046"/>
      <c r="B61" s="1047"/>
      <c r="C61" s="1047"/>
      <c r="D61" s="1047"/>
      <c r="E61" s="1047"/>
      <c r="F61" s="1048"/>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c r="A62" s="1046"/>
      <c r="B62" s="1047"/>
      <c r="C62" s="1047"/>
      <c r="D62" s="1047"/>
      <c r="E62" s="1047"/>
      <c r="F62" s="1048"/>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c r="A63" s="1046"/>
      <c r="B63" s="1047"/>
      <c r="C63" s="1047"/>
      <c r="D63" s="1047"/>
      <c r="E63" s="1047"/>
      <c r="F63" s="1048"/>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c r="A64" s="1046"/>
      <c r="B64" s="1047"/>
      <c r="C64" s="1047"/>
      <c r="D64" s="1047"/>
      <c r="E64" s="1047"/>
      <c r="F64" s="1048"/>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c r="A65" s="1046"/>
      <c r="B65" s="1047"/>
      <c r="C65" s="1047"/>
      <c r="D65" s="1047"/>
      <c r="E65" s="1047"/>
      <c r="F65" s="1048"/>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c r="A66" s="1046"/>
      <c r="B66" s="1047"/>
      <c r="C66" s="1047"/>
      <c r="D66" s="1047"/>
      <c r="E66" s="1047"/>
      <c r="F66" s="1048"/>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c r="A67" s="1046"/>
      <c r="B67" s="1047"/>
      <c r="C67" s="1047"/>
      <c r="D67" s="1047"/>
      <c r="E67" s="1047"/>
      <c r="F67" s="1048"/>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c r="A68" s="1046"/>
      <c r="B68" s="1047"/>
      <c r="C68" s="1047"/>
      <c r="D68" s="1047"/>
      <c r="E68" s="1047"/>
      <c r="F68" s="1048"/>
      <c r="G68" s="592" t="s">
        <v>394</v>
      </c>
      <c r="H68" s="593"/>
      <c r="I68" s="593"/>
      <c r="J68" s="593"/>
      <c r="K68" s="593"/>
      <c r="L68" s="593"/>
      <c r="M68" s="593"/>
      <c r="N68" s="593"/>
      <c r="O68" s="593"/>
      <c r="P68" s="593"/>
      <c r="Q68" s="593"/>
      <c r="R68" s="593"/>
      <c r="S68" s="593"/>
      <c r="T68" s="593"/>
      <c r="U68" s="593"/>
      <c r="V68" s="593"/>
      <c r="W68" s="593"/>
      <c r="X68" s="593"/>
      <c r="Y68" s="593"/>
      <c r="Z68" s="593"/>
      <c r="AA68" s="593"/>
      <c r="AB68" s="594"/>
      <c r="AC68" s="592" t="s">
        <v>395</v>
      </c>
      <c r="AD68" s="593"/>
      <c r="AE68" s="593"/>
      <c r="AF68" s="593"/>
      <c r="AG68" s="593"/>
      <c r="AH68" s="593"/>
      <c r="AI68" s="593"/>
      <c r="AJ68" s="593"/>
      <c r="AK68" s="593"/>
      <c r="AL68" s="593"/>
      <c r="AM68" s="593"/>
      <c r="AN68" s="593"/>
      <c r="AO68" s="593"/>
      <c r="AP68" s="593"/>
      <c r="AQ68" s="593"/>
      <c r="AR68" s="593"/>
      <c r="AS68" s="593"/>
      <c r="AT68" s="593"/>
      <c r="AU68" s="593"/>
      <c r="AV68" s="593"/>
      <c r="AW68" s="593"/>
      <c r="AX68" s="791"/>
    </row>
    <row r="69" spans="1:50" ht="25.5" customHeight="1">
      <c r="A69" s="1046"/>
      <c r="B69" s="1047"/>
      <c r="C69" s="1047"/>
      <c r="D69" s="1047"/>
      <c r="E69" s="1047"/>
      <c r="F69" s="1048"/>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c r="A70" s="1046"/>
      <c r="B70" s="1047"/>
      <c r="C70" s="1047"/>
      <c r="D70" s="1047"/>
      <c r="E70" s="1047"/>
      <c r="F70" s="1048"/>
      <c r="G70" s="668"/>
      <c r="H70" s="669"/>
      <c r="I70" s="669"/>
      <c r="J70" s="669"/>
      <c r="K70" s="670"/>
      <c r="L70" s="662"/>
      <c r="M70" s="663"/>
      <c r="N70" s="663"/>
      <c r="O70" s="663"/>
      <c r="P70" s="663"/>
      <c r="Q70" s="663"/>
      <c r="R70" s="663"/>
      <c r="S70" s="663"/>
      <c r="T70" s="663"/>
      <c r="U70" s="663"/>
      <c r="V70" s="663"/>
      <c r="W70" s="663"/>
      <c r="X70" s="664"/>
      <c r="Y70" s="388"/>
      <c r="Z70" s="389"/>
      <c r="AA70" s="389"/>
      <c r="AB70" s="803"/>
      <c r="AC70" s="668"/>
      <c r="AD70" s="669"/>
      <c r="AE70" s="669"/>
      <c r="AF70" s="669"/>
      <c r="AG70" s="670"/>
      <c r="AH70" s="662"/>
      <c r="AI70" s="663"/>
      <c r="AJ70" s="663"/>
      <c r="AK70" s="663"/>
      <c r="AL70" s="663"/>
      <c r="AM70" s="663"/>
      <c r="AN70" s="663"/>
      <c r="AO70" s="663"/>
      <c r="AP70" s="663"/>
      <c r="AQ70" s="663"/>
      <c r="AR70" s="663"/>
      <c r="AS70" s="663"/>
      <c r="AT70" s="664"/>
      <c r="AU70" s="388"/>
      <c r="AV70" s="389"/>
      <c r="AW70" s="389"/>
      <c r="AX70" s="390"/>
    </row>
    <row r="71" spans="1:50" ht="24.75" customHeight="1">
      <c r="A71" s="1046"/>
      <c r="B71" s="1047"/>
      <c r="C71" s="1047"/>
      <c r="D71" s="1047"/>
      <c r="E71" s="1047"/>
      <c r="F71" s="1048"/>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c r="A72" s="1046"/>
      <c r="B72" s="1047"/>
      <c r="C72" s="1047"/>
      <c r="D72" s="1047"/>
      <c r="E72" s="1047"/>
      <c r="F72" s="1048"/>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c r="A73" s="1046"/>
      <c r="B73" s="1047"/>
      <c r="C73" s="1047"/>
      <c r="D73" s="1047"/>
      <c r="E73" s="1047"/>
      <c r="F73" s="1048"/>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c r="A74" s="1046"/>
      <c r="B74" s="1047"/>
      <c r="C74" s="1047"/>
      <c r="D74" s="1047"/>
      <c r="E74" s="1047"/>
      <c r="F74" s="1048"/>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c r="A75" s="1046"/>
      <c r="B75" s="1047"/>
      <c r="C75" s="1047"/>
      <c r="D75" s="1047"/>
      <c r="E75" s="1047"/>
      <c r="F75" s="1048"/>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c r="A76" s="1046"/>
      <c r="B76" s="1047"/>
      <c r="C76" s="1047"/>
      <c r="D76" s="1047"/>
      <c r="E76" s="1047"/>
      <c r="F76" s="1048"/>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c r="A77" s="1046"/>
      <c r="B77" s="1047"/>
      <c r="C77" s="1047"/>
      <c r="D77" s="1047"/>
      <c r="E77" s="1047"/>
      <c r="F77" s="1048"/>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c r="A78" s="1046"/>
      <c r="B78" s="1047"/>
      <c r="C78" s="1047"/>
      <c r="D78" s="1047"/>
      <c r="E78" s="1047"/>
      <c r="F78" s="1048"/>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c r="A79" s="1046"/>
      <c r="B79" s="1047"/>
      <c r="C79" s="1047"/>
      <c r="D79" s="1047"/>
      <c r="E79" s="1047"/>
      <c r="F79" s="1048"/>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c r="A80" s="1046"/>
      <c r="B80" s="1047"/>
      <c r="C80" s="1047"/>
      <c r="D80" s="1047"/>
      <c r="E80" s="1047"/>
      <c r="F80" s="1048"/>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c r="A81" s="1046"/>
      <c r="B81" s="1047"/>
      <c r="C81" s="1047"/>
      <c r="D81" s="1047"/>
      <c r="E81" s="1047"/>
      <c r="F81" s="1048"/>
      <c r="G81" s="592" t="s">
        <v>396</v>
      </c>
      <c r="H81" s="593"/>
      <c r="I81" s="593"/>
      <c r="J81" s="593"/>
      <c r="K81" s="593"/>
      <c r="L81" s="593"/>
      <c r="M81" s="593"/>
      <c r="N81" s="593"/>
      <c r="O81" s="593"/>
      <c r="P81" s="593"/>
      <c r="Q81" s="593"/>
      <c r="R81" s="593"/>
      <c r="S81" s="593"/>
      <c r="T81" s="593"/>
      <c r="U81" s="593"/>
      <c r="V81" s="593"/>
      <c r="W81" s="593"/>
      <c r="X81" s="593"/>
      <c r="Y81" s="593"/>
      <c r="Z81" s="593"/>
      <c r="AA81" s="593"/>
      <c r="AB81" s="594"/>
      <c r="AC81" s="592" t="s">
        <v>397</v>
      </c>
      <c r="AD81" s="593"/>
      <c r="AE81" s="593"/>
      <c r="AF81" s="593"/>
      <c r="AG81" s="593"/>
      <c r="AH81" s="593"/>
      <c r="AI81" s="593"/>
      <c r="AJ81" s="593"/>
      <c r="AK81" s="593"/>
      <c r="AL81" s="593"/>
      <c r="AM81" s="593"/>
      <c r="AN81" s="593"/>
      <c r="AO81" s="593"/>
      <c r="AP81" s="593"/>
      <c r="AQ81" s="593"/>
      <c r="AR81" s="593"/>
      <c r="AS81" s="593"/>
      <c r="AT81" s="593"/>
      <c r="AU81" s="593"/>
      <c r="AV81" s="593"/>
      <c r="AW81" s="593"/>
      <c r="AX81" s="791"/>
    </row>
    <row r="82" spans="1:50" ht="24.75" customHeight="1">
      <c r="A82" s="1046"/>
      <c r="B82" s="1047"/>
      <c r="C82" s="1047"/>
      <c r="D82" s="1047"/>
      <c r="E82" s="1047"/>
      <c r="F82" s="1048"/>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c r="A83" s="1046"/>
      <c r="B83" s="1047"/>
      <c r="C83" s="1047"/>
      <c r="D83" s="1047"/>
      <c r="E83" s="1047"/>
      <c r="F83" s="1048"/>
      <c r="G83" s="668"/>
      <c r="H83" s="669"/>
      <c r="I83" s="669"/>
      <c r="J83" s="669"/>
      <c r="K83" s="670"/>
      <c r="L83" s="662"/>
      <c r="M83" s="663"/>
      <c r="N83" s="663"/>
      <c r="O83" s="663"/>
      <c r="P83" s="663"/>
      <c r="Q83" s="663"/>
      <c r="R83" s="663"/>
      <c r="S83" s="663"/>
      <c r="T83" s="663"/>
      <c r="U83" s="663"/>
      <c r="V83" s="663"/>
      <c r="W83" s="663"/>
      <c r="X83" s="664"/>
      <c r="Y83" s="388"/>
      <c r="Z83" s="389"/>
      <c r="AA83" s="389"/>
      <c r="AB83" s="803"/>
      <c r="AC83" s="668"/>
      <c r="AD83" s="669"/>
      <c r="AE83" s="669"/>
      <c r="AF83" s="669"/>
      <c r="AG83" s="670"/>
      <c r="AH83" s="662"/>
      <c r="AI83" s="663"/>
      <c r="AJ83" s="663"/>
      <c r="AK83" s="663"/>
      <c r="AL83" s="663"/>
      <c r="AM83" s="663"/>
      <c r="AN83" s="663"/>
      <c r="AO83" s="663"/>
      <c r="AP83" s="663"/>
      <c r="AQ83" s="663"/>
      <c r="AR83" s="663"/>
      <c r="AS83" s="663"/>
      <c r="AT83" s="664"/>
      <c r="AU83" s="388"/>
      <c r="AV83" s="389"/>
      <c r="AW83" s="389"/>
      <c r="AX83" s="390"/>
    </row>
    <row r="84" spans="1:50" ht="24.75" customHeight="1">
      <c r="A84" s="1046"/>
      <c r="B84" s="1047"/>
      <c r="C84" s="1047"/>
      <c r="D84" s="1047"/>
      <c r="E84" s="1047"/>
      <c r="F84" s="1048"/>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c r="A85" s="1046"/>
      <c r="B85" s="1047"/>
      <c r="C85" s="1047"/>
      <c r="D85" s="1047"/>
      <c r="E85" s="1047"/>
      <c r="F85" s="1048"/>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c r="A86" s="1046"/>
      <c r="B86" s="1047"/>
      <c r="C86" s="1047"/>
      <c r="D86" s="1047"/>
      <c r="E86" s="1047"/>
      <c r="F86" s="1048"/>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c r="A87" s="1046"/>
      <c r="B87" s="1047"/>
      <c r="C87" s="1047"/>
      <c r="D87" s="1047"/>
      <c r="E87" s="1047"/>
      <c r="F87" s="1048"/>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c r="A88" s="1046"/>
      <c r="B88" s="1047"/>
      <c r="C88" s="1047"/>
      <c r="D88" s="1047"/>
      <c r="E88" s="1047"/>
      <c r="F88" s="1048"/>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c r="A89" s="1046"/>
      <c r="B89" s="1047"/>
      <c r="C89" s="1047"/>
      <c r="D89" s="1047"/>
      <c r="E89" s="1047"/>
      <c r="F89" s="1048"/>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c r="A90" s="1046"/>
      <c r="B90" s="1047"/>
      <c r="C90" s="1047"/>
      <c r="D90" s="1047"/>
      <c r="E90" s="1047"/>
      <c r="F90" s="1048"/>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c r="A91" s="1046"/>
      <c r="B91" s="1047"/>
      <c r="C91" s="1047"/>
      <c r="D91" s="1047"/>
      <c r="E91" s="1047"/>
      <c r="F91" s="1048"/>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c r="A92" s="1046"/>
      <c r="B92" s="1047"/>
      <c r="C92" s="1047"/>
      <c r="D92" s="1047"/>
      <c r="E92" s="1047"/>
      <c r="F92" s="1048"/>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c r="A93" s="1046"/>
      <c r="B93" s="1047"/>
      <c r="C93" s="1047"/>
      <c r="D93" s="1047"/>
      <c r="E93" s="1047"/>
      <c r="F93" s="1048"/>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c r="A94" s="1046"/>
      <c r="B94" s="1047"/>
      <c r="C94" s="1047"/>
      <c r="D94" s="1047"/>
      <c r="E94" s="1047"/>
      <c r="F94" s="1048"/>
      <c r="G94" s="592" t="s">
        <v>398</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1"/>
    </row>
    <row r="95" spans="1:50" ht="24.75" customHeight="1">
      <c r="A95" s="1046"/>
      <c r="B95" s="1047"/>
      <c r="C95" s="1047"/>
      <c r="D95" s="1047"/>
      <c r="E95" s="1047"/>
      <c r="F95" s="1048"/>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c r="A96" s="1046"/>
      <c r="B96" s="1047"/>
      <c r="C96" s="1047"/>
      <c r="D96" s="1047"/>
      <c r="E96" s="1047"/>
      <c r="F96" s="1048"/>
      <c r="G96" s="668"/>
      <c r="H96" s="669"/>
      <c r="I96" s="669"/>
      <c r="J96" s="669"/>
      <c r="K96" s="670"/>
      <c r="L96" s="662"/>
      <c r="M96" s="663"/>
      <c r="N96" s="663"/>
      <c r="O96" s="663"/>
      <c r="P96" s="663"/>
      <c r="Q96" s="663"/>
      <c r="R96" s="663"/>
      <c r="S96" s="663"/>
      <c r="T96" s="663"/>
      <c r="U96" s="663"/>
      <c r="V96" s="663"/>
      <c r="W96" s="663"/>
      <c r="X96" s="664"/>
      <c r="Y96" s="388"/>
      <c r="Z96" s="389"/>
      <c r="AA96" s="389"/>
      <c r="AB96" s="803"/>
      <c r="AC96" s="668"/>
      <c r="AD96" s="669"/>
      <c r="AE96" s="669"/>
      <c r="AF96" s="669"/>
      <c r="AG96" s="670"/>
      <c r="AH96" s="662"/>
      <c r="AI96" s="663"/>
      <c r="AJ96" s="663"/>
      <c r="AK96" s="663"/>
      <c r="AL96" s="663"/>
      <c r="AM96" s="663"/>
      <c r="AN96" s="663"/>
      <c r="AO96" s="663"/>
      <c r="AP96" s="663"/>
      <c r="AQ96" s="663"/>
      <c r="AR96" s="663"/>
      <c r="AS96" s="663"/>
      <c r="AT96" s="664"/>
      <c r="AU96" s="388"/>
      <c r="AV96" s="389"/>
      <c r="AW96" s="389"/>
      <c r="AX96" s="390"/>
    </row>
    <row r="97" spans="1:50" ht="24.75" customHeight="1">
      <c r="A97" s="1046"/>
      <c r="B97" s="1047"/>
      <c r="C97" s="1047"/>
      <c r="D97" s="1047"/>
      <c r="E97" s="1047"/>
      <c r="F97" s="1048"/>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c r="A98" s="1046"/>
      <c r="B98" s="1047"/>
      <c r="C98" s="1047"/>
      <c r="D98" s="1047"/>
      <c r="E98" s="1047"/>
      <c r="F98" s="1048"/>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c r="A99" s="1046"/>
      <c r="B99" s="1047"/>
      <c r="C99" s="1047"/>
      <c r="D99" s="1047"/>
      <c r="E99" s="1047"/>
      <c r="F99" s="1048"/>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c r="A100" s="1046"/>
      <c r="B100" s="1047"/>
      <c r="C100" s="1047"/>
      <c r="D100" s="1047"/>
      <c r="E100" s="1047"/>
      <c r="F100" s="1048"/>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c r="A101" s="1046"/>
      <c r="B101" s="1047"/>
      <c r="C101" s="1047"/>
      <c r="D101" s="1047"/>
      <c r="E101" s="1047"/>
      <c r="F101" s="1048"/>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c r="A102" s="1046"/>
      <c r="B102" s="1047"/>
      <c r="C102" s="1047"/>
      <c r="D102" s="1047"/>
      <c r="E102" s="1047"/>
      <c r="F102" s="1048"/>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c r="A103" s="1046"/>
      <c r="B103" s="1047"/>
      <c r="C103" s="1047"/>
      <c r="D103" s="1047"/>
      <c r="E103" s="1047"/>
      <c r="F103" s="1048"/>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c r="A104" s="1046"/>
      <c r="B104" s="1047"/>
      <c r="C104" s="1047"/>
      <c r="D104" s="1047"/>
      <c r="E104" s="1047"/>
      <c r="F104" s="1048"/>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c r="A105" s="1046"/>
      <c r="B105" s="1047"/>
      <c r="C105" s="1047"/>
      <c r="D105" s="1047"/>
      <c r="E105" s="1047"/>
      <c r="F105" s="1048"/>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row r="108" spans="1:50" ht="30" customHeight="1">
      <c r="A108" s="1052" t="s">
        <v>28</v>
      </c>
      <c r="B108" s="1053"/>
      <c r="C108" s="1053"/>
      <c r="D108" s="1053"/>
      <c r="E108" s="1053"/>
      <c r="F108" s="1054"/>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399</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1"/>
    </row>
    <row r="109" spans="1:50" ht="24.75" customHeight="1">
      <c r="A109" s="1046"/>
      <c r="B109" s="1047"/>
      <c r="C109" s="1047"/>
      <c r="D109" s="1047"/>
      <c r="E109" s="1047"/>
      <c r="F109" s="1048"/>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c r="A110" s="1046"/>
      <c r="B110" s="1047"/>
      <c r="C110" s="1047"/>
      <c r="D110" s="1047"/>
      <c r="E110" s="1047"/>
      <c r="F110" s="1048"/>
      <c r="G110" s="668"/>
      <c r="H110" s="669"/>
      <c r="I110" s="669"/>
      <c r="J110" s="669"/>
      <c r="K110" s="670"/>
      <c r="L110" s="662"/>
      <c r="M110" s="663"/>
      <c r="N110" s="663"/>
      <c r="O110" s="663"/>
      <c r="P110" s="663"/>
      <c r="Q110" s="663"/>
      <c r="R110" s="663"/>
      <c r="S110" s="663"/>
      <c r="T110" s="663"/>
      <c r="U110" s="663"/>
      <c r="V110" s="663"/>
      <c r="W110" s="663"/>
      <c r="X110" s="664"/>
      <c r="Y110" s="388"/>
      <c r="Z110" s="389"/>
      <c r="AA110" s="389"/>
      <c r="AB110" s="803"/>
      <c r="AC110" s="668"/>
      <c r="AD110" s="669"/>
      <c r="AE110" s="669"/>
      <c r="AF110" s="669"/>
      <c r="AG110" s="670"/>
      <c r="AH110" s="662"/>
      <c r="AI110" s="663"/>
      <c r="AJ110" s="663"/>
      <c r="AK110" s="663"/>
      <c r="AL110" s="663"/>
      <c r="AM110" s="663"/>
      <c r="AN110" s="663"/>
      <c r="AO110" s="663"/>
      <c r="AP110" s="663"/>
      <c r="AQ110" s="663"/>
      <c r="AR110" s="663"/>
      <c r="AS110" s="663"/>
      <c r="AT110" s="664"/>
      <c r="AU110" s="388"/>
      <c r="AV110" s="389"/>
      <c r="AW110" s="389"/>
      <c r="AX110" s="390"/>
    </row>
    <row r="111" spans="1:50" ht="24.75" customHeight="1">
      <c r="A111" s="1046"/>
      <c r="B111" s="1047"/>
      <c r="C111" s="1047"/>
      <c r="D111" s="1047"/>
      <c r="E111" s="1047"/>
      <c r="F111" s="1048"/>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c r="A112" s="1046"/>
      <c r="B112" s="1047"/>
      <c r="C112" s="1047"/>
      <c r="D112" s="1047"/>
      <c r="E112" s="1047"/>
      <c r="F112" s="1048"/>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c r="A113" s="1046"/>
      <c r="B113" s="1047"/>
      <c r="C113" s="1047"/>
      <c r="D113" s="1047"/>
      <c r="E113" s="1047"/>
      <c r="F113" s="1048"/>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c r="A114" s="1046"/>
      <c r="B114" s="1047"/>
      <c r="C114" s="1047"/>
      <c r="D114" s="1047"/>
      <c r="E114" s="1047"/>
      <c r="F114" s="1048"/>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c r="A115" s="1046"/>
      <c r="B115" s="1047"/>
      <c r="C115" s="1047"/>
      <c r="D115" s="1047"/>
      <c r="E115" s="1047"/>
      <c r="F115" s="1048"/>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c r="A116" s="1046"/>
      <c r="B116" s="1047"/>
      <c r="C116" s="1047"/>
      <c r="D116" s="1047"/>
      <c r="E116" s="1047"/>
      <c r="F116" s="1048"/>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c r="A117" s="1046"/>
      <c r="B117" s="1047"/>
      <c r="C117" s="1047"/>
      <c r="D117" s="1047"/>
      <c r="E117" s="1047"/>
      <c r="F117" s="1048"/>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c r="A118" s="1046"/>
      <c r="B118" s="1047"/>
      <c r="C118" s="1047"/>
      <c r="D118" s="1047"/>
      <c r="E118" s="1047"/>
      <c r="F118" s="1048"/>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c r="A119" s="1046"/>
      <c r="B119" s="1047"/>
      <c r="C119" s="1047"/>
      <c r="D119" s="1047"/>
      <c r="E119" s="1047"/>
      <c r="F119" s="1048"/>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c r="A120" s="1046"/>
      <c r="B120" s="1047"/>
      <c r="C120" s="1047"/>
      <c r="D120" s="1047"/>
      <c r="E120" s="1047"/>
      <c r="F120" s="1048"/>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c r="A121" s="1046"/>
      <c r="B121" s="1047"/>
      <c r="C121" s="1047"/>
      <c r="D121" s="1047"/>
      <c r="E121" s="1047"/>
      <c r="F121" s="1048"/>
      <c r="G121" s="592" t="s">
        <v>400</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401</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1"/>
    </row>
    <row r="122" spans="1:50" ht="25.5" customHeight="1">
      <c r="A122" s="1046"/>
      <c r="B122" s="1047"/>
      <c r="C122" s="1047"/>
      <c r="D122" s="1047"/>
      <c r="E122" s="1047"/>
      <c r="F122" s="1048"/>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c r="A123" s="1046"/>
      <c r="B123" s="1047"/>
      <c r="C123" s="1047"/>
      <c r="D123" s="1047"/>
      <c r="E123" s="1047"/>
      <c r="F123" s="1048"/>
      <c r="G123" s="668"/>
      <c r="H123" s="669"/>
      <c r="I123" s="669"/>
      <c r="J123" s="669"/>
      <c r="K123" s="670"/>
      <c r="L123" s="662"/>
      <c r="M123" s="663"/>
      <c r="N123" s="663"/>
      <c r="O123" s="663"/>
      <c r="P123" s="663"/>
      <c r="Q123" s="663"/>
      <c r="R123" s="663"/>
      <c r="S123" s="663"/>
      <c r="T123" s="663"/>
      <c r="U123" s="663"/>
      <c r="V123" s="663"/>
      <c r="W123" s="663"/>
      <c r="X123" s="664"/>
      <c r="Y123" s="388"/>
      <c r="Z123" s="389"/>
      <c r="AA123" s="389"/>
      <c r="AB123" s="803"/>
      <c r="AC123" s="668"/>
      <c r="AD123" s="669"/>
      <c r="AE123" s="669"/>
      <c r="AF123" s="669"/>
      <c r="AG123" s="670"/>
      <c r="AH123" s="662"/>
      <c r="AI123" s="663"/>
      <c r="AJ123" s="663"/>
      <c r="AK123" s="663"/>
      <c r="AL123" s="663"/>
      <c r="AM123" s="663"/>
      <c r="AN123" s="663"/>
      <c r="AO123" s="663"/>
      <c r="AP123" s="663"/>
      <c r="AQ123" s="663"/>
      <c r="AR123" s="663"/>
      <c r="AS123" s="663"/>
      <c r="AT123" s="664"/>
      <c r="AU123" s="388"/>
      <c r="AV123" s="389"/>
      <c r="AW123" s="389"/>
      <c r="AX123" s="390"/>
    </row>
    <row r="124" spans="1:50" ht="24.75" customHeight="1">
      <c r="A124" s="1046"/>
      <c r="B124" s="1047"/>
      <c r="C124" s="1047"/>
      <c r="D124" s="1047"/>
      <c r="E124" s="1047"/>
      <c r="F124" s="1048"/>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c r="A125" s="1046"/>
      <c r="B125" s="1047"/>
      <c r="C125" s="1047"/>
      <c r="D125" s="1047"/>
      <c r="E125" s="1047"/>
      <c r="F125" s="1048"/>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c r="A126" s="1046"/>
      <c r="B126" s="1047"/>
      <c r="C126" s="1047"/>
      <c r="D126" s="1047"/>
      <c r="E126" s="1047"/>
      <c r="F126" s="1048"/>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c r="A127" s="1046"/>
      <c r="B127" s="1047"/>
      <c r="C127" s="1047"/>
      <c r="D127" s="1047"/>
      <c r="E127" s="1047"/>
      <c r="F127" s="1048"/>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c r="A128" s="1046"/>
      <c r="B128" s="1047"/>
      <c r="C128" s="1047"/>
      <c r="D128" s="1047"/>
      <c r="E128" s="1047"/>
      <c r="F128" s="1048"/>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c r="A129" s="1046"/>
      <c r="B129" s="1047"/>
      <c r="C129" s="1047"/>
      <c r="D129" s="1047"/>
      <c r="E129" s="1047"/>
      <c r="F129" s="1048"/>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c r="A130" s="1046"/>
      <c r="B130" s="1047"/>
      <c r="C130" s="1047"/>
      <c r="D130" s="1047"/>
      <c r="E130" s="1047"/>
      <c r="F130" s="1048"/>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c r="A131" s="1046"/>
      <c r="B131" s="1047"/>
      <c r="C131" s="1047"/>
      <c r="D131" s="1047"/>
      <c r="E131" s="1047"/>
      <c r="F131" s="1048"/>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c r="A132" s="1046"/>
      <c r="B132" s="1047"/>
      <c r="C132" s="1047"/>
      <c r="D132" s="1047"/>
      <c r="E132" s="1047"/>
      <c r="F132" s="1048"/>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c r="A133" s="1046"/>
      <c r="B133" s="1047"/>
      <c r="C133" s="1047"/>
      <c r="D133" s="1047"/>
      <c r="E133" s="1047"/>
      <c r="F133" s="1048"/>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c r="A134" s="1046"/>
      <c r="B134" s="1047"/>
      <c r="C134" s="1047"/>
      <c r="D134" s="1047"/>
      <c r="E134" s="1047"/>
      <c r="F134" s="1048"/>
      <c r="G134" s="592" t="s">
        <v>402</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403</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1"/>
    </row>
    <row r="135" spans="1:50" ht="24.75" customHeight="1">
      <c r="A135" s="1046"/>
      <c r="B135" s="1047"/>
      <c r="C135" s="1047"/>
      <c r="D135" s="1047"/>
      <c r="E135" s="1047"/>
      <c r="F135" s="1048"/>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c r="A136" s="1046"/>
      <c r="B136" s="1047"/>
      <c r="C136" s="1047"/>
      <c r="D136" s="1047"/>
      <c r="E136" s="1047"/>
      <c r="F136" s="1048"/>
      <c r="G136" s="668"/>
      <c r="H136" s="669"/>
      <c r="I136" s="669"/>
      <c r="J136" s="669"/>
      <c r="K136" s="670"/>
      <c r="L136" s="662"/>
      <c r="M136" s="663"/>
      <c r="N136" s="663"/>
      <c r="O136" s="663"/>
      <c r="P136" s="663"/>
      <c r="Q136" s="663"/>
      <c r="R136" s="663"/>
      <c r="S136" s="663"/>
      <c r="T136" s="663"/>
      <c r="U136" s="663"/>
      <c r="V136" s="663"/>
      <c r="W136" s="663"/>
      <c r="X136" s="664"/>
      <c r="Y136" s="388"/>
      <c r="Z136" s="389"/>
      <c r="AA136" s="389"/>
      <c r="AB136" s="803"/>
      <c r="AC136" s="668"/>
      <c r="AD136" s="669"/>
      <c r="AE136" s="669"/>
      <c r="AF136" s="669"/>
      <c r="AG136" s="670"/>
      <c r="AH136" s="662"/>
      <c r="AI136" s="663"/>
      <c r="AJ136" s="663"/>
      <c r="AK136" s="663"/>
      <c r="AL136" s="663"/>
      <c r="AM136" s="663"/>
      <c r="AN136" s="663"/>
      <c r="AO136" s="663"/>
      <c r="AP136" s="663"/>
      <c r="AQ136" s="663"/>
      <c r="AR136" s="663"/>
      <c r="AS136" s="663"/>
      <c r="AT136" s="664"/>
      <c r="AU136" s="388"/>
      <c r="AV136" s="389"/>
      <c r="AW136" s="389"/>
      <c r="AX136" s="390"/>
    </row>
    <row r="137" spans="1:50" ht="24.75" customHeight="1">
      <c r="A137" s="1046"/>
      <c r="B137" s="1047"/>
      <c r="C137" s="1047"/>
      <c r="D137" s="1047"/>
      <c r="E137" s="1047"/>
      <c r="F137" s="1048"/>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c r="A138" s="1046"/>
      <c r="B138" s="1047"/>
      <c r="C138" s="1047"/>
      <c r="D138" s="1047"/>
      <c r="E138" s="1047"/>
      <c r="F138" s="1048"/>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c r="A139" s="1046"/>
      <c r="B139" s="1047"/>
      <c r="C139" s="1047"/>
      <c r="D139" s="1047"/>
      <c r="E139" s="1047"/>
      <c r="F139" s="1048"/>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c r="A140" s="1046"/>
      <c r="B140" s="1047"/>
      <c r="C140" s="1047"/>
      <c r="D140" s="1047"/>
      <c r="E140" s="1047"/>
      <c r="F140" s="1048"/>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c r="A141" s="1046"/>
      <c r="B141" s="1047"/>
      <c r="C141" s="1047"/>
      <c r="D141" s="1047"/>
      <c r="E141" s="1047"/>
      <c r="F141" s="1048"/>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c r="A142" s="1046"/>
      <c r="B142" s="1047"/>
      <c r="C142" s="1047"/>
      <c r="D142" s="1047"/>
      <c r="E142" s="1047"/>
      <c r="F142" s="1048"/>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c r="A143" s="1046"/>
      <c r="B143" s="1047"/>
      <c r="C143" s="1047"/>
      <c r="D143" s="1047"/>
      <c r="E143" s="1047"/>
      <c r="F143" s="1048"/>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c r="A144" s="1046"/>
      <c r="B144" s="1047"/>
      <c r="C144" s="1047"/>
      <c r="D144" s="1047"/>
      <c r="E144" s="1047"/>
      <c r="F144" s="1048"/>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c r="A145" s="1046"/>
      <c r="B145" s="1047"/>
      <c r="C145" s="1047"/>
      <c r="D145" s="1047"/>
      <c r="E145" s="1047"/>
      <c r="F145" s="1048"/>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c r="A146" s="1046"/>
      <c r="B146" s="1047"/>
      <c r="C146" s="1047"/>
      <c r="D146" s="1047"/>
      <c r="E146" s="1047"/>
      <c r="F146" s="1048"/>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c r="A147" s="1046"/>
      <c r="B147" s="1047"/>
      <c r="C147" s="1047"/>
      <c r="D147" s="1047"/>
      <c r="E147" s="1047"/>
      <c r="F147" s="1048"/>
      <c r="G147" s="592" t="s">
        <v>404</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1"/>
    </row>
    <row r="148" spans="1:50" ht="24.75" customHeight="1">
      <c r="A148" s="1046"/>
      <c r="B148" s="1047"/>
      <c r="C148" s="1047"/>
      <c r="D148" s="1047"/>
      <c r="E148" s="1047"/>
      <c r="F148" s="1048"/>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c r="A149" s="1046"/>
      <c r="B149" s="1047"/>
      <c r="C149" s="1047"/>
      <c r="D149" s="1047"/>
      <c r="E149" s="1047"/>
      <c r="F149" s="1048"/>
      <c r="G149" s="668"/>
      <c r="H149" s="669"/>
      <c r="I149" s="669"/>
      <c r="J149" s="669"/>
      <c r="K149" s="670"/>
      <c r="L149" s="662"/>
      <c r="M149" s="663"/>
      <c r="N149" s="663"/>
      <c r="O149" s="663"/>
      <c r="P149" s="663"/>
      <c r="Q149" s="663"/>
      <c r="R149" s="663"/>
      <c r="S149" s="663"/>
      <c r="T149" s="663"/>
      <c r="U149" s="663"/>
      <c r="V149" s="663"/>
      <c r="W149" s="663"/>
      <c r="X149" s="664"/>
      <c r="Y149" s="388"/>
      <c r="Z149" s="389"/>
      <c r="AA149" s="389"/>
      <c r="AB149" s="803"/>
      <c r="AC149" s="668"/>
      <c r="AD149" s="669"/>
      <c r="AE149" s="669"/>
      <c r="AF149" s="669"/>
      <c r="AG149" s="670"/>
      <c r="AH149" s="662"/>
      <c r="AI149" s="663"/>
      <c r="AJ149" s="663"/>
      <c r="AK149" s="663"/>
      <c r="AL149" s="663"/>
      <c r="AM149" s="663"/>
      <c r="AN149" s="663"/>
      <c r="AO149" s="663"/>
      <c r="AP149" s="663"/>
      <c r="AQ149" s="663"/>
      <c r="AR149" s="663"/>
      <c r="AS149" s="663"/>
      <c r="AT149" s="664"/>
      <c r="AU149" s="388"/>
      <c r="AV149" s="389"/>
      <c r="AW149" s="389"/>
      <c r="AX149" s="390"/>
    </row>
    <row r="150" spans="1:50" ht="24.75" customHeight="1">
      <c r="A150" s="1046"/>
      <c r="B150" s="1047"/>
      <c r="C150" s="1047"/>
      <c r="D150" s="1047"/>
      <c r="E150" s="1047"/>
      <c r="F150" s="1048"/>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c r="A151" s="1046"/>
      <c r="B151" s="1047"/>
      <c r="C151" s="1047"/>
      <c r="D151" s="1047"/>
      <c r="E151" s="1047"/>
      <c r="F151" s="1048"/>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c r="A152" s="1046"/>
      <c r="B152" s="1047"/>
      <c r="C152" s="1047"/>
      <c r="D152" s="1047"/>
      <c r="E152" s="1047"/>
      <c r="F152" s="1048"/>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c r="A153" s="1046"/>
      <c r="B153" s="1047"/>
      <c r="C153" s="1047"/>
      <c r="D153" s="1047"/>
      <c r="E153" s="1047"/>
      <c r="F153" s="1048"/>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c r="A154" s="1046"/>
      <c r="B154" s="1047"/>
      <c r="C154" s="1047"/>
      <c r="D154" s="1047"/>
      <c r="E154" s="1047"/>
      <c r="F154" s="1048"/>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c r="A155" s="1046"/>
      <c r="B155" s="1047"/>
      <c r="C155" s="1047"/>
      <c r="D155" s="1047"/>
      <c r="E155" s="1047"/>
      <c r="F155" s="1048"/>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c r="A156" s="1046"/>
      <c r="B156" s="1047"/>
      <c r="C156" s="1047"/>
      <c r="D156" s="1047"/>
      <c r="E156" s="1047"/>
      <c r="F156" s="1048"/>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c r="A157" s="1046"/>
      <c r="B157" s="1047"/>
      <c r="C157" s="1047"/>
      <c r="D157" s="1047"/>
      <c r="E157" s="1047"/>
      <c r="F157" s="1048"/>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c r="A158" s="1046"/>
      <c r="B158" s="1047"/>
      <c r="C158" s="1047"/>
      <c r="D158" s="1047"/>
      <c r="E158" s="1047"/>
      <c r="F158" s="1048"/>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row r="161" spans="1:50" ht="30" customHeight="1">
      <c r="A161" s="1052" t="s">
        <v>28</v>
      </c>
      <c r="B161" s="1053"/>
      <c r="C161" s="1053"/>
      <c r="D161" s="1053"/>
      <c r="E161" s="1053"/>
      <c r="F161" s="1054"/>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405</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1"/>
    </row>
    <row r="162" spans="1:50" ht="24.75" customHeight="1">
      <c r="A162" s="1046"/>
      <c r="B162" s="1047"/>
      <c r="C162" s="1047"/>
      <c r="D162" s="1047"/>
      <c r="E162" s="1047"/>
      <c r="F162" s="1048"/>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c r="A163" s="1046"/>
      <c r="B163" s="1047"/>
      <c r="C163" s="1047"/>
      <c r="D163" s="1047"/>
      <c r="E163" s="1047"/>
      <c r="F163" s="1048"/>
      <c r="G163" s="668"/>
      <c r="H163" s="669"/>
      <c r="I163" s="669"/>
      <c r="J163" s="669"/>
      <c r="K163" s="670"/>
      <c r="L163" s="662"/>
      <c r="M163" s="663"/>
      <c r="N163" s="663"/>
      <c r="O163" s="663"/>
      <c r="P163" s="663"/>
      <c r="Q163" s="663"/>
      <c r="R163" s="663"/>
      <c r="S163" s="663"/>
      <c r="T163" s="663"/>
      <c r="U163" s="663"/>
      <c r="V163" s="663"/>
      <c r="W163" s="663"/>
      <c r="X163" s="664"/>
      <c r="Y163" s="388"/>
      <c r="Z163" s="389"/>
      <c r="AA163" s="389"/>
      <c r="AB163" s="803"/>
      <c r="AC163" s="668"/>
      <c r="AD163" s="669"/>
      <c r="AE163" s="669"/>
      <c r="AF163" s="669"/>
      <c r="AG163" s="670"/>
      <c r="AH163" s="662"/>
      <c r="AI163" s="663"/>
      <c r="AJ163" s="663"/>
      <c r="AK163" s="663"/>
      <c r="AL163" s="663"/>
      <c r="AM163" s="663"/>
      <c r="AN163" s="663"/>
      <c r="AO163" s="663"/>
      <c r="AP163" s="663"/>
      <c r="AQ163" s="663"/>
      <c r="AR163" s="663"/>
      <c r="AS163" s="663"/>
      <c r="AT163" s="664"/>
      <c r="AU163" s="388"/>
      <c r="AV163" s="389"/>
      <c r="AW163" s="389"/>
      <c r="AX163" s="390"/>
    </row>
    <row r="164" spans="1:50" ht="24.75" customHeight="1">
      <c r="A164" s="1046"/>
      <c r="B164" s="1047"/>
      <c r="C164" s="1047"/>
      <c r="D164" s="1047"/>
      <c r="E164" s="1047"/>
      <c r="F164" s="1048"/>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c r="A165" s="1046"/>
      <c r="B165" s="1047"/>
      <c r="C165" s="1047"/>
      <c r="D165" s="1047"/>
      <c r="E165" s="1047"/>
      <c r="F165" s="1048"/>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c r="A166" s="1046"/>
      <c r="B166" s="1047"/>
      <c r="C166" s="1047"/>
      <c r="D166" s="1047"/>
      <c r="E166" s="1047"/>
      <c r="F166" s="1048"/>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c r="A167" s="1046"/>
      <c r="B167" s="1047"/>
      <c r="C167" s="1047"/>
      <c r="D167" s="1047"/>
      <c r="E167" s="1047"/>
      <c r="F167" s="1048"/>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c r="A168" s="1046"/>
      <c r="B168" s="1047"/>
      <c r="C168" s="1047"/>
      <c r="D168" s="1047"/>
      <c r="E168" s="1047"/>
      <c r="F168" s="1048"/>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c r="A169" s="1046"/>
      <c r="B169" s="1047"/>
      <c r="C169" s="1047"/>
      <c r="D169" s="1047"/>
      <c r="E169" s="1047"/>
      <c r="F169" s="1048"/>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c r="A170" s="1046"/>
      <c r="B170" s="1047"/>
      <c r="C170" s="1047"/>
      <c r="D170" s="1047"/>
      <c r="E170" s="1047"/>
      <c r="F170" s="1048"/>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c r="A171" s="1046"/>
      <c r="B171" s="1047"/>
      <c r="C171" s="1047"/>
      <c r="D171" s="1047"/>
      <c r="E171" s="1047"/>
      <c r="F171" s="1048"/>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c r="A172" s="1046"/>
      <c r="B172" s="1047"/>
      <c r="C172" s="1047"/>
      <c r="D172" s="1047"/>
      <c r="E172" s="1047"/>
      <c r="F172" s="1048"/>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c r="A173" s="1046"/>
      <c r="B173" s="1047"/>
      <c r="C173" s="1047"/>
      <c r="D173" s="1047"/>
      <c r="E173" s="1047"/>
      <c r="F173" s="1048"/>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c r="A174" s="1046"/>
      <c r="B174" s="1047"/>
      <c r="C174" s="1047"/>
      <c r="D174" s="1047"/>
      <c r="E174" s="1047"/>
      <c r="F174" s="1048"/>
      <c r="G174" s="592" t="s">
        <v>406</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407</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1"/>
    </row>
    <row r="175" spans="1:50" ht="25.5" customHeight="1">
      <c r="A175" s="1046"/>
      <c r="B175" s="1047"/>
      <c r="C175" s="1047"/>
      <c r="D175" s="1047"/>
      <c r="E175" s="1047"/>
      <c r="F175" s="1048"/>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c r="A176" s="1046"/>
      <c r="B176" s="1047"/>
      <c r="C176" s="1047"/>
      <c r="D176" s="1047"/>
      <c r="E176" s="1047"/>
      <c r="F176" s="1048"/>
      <c r="G176" s="668"/>
      <c r="H176" s="669"/>
      <c r="I176" s="669"/>
      <c r="J176" s="669"/>
      <c r="K176" s="670"/>
      <c r="L176" s="662"/>
      <c r="M176" s="663"/>
      <c r="N176" s="663"/>
      <c r="O176" s="663"/>
      <c r="P176" s="663"/>
      <c r="Q176" s="663"/>
      <c r="R176" s="663"/>
      <c r="S176" s="663"/>
      <c r="T176" s="663"/>
      <c r="U176" s="663"/>
      <c r="V176" s="663"/>
      <c r="W176" s="663"/>
      <c r="X176" s="664"/>
      <c r="Y176" s="388"/>
      <c r="Z176" s="389"/>
      <c r="AA176" s="389"/>
      <c r="AB176" s="803"/>
      <c r="AC176" s="668"/>
      <c r="AD176" s="669"/>
      <c r="AE176" s="669"/>
      <c r="AF176" s="669"/>
      <c r="AG176" s="670"/>
      <c r="AH176" s="662"/>
      <c r="AI176" s="663"/>
      <c r="AJ176" s="663"/>
      <c r="AK176" s="663"/>
      <c r="AL176" s="663"/>
      <c r="AM176" s="663"/>
      <c r="AN176" s="663"/>
      <c r="AO176" s="663"/>
      <c r="AP176" s="663"/>
      <c r="AQ176" s="663"/>
      <c r="AR176" s="663"/>
      <c r="AS176" s="663"/>
      <c r="AT176" s="664"/>
      <c r="AU176" s="388"/>
      <c r="AV176" s="389"/>
      <c r="AW176" s="389"/>
      <c r="AX176" s="390"/>
    </row>
    <row r="177" spans="1:50" ht="24.75" customHeight="1">
      <c r="A177" s="1046"/>
      <c r="B177" s="1047"/>
      <c r="C177" s="1047"/>
      <c r="D177" s="1047"/>
      <c r="E177" s="1047"/>
      <c r="F177" s="1048"/>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c r="A178" s="1046"/>
      <c r="B178" s="1047"/>
      <c r="C178" s="1047"/>
      <c r="D178" s="1047"/>
      <c r="E178" s="1047"/>
      <c r="F178" s="1048"/>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c r="A179" s="1046"/>
      <c r="B179" s="1047"/>
      <c r="C179" s="1047"/>
      <c r="D179" s="1047"/>
      <c r="E179" s="1047"/>
      <c r="F179" s="1048"/>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c r="A180" s="1046"/>
      <c r="B180" s="1047"/>
      <c r="C180" s="1047"/>
      <c r="D180" s="1047"/>
      <c r="E180" s="1047"/>
      <c r="F180" s="1048"/>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c r="A181" s="1046"/>
      <c r="B181" s="1047"/>
      <c r="C181" s="1047"/>
      <c r="D181" s="1047"/>
      <c r="E181" s="1047"/>
      <c r="F181" s="1048"/>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c r="A182" s="1046"/>
      <c r="B182" s="1047"/>
      <c r="C182" s="1047"/>
      <c r="D182" s="1047"/>
      <c r="E182" s="1047"/>
      <c r="F182" s="1048"/>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c r="A183" s="1046"/>
      <c r="B183" s="1047"/>
      <c r="C183" s="1047"/>
      <c r="D183" s="1047"/>
      <c r="E183" s="1047"/>
      <c r="F183" s="1048"/>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c r="A184" s="1046"/>
      <c r="B184" s="1047"/>
      <c r="C184" s="1047"/>
      <c r="D184" s="1047"/>
      <c r="E184" s="1047"/>
      <c r="F184" s="1048"/>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c r="A185" s="1046"/>
      <c r="B185" s="1047"/>
      <c r="C185" s="1047"/>
      <c r="D185" s="1047"/>
      <c r="E185" s="1047"/>
      <c r="F185" s="1048"/>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c r="A186" s="1046"/>
      <c r="B186" s="1047"/>
      <c r="C186" s="1047"/>
      <c r="D186" s="1047"/>
      <c r="E186" s="1047"/>
      <c r="F186" s="1048"/>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c r="A187" s="1046"/>
      <c r="B187" s="1047"/>
      <c r="C187" s="1047"/>
      <c r="D187" s="1047"/>
      <c r="E187" s="1047"/>
      <c r="F187" s="1048"/>
      <c r="G187" s="592" t="s">
        <v>409</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408</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1"/>
    </row>
    <row r="188" spans="1:50" ht="24.75" customHeight="1">
      <c r="A188" s="1046"/>
      <c r="B188" s="1047"/>
      <c r="C188" s="1047"/>
      <c r="D188" s="1047"/>
      <c r="E188" s="1047"/>
      <c r="F188" s="1048"/>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c r="A189" s="1046"/>
      <c r="B189" s="1047"/>
      <c r="C189" s="1047"/>
      <c r="D189" s="1047"/>
      <c r="E189" s="1047"/>
      <c r="F189" s="1048"/>
      <c r="G189" s="668"/>
      <c r="H189" s="669"/>
      <c r="I189" s="669"/>
      <c r="J189" s="669"/>
      <c r="K189" s="670"/>
      <c r="L189" s="662"/>
      <c r="M189" s="663"/>
      <c r="N189" s="663"/>
      <c r="O189" s="663"/>
      <c r="P189" s="663"/>
      <c r="Q189" s="663"/>
      <c r="R189" s="663"/>
      <c r="S189" s="663"/>
      <c r="T189" s="663"/>
      <c r="U189" s="663"/>
      <c r="V189" s="663"/>
      <c r="W189" s="663"/>
      <c r="X189" s="664"/>
      <c r="Y189" s="388"/>
      <c r="Z189" s="389"/>
      <c r="AA189" s="389"/>
      <c r="AB189" s="803"/>
      <c r="AC189" s="668"/>
      <c r="AD189" s="669"/>
      <c r="AE189" s="669"/>
      <c r="AF189" s="669"/>
      <c r="AG189" s="670"/>
      <c r="AH189" s="662"/>
      <c r="AI189" s="663"/>
      <c r="AJ189" s="663"/>
      <c r="AK189" s="663"/>
      <c r="AL189" s="663"/>
      <c r="AM189" s="663"/>
      <c r="AN189" s="663"/>
      <c r="AO189" s="663"/>
      <c r="AP189" s="663"/>
      <c r="AQ189" s="663"/>
      <c r="AR189" s="663"/>
      <c r="AS189" s="663"/>
      <c r="AT189" s="664"/>
      <c r="AU189" s="388"/>
      <c r="AV189" s="389"/>
      <c r="AW189" s="389"/>
      <c r="AX189" s="390"/>
    </row>
    <row r="190" spans="1:50" ht="24.75" customHeight="1">
      <c r="A190" s="1046"/>
      <c r="B190" s="1047"/>
      <c r="C190" s="1047"/>
      <c r="D190" s="1047"/>
      <c r="E190" s="1047"/>
      <c r="F190" s="1048"/>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c r="A191" s="1046"/>
      <c r="B191" s="1047"/>
      <c r="C191" s="1047"/>
      <c r="D191" s="1047"/>
      <c r="E191" s="1047"/>
      <c r="F191" s="1048"/>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c r="A192" s="1046"/>
      <c r="B192" s="1047"/>
      <c r="C192" s="1047"/>
      <c r="D192" s="1047"/>
      <c r="E192" s="1047"/>
      <c r="F192" s="1048"/>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c r="A193" s="1046"/>
      <c r="B193" s="1047"/>
      <c r="C193" s="1047"/>
      <c r="D193" s="1047"/>
      <c r="E193" s="1047"/>
      <c r="F193" s="1048"/>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c r="A194" s="1046"/>
      <c r="B194" s="1047"/>
      <c r="C194" s="1047"/>
      <c r="D194" s="1047"/>
      <c r="E194" s="1047"/>
      <c r="F194" s="1048"/>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c r="A195" s="1046"/>
      <c r="B195" s="1047"/>
      <c r="C195" s="1047"/>
      <c r="D195" s="1047"/>
      <c r="E195" s="1047"/>
      <c r="F195" s="1048"/>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c r="A196" s="1046"/>
      <c r="B196" s="1047"/>
      <c r="C196" s="1047"/>
      <c r="D196" s="1047"/>
      <c r="E196" s="1047"/>
      <c r="F196" s="1048"/>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c r="A197" s="1046"/>
      <c r="B197" s="1047"/>
      <c r="C197" s="1047"/>
      <c r="D197" s="1047"/>
      <c r="E197" s="1047"/>
      <c r="F197" s="1048"/>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c r="A198" s="1046"/>
      <c r="B198" s="1047"/>
      <c r="C198" s="1047"/>
      <c r="D198" s="1047"/>
      <c r="E198" s="1047"/>
      <c r="F198" s="1048"/>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c r="A199" s="1046"/>
      <c r="B199" s="1047"/>
      <c r="C199" s="1047"/>
      <c r="D199" s="1047"/>
      <c r="E199" s="1047"/>
      <c r="F199" s="1048"/>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c r="A200" s="1046"/>
      <c r="B200" s="1047"/>
      <c r="C200" s="1047"/>
      <c r="D200" s="1047"/>
      <c r="E200" s="1047"/>
      <c r="F200" s="1048"/>
      <c r="G200" s="592" t="s">
        <v>410</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1"/>
    </row>
    <row r="201" spans="1:50" ht="24.75" customHeight="1">
      <c r="A201" s="1046"/>
      <c r="B201" s="1047"/>
      <c r="C201" s="1047"/>
      <c r="D201" s="1047"/>
      <c r="E201" s="1047"/>
      <c r="F201" s="1048"/>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c r="A202" s="1046"/>
      <c r="B202" s="1047"/>
      <c r="C202" s="1047"/>
      <c r="D202" s="1047"/>
      <c r="E202" s="1047"/>
      <c r="F202" s="1048"/>
      <c r="G202" s="668"/>
      <c r="H202" s="669"/>
      <c r="I202" s="669"/>
      <c r="J202" s="669"/>
      <c r="K202" s="670"/>
      <c r="L202" s="662"/>
      <c r="M202" s="663"/>
      <c r="N202" s="663"/>
      <c r="O202" s="663"/>
      <c r="P202" s="663"/>
      <c r="Q202" s="663"/>
      <c r="R202" s="663"/>
      <c r="S202" s="663"/>
      <c r="T202" s="663"/>
      <c r="U202" s="663"/>
      <c r="V202" s="663"/>
      <c r="W202" s="663"/>
      <c r="X202" s="664"/>
      <c r="Y202" s="388"/>
      <c r="Z202" s="389"/>
      <c r="AA202" s="389"/>
      <c r="AB202" s="803"/>
      <c r="AC202" s="668"/>
      <c r="AD202" s="669"/>
      <c r="AE202" s="669"/>
      <c r="AF202" s="669"/>
      <c r="AG202" s="670"/>
      <c r="AH202" s="662"/>
      <c r="AI202" s="663"/>
      <c r="AJ202" s="663"/>
      <c r="AK202" s="663"/>
      <c r="AL202" s="663"/>
      <c r="AM202" s="663"/>
      <c r="AN202" s="663"/>
      <c r="AO202" s="663"/>
      <c r="AP202" s="663"/>
      <c r="AQ202" s="663"/>
      <c r="AR202" s="663"/>
      <c r="AS202" s="663"/>
      <c r="AT202" s="664"/>
      <c r="AU202" s="388"/>
      <c r="AV202" s="389"/>
      <c r="AW202" s="389"/>
      <c r="AX202" s="390"/>
    </row>
    <row r="203" spans="1:50" ht="24.75" customHeight="1">
      <c r="A203" s="1046"/>
      <c r="B203" s="1047"/>
      <c r="C203" s="1047"/>
      <c r="D203" s="1047"/>
      <c r="E203" s="1047"/>
      <c r="F203" s="1048"/>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c r="A204" s="1046"/>
      <c r="B204" s="1047"/>
      <c r="C204" s="1047"/>
      <c r="D204" s="1047"/>
      <c r="E204" s="1047"/>
      <c r="F204" s="1048"/>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c r="A205" s="1046"/>
      <c r="B205" s="1047"/>
      <c r="C205" s="1047"/>
      <c r="D205" s="1047"/>
      <c r="E205" s="1047"/>
      <c r="F205" s="1048"/>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c r="A206" s="1046"/>
      <c r="B206" s="1047"/>
      <c r="C206" s="1047"/>
      <c r="D206" s="1047"/>
      <c r="E206" s="1047"/>
      <c r="F206" s="1048"/>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c r="A207" s="1046"/>
      <c r="B207" s="1047"/>
      <c r="C207" s="1047"/>
      <c r="D207" s="1047"/>
      <c r="E207" s="1047"/>
      <c r="F207" s="1048"/>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c r="A208" s="1046"/>
      <c r="B208" s="1047"/>
      <c r="C208" s="1047"/>
      <c r="D208" s="1047"/>
      <c r="E208" s="1047"/>
      <c r="F208" s="1048"/>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c r="A209" s="1046"/>
      <c r="B209" s="1047"/>
      <c r="C209" s="1047"/>
      <c r="D209" s="1047"/>
      <c r="E209" s="1047"/>
      <c r="F209" s="1048"/>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c r="A210" s="1046"/>
      <c r="B210" s="1047"/>
      <c r="C210" s="1047"/>
      <c r="D210" s="1047"/>
      <c r="E210" s="1047"/>
      <c r="F210" s="1048"/>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c r="A211" s="1046"/>
      <c r="B211" s="1047"/>
      <c r="C211" s="1047"/>
      <c r="D211" s="1047"/>
      <c r="E211" s="1047"/>
      <c r="F211" s="1048"/>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row r="214" spans="1:50" ht="30" customHeight="1">
      <c r="A214" s="1043" t="s">
        <v>28</v>
      </c>
      <c r="B214" s="1044"/>
      <c r="C214" s="1044"/>
      <c r="D214" s="1044"/>
      <c r="E214" s="1044"/>
      <c r="F214" s="1045"/>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411</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1"/>
    </row>
    <row r="215" spans="1:50" ht="24.75" customHeight="1">
      <c r="A215" s="1046"/>
      <c r="B215" s="1047"/>
      <c r="C215" s="1047"/>
      <c r="D215" s="1047"/>
      <c r="E215" s="1047"/>
      <c r="F215" s="1048"/>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c r="A216" s="1046"/>
      <c r="B216" s="1047"/>
      <c r="C216" s="1047"/>
      <c r="D216" s="1047"/>
      <c r="E216" s="1047"/>
      <c r="F216" s="1048"/>
      <c r="G216" s="668"/>
      <c r="H216" s="669"/>
      <c r="I216" s="669"/>
      <c r="J216" s="669"/>
      <c r="K216" s="670"/>
      <c r="L216" s="662"/>
      <c r="M216" s="663"/>
      <c r="N216" s="663"/>
      <c r="O216" s="663"/>
      <c r="P216" s="663"/>
      <c r="Q216" s="663"/>
      <c r="R216" s="663"/>
      <c r="S216" s="663"/>
      <c r="T216" s="663"/>
      <c r="U216" s="663"/>
      <c r="V216" s="663"/>
      <c r="W216" s="663"/>
      <c r="X216" s="664"/>
      <c r="Y216" s="388"/>
      <c r="Z216" s="389"/>
      <c r="AA216" s="389"/>
      <c r="AB216" s="803"/>
      <c r="AC216" s="668"/>
      <c r="AD216" s="669"/>
      <c r="AE216" s="669"/>
      <c r="AF216" s="669"/>
      <c r="AG216" s="670"/>
      <c r="AH216" s="662"/>
      <c r="AI216" s="663"/>
      <c r="AJ216" s="663"/>
      <c r="AK216" s="663"/>
      <c r="AL216" s="663"/>
      <c r="AM216" s="663"/>
      <c r="AN216" s="663"/>
      <c r="AO216" s="663"/>
      <c r="AP216" s="663"/>
      <c r="AQ216" s="663"/>
      <c r="AR216" s="663"/>
      <c r="AS216" s="663"/>
      <c r="AT216" s="664"/>
      <c r="AU216" s="388"/>
      <c r="AV216" s="389"/>
      <c r="AW216" s="389"/>
      <c r="AX216" s="390"/>
    </row>
    <row r="217" spans="1:50" ht="24.75" customHeight="1">
      <c r="A217" s="1046"/>
      <c r="B217" s="1047"/>
      <c r="C217" s="1047"/>
      <c r="D217" s="1047"/>
      <c r="E217" s="1047"/>
      <c r="F217" s="1048"/>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c r="A218" s="1046"/>
      <c r="B218" s="1047"/>
      <c r="C218" s="1047"/>
      <c r="D218" s="1047"/>
      <c r="E218" s="1047"/>
      <c r="F218" s="1048"/>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c r="A219" s="1046"/>
      <c r="B219" s="1047"/>
      <c r="C219" s="1047"/>
      <c r="D219" s="1047"/>
      <c r="E219" s="1047"/>
      <c r="F219" s="1048"/>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c r="A220" s="1046"/>
      <c r="B220" s="1047"/>
      <c r="C220" s="1047"/>
      <c r="D220" s="1047"/>
      <c r="E220" s="1047"/>
      <c r="F220" s="1048"/>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c r="A221" s="1046"/>
      <c r="B221" s="1047"/>
      <c r="C221" s="1047"/>
      <c r="D221" s="1047"/>
      <c r="E221" s="1047"/>
      <c r="F221" s="1048"/>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c r="A222" s="1046"/>
      <c r="B222" s="1047"/>
      <c r="C222" s="1047"/>
      <c r="D222" s="1047"/>
      <c r="E222" s="1047"/>
      <c r="F222" s="1048"/>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c r="A223" s="1046"/>
      <c r="B223" s="1047"/>
      <c r="C223" s="1047"/>
      <c r="D223" s="1047"/>
      <c r="E223" s="1047"/>
      <c r="F223" s="1048"/>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c r="A224" s="1046"/>
      <c r="B224" s="1047"/>
      <c r="C224" s="1047"/>
      <c r="D224" s="1047"/>
      <c r="E224" s="1047"/>
      <c r="F224" s="1048"/>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c r="A225" s="1046"/>
      <c r="B225" s="1047"/>
      <c r="C225" s="1047"/>
      <c r="D225" s="1047"/>
      <c r="E225" s="1047"/>
      <c r="F225" s="1048"/>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c r="A226" s="1046"/>
      <c r="B226" s="1047"/>
      <c r="C226" s="1047"/>
      <c r="D226" s="1047"/>
      <c r="E226" s="1047"/>
      <c r="F226" s="1048"/>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c r="A227" s="1046"/>
      <c r="B227" s="1047"/>
      <c r="C227" s="1047"/>
      <c r="D227" s="1047"/>
      <c r="E227" s="1047"/>
      <c r="F227" s="1048"/>
      <c r="G227" s="592" t="s">
        <v>412</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413</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1"/>
    </row>
    <row r="228" spans="1:50" ht="25.5" customHeight="1">
      <c r="A228" s="1046"/>
      <c r="B228" s="1047"/>
      <c r="C228" s="1047"/>
      <c r="D228" s="1047"/>
      <c r="E228" s="1047"/>
      <c r="F228" s="1048"/>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c r="A229" s="1046"/>
      <c r="B229" s="1047"/>
      <c r="C229" s="1047"/>
      <c r="D229" s="1047"/>
      <c r="E229" s="1047"/>
      <c r="F229" s="1048"/>
      <c r="G229" s="668"/>
      <c r="H229" s="669"/>
      <c r="I229" s="669"/>
      <c r="J229" s="669"/>
      <c r="K229" s="670"/>
      <c r="L229" s="662"/>
      <c r="M229" s="663"/>
      <c r="N229" s="663"/>
      <c r="O229" s="663"/>
      <c r="P229" s="663"/>
      <c r="Q229" s="663"/>
      <c r="R229" s="663"/>
      <c r="S229" s="663"/>
      <c r="T229" s="663"/>
      <c r="U229" s="663"/>
      <c r="V229" s="663"/>
      <c r="W229" s="663"/>
      <c r="X229" s="664"/>
      <c r="Y229" s="388"/>
      <c r="Z229" s="389"/>
      <c r="AA229" s="389"/>
      <c r="AB229" s="803"/>
      <c r="AC229" s="668"/>
      <c r="AD229" s="669"/>
      <c r="AE229" s="669"/>
      <c r="AF229" s="669"/>
      <c r="AG229" s="670"/>
      <c r="AH229" s="662"/>
      <c r="AI229" s="663"/>
      <c r="AJ229" s="663"/>
      <c r="AK229" s="663"/>
      <c r="AL229" s="663"/>
      <c r="AM229" s="663"/>
      <c r="AN229" s="663"/>
      <c r="AO229" s="663"/>
      <c r="AP229" s="663"/>
      <c r="AQ229" s="663"/>
      <c r="AR229" s="663"/>
      <c r="AS229" s="663"/>
      <c r="AT229" s="664"/>
      <c r="AU229" s="388"/>
      <c r="AV229" s="389"/>
      <c r="AW229" s="389"/>
      <c r="AX229" s="390"/>
    </row>
    <row r="230" spans="1:50" ht="24.75" customHeight="1">
      <c r="A230" s="1046"/>
      <c r="B230" s="1047"/>
      <c r="C230" s="1047"/>
      <c r="D230" s="1047"/>
      <c r="E230" s="1047"/>
      <c r="F230" s="1048"/>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c r="A231" s="1046"/>
      <c r="B231" s="1047"/>
      <c r="C231" s="1047"/>
      <c r="D231" s="1047"/>
      <c r="E231" s="1047"/>
      <c r="F231" s="1048"/>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c r="A232" s="1046"/>
      <c r="B232" s="1047"/>
      <c r="C232" s="1047"/>
      <c r="D232" s="1047"/>
      <c r="E232" s="1047"/>
      <c r="F232" s="1048"/>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c r="A233" s="1046"/>
      <c r="B233" s="1047"/>
      <c r="C233" s="1047"/>
      <c r="D233" s="1047"/>
      <c r="E233" s="1047"/>
      <c r="F233" s="1048"/>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c r="A234" s="1046"/>
      <c r="B234" s="1047"/>
      <c r="C234" s="1047"/>
      <c r="D234" s="1047"/>
      <c r="E234" s="1047"/>
      <c r="F234" s="1048"/>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c r="A235" s="1046"/>
      <c r="B235" s="1047"/>
      <c r="C235" s="1047"/>
      <c r="D235" s="1047"/>
      <c r="E235" s="1047"/>
      <c r="F235" s="1048"/>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c r="A236" s="1046"/>
      <c r="B236" s="1047"/>
      <c r="C236" s="1047"/>
      <c r="D236" s="1047"/>
      <c r="E236" s="1047"/>
      <c r="F236" s="1048"/>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c r="A237" s="1046"/>
      <c r="B237" s="1047"/>
      <c r="C237" s="1047"/>
      <c r="D237" s="1047"/>
      <c r="E237" s="1047"/>
      <c r="F237" s="1048"/>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c r="A238" s="1046"/>
      <c r="B238" s="1047"/>
      <c r="C238" s="1047"/>
      <c r="D238" s="1047"/>
      <c r="E238" s="1047"/>
      <c r="F238" s="1048"/>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c r="A239" s="1046"/>
      <c r="B239" s="1047"/>
      <c r="C239" s="1047"/>
      <c r="D239" s="1047"/>
      <c r="E239" s="1047"/>
      <c r="F239" s="1048"/>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c r="A240" s="1046"/>
      <c r="B240" s="1047"/>
      <c r="C240" s="1047"/>
      <c r="D240" s="1047"/>
      <c r="E240" s="1047"/>
      <c r="F240" s="1048"/>
      <c r="G240" s="592" t="s">
        <v>414</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415</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1"/>
    </row>
    <row r="241" spans="1:50" ht="24.75" customHeight="1">
      <c r="A241" s="1046"/>
      <c r="B241" s="1047"/>
      <c r="C241" s="1047"/>
      <c r="D241" s="1047"/>
      <c r="E241" s="1047"/>
      <c r="F241" s="1048"/>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c r="A242" s="1046"/>
      <c r="B242" s="1047"/>
      <c r="C242" s="1047"/>
      <c r="D242" s="1047"/>
      <c r="E242" s="1047"/>
      <c r="F242" s="1048"/>
      <c r="G242" s="668"/>
      <c r="H242" s="669"/>
      <c r="I242" s="669"/>
      <c r="J242" s="669"/>
      <c r="K242" s="670"/>
      <c r="L242" s="662"/>
      <c r="M242" s="663"/>
      <c r="N242" s="663"/>
      <c r="O242" s="663"/>
      <c r="P242" s="663"/>
      <c r="Q242" s="663"/>
      <c r="R242" s="663"/>
      <c r="S242" s="663"/>
      <c r="T242" s="663"/>
      <c r="U242" s="663"/>
      <c r="V242" s="663"/>
      <c r="W242" s="663"/>
      <c r="X242" s="664"/>
      <c r="Y242" s="388"/>
      <c r="Z242" s="389"/>
      <c r="AA242" s="389"/>
      <c r="AB242" s="803"/>
      <c r="AC242" s="668"/>
      <c r="AD242" s="669"/>
      <c r="AE242" s="669"/>
      <c r="AF242" s="669"/>
      <c r="AG242" s="670"/>
      <c r="AH242" s="662"/>
      <c r="AI242" s="663"/>
      <c r="AJ242" s="663"/>
      <c r="AK242" s="663"/>
      <c r="AL242" s="663"/>
      <c r="AM242" s="663"/>
      <c r="AN242" s="663"/>
      <c r="AO242" s="663"/>
      <c r="AP242" s="663"/>
      <c r="AQ242" s="663"/>
      <c r="AR242" s="663"/>
      <c r="AS242" s="663"/>
      <c r="AT242" s="664"/>
      <c r="AU242" s="388"/>
      <c r="AV242" s="389"/>
      <c r="AW242" s="389"/>
      <c r="AX242" s="390"/>
    </row>
    <row r="243" spans="1:50" ht="24.75" customHeight="1">
      <c r="A243" s="1046"/>
      <c r="B243" s="1047"/>
      <c r="C243" s="1047"/>
      <c r="D243" s="1047"/>
      <c r="E243" s="1047"/>
      <c r="F243" s="1048"/>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c r="A244" s="1046"/>
      <c r="B244" s="1047"/>
      <c r="C244" s="1047"/>
      <c r="D244" s="1047"/>
      <c r="E244" s="1047"/>
      <c r="F244" s="1048"/>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c r="A245" s="1046"/>
      <c r="B245" s="1047"/>
      <c r="C245" s="1047"/>
      <c r="D245" s="1047"/>
      <c r="E245" s="1047"/>
      <c r="F245" s="1048"/>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c r="A246" s="1046"/>
      <c r="B246" s="1047"/>
      <c r="C246" s="1047"/>
      <c r="D246" s="1047"/>
      <c r="E246" s="1047"/>
      <c r="F246" s="1048"/>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c r="A247" s="1046"/>
      <c r="B247" s="1047"/>
      <c r="C247" s="1047"/>
      <c r="D247" s="1047"/>
      <c r="E247" s="1047"/>
      <c r="F247" s="1048"/>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c r="A248" s="1046"/>
      <c r="B248" s="1047"/>
      <c r="C248" s="1047"/>
      <c r="D248" s="1047"/>
      <c r="E248" s="1047"/>
      <c r="F248" s="1048"/>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c r="A249" s="1046"/>
      <c r="B249" s="1047"/>
      <c r="C249" s="1047"/>
      <c r="D249" s="1047"/>
      <c r="E249" s="1047"/>
      <c r="F249" s="1048"/>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c r="A250" s="1046"/>
      <c r="B250" s="1047"/>
      <c r="C250" s="1047"/>
      <c r="D250" s="1047"/>
      <c r="E250" s="1047"/>
      <c r="F250" s="1048"/>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c r="A251" s="1046"/>
      <c r="B251" s="1047"/>
      <c r="C251" s="1047"/>
      <c r="D251" s="1047"/>
      <c r="E251" s="1047"/>
      <c r="F251" s="1048"/>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c r="A252" s="1046"/>
      <c r="B252" s="1047"/>
      <c r="C252" s="1047"/>
      <c r="D252" s="1047"/>
      <c r="E252" s="1047"/>
      <c r="F252" s="1048"/>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c r="A253" s="1046"/>
      <c r="B253" s="1047"/>
      <c r="C253" s="1047"/>
      <c r="D253" s="1047"/>
      <c r="E253" s="1047"/>
      <c r="F253" s="1048"/>
      <c r="G253" s="592" t="s">
        <v>416</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1"/>
    </row>
    <row r="254" spans="1:50" ht="24.75" customHeight="1">
      <c r="A254" s="1046"/>
      <c r="B254" s="1047"/>
      <c r="C254" s="1047"/>
      <c r="D254" s="1047"/>
      <c r="E254" s="1047"/>
      <c r="F254" s="1048"/>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c r="A255" s="1046"/>
      <c r="B255" s="1047"/>
      <c r="C255" s="1047"/>
      <c r="D255" s="1047"/>
      <c r="E255" s="1047"/>
      <c r="F255" s="1048"/>
      <c r="G255" s="668"/>
      <c r="H255" s="669"/>
      <c r="I255" s="669"/>
      <c r="J255" s="669"/>
      <c r="K255" s="670"/>
      <c r="L255" s="662"/>
      <c r="M255" s="663"/>
      <c r="N255" s="663"/>
      <c r="O255" s="663"/>
      <c r="P255" s="663"/>
      <c r="Q255" s="663"/>
      <c r="R255" s="663"/>
      <c r="S255" s="663"/>
      <c r="T255" s="663"/>
      <c r="U255" s="663"/>
      <c r="V255" s="663"/>
      <c r="W255" s="663"/>
      <c r="X255" s="664"/>
      <c r="Y255" s="388"/>
      <c r="Z255" s="389"/>
      <c r="AA255" s="389"/>
      <c r="AB255" s="803"/>
      <c r="AC255" s="668"/>
      <c r="AD255" s="669"/>
      <c r="AE255" s="669"/>
      <c r="AF255" s="669"/>
      <c r="AG255" s="670"/>
      <c r="AH255" s="662"/>
      <c r="AI255" s="663"/>
      <c r="AJ255" s="663"/>
      <c r="AK255" s="663"/>
      <c r="AL255" s="663"/>
      <c r="AM255" s="663"/>
      <c r="AN255" s="663"/>
      <c r="AO255" s="663"/>
      <c r="AP255" s="663"/>
      <c r="AQ255" s="663"/>
      <c r="AR255" s="663"/>
      <c r="AS255" s="663"/>
      <c r="AT255" s="664"/>
      <c r="AU255" s="388"/>
      <c r="AV255" s="389"/>
      <c r="AW255" s="389"/>
      <c r="AX255" s="390"/>
    </row>
    <row r="256" spans="1:50" ht="24.75" customHeight="1">
      <c r="A256" s="1046"/>
      <c r="B256" s="1047"/>
      <c r="C256" s="1047"/>
      <c r="D256" s="1047"/>
      <c r="E256" s="1047"/>
      <c r="F256" s="1048"/>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c r="A257" s="1046"/>
      <c r="B257" s="1047"/>
      <c r="C257" s="1047"/>
      <c r="D257" s="1047"/>
      <c r="E257" s="1047"/>
      <c r="F257" s="1048"/>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c r="A258" s="1046"/>
      <c r="B258" s="1047"/>
      <c r="C258" s="1047"/>
      <c r="D258" s="1047"/>
      <c r="E258" s="1047"/>
      <c r="F258" s="1048"/>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c r="A259" s="1046"/>
      <c r="B259" s="1047"/>
      <c r="C259" s="1047"/>
      <c r="D259" s="1047"/>
      <c r="E259" s="1047"/>
      <c r="F259" s="1048"/>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c r="A260" s="1046"/>
      <c r="B260" s="1047"/>
      <c r="C260" s="1047"/>
      <c r="D260" s="1047"/>
      <c r="E260" s="1047"/>
      <c r="F260" s="1048"/>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c r="A261" s="1046"/>
      <c r="B261" s="1047"/>
      <c r="C261" s="1047"/>
      <c r="D261" s="1047"/>
      <c r="E261" s="1047"/>
      <c r="F261" s="1048"/>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c r="A262" s="1046"/>
      <c r="B262" s="1047"/>
      <c r="C262" s="1047"/>
      <c r="D262" s="1047"/>
      <c r="E262" s="1047"/>
      <c r="F262" s="1048"/>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c r="A263" s="1046"/>
      <c r="B263" s="1047"/>
      <c r="C263" s="1047"/>
      <c r="D263" s="1047"/>
      <c r="E263" s="1047"/>
      <c r="F263" s="1048"/>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c r="A264" s="1046"/>
      <c r="B264" s="1047"/>
      <c r="C264" s="1047"/>
      <c r="D264" s="1047"/>
      <c r="E264" s="1047"/>
      <c r="F264" s="1048"/>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2019-08-14T10:37:30Z</cp:lastPrinted>
  <dcterms:created xsi:type="dcterms:W3CDTF">2012-03-13T00:50:25Z</dcterms:created>
  <dcterms:modified xsi:type="dcterms:W3CDTF">2019-09-24T08:29:47Z</dcterms:modified>
</cp:coreProperties>
</file>