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<sst xmlns="http://schemas.openxmlformats.org/spreadsheetml/2006/main" count="2833" uniqueCount="632">
  <si>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</si>
  <si>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</si>
  <si>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</si>
  <si>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</si>
  <si>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</si>
  <si>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</si>
  <si>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</si>
  <si>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</si>
  <si>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</si>
  <si>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</si>
  <si>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</si>
  <si>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</si>
  <si>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</si>
  <si>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</si>
  <si>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</si>
  <si>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</si>
  <si>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</si>
  <si>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</si>
  <si>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</si>
  <si>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</si>
  <si>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</si>
  <si>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</si>
  <si>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</si>
  <si>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</si>
  <si>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</si>
  <si>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</si>
  <si>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</si>
  <si>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</si>
  <si>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</si>
  <si>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</si>
  <si>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</si>
  <si>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</si>
  <si>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</si>
  <si>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</si>
  <si>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</si>
  <si>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</si>
  <si>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</si>
  <si>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</si>
  <si>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</si>
  <si>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</si>
  <si>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</si>
  <si>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</si>
  <si>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</si>
  <si>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</si>
  <si>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</si>
  <si>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</si>
  <si>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</si>
  <si>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</si>
  <si>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</si>
  <si>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</si>
  <si>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</si>
  <si>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</si>
  <si>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</si>
  <si>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</si>
  <si>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</si>
  <si>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</si>
  <si>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</si>
  <si>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</si>
  <si>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</si>
  <si>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</si>
  <si>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</si>
  <si>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</si>
  <si>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</si>
  <si>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</si>
  <si>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</si>
  <si>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</si>
  <si>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</si>
  <si>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</si>
  <si>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</si>
  <si>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</si>
  <si>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</si>
  <si>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</si>
  <si>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</si>
  <si>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</si>
  <si>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</si>
  <si>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</si>
  <si>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</si>
  <si>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</si>
  <si>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</si>
  <si>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</si>
  <si>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</si>
  <si>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</si>
  <si>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</si>
  <si>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</si>
  <si>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</si>
  <si>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</si>
  <si>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</si>
  <si>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</si>
  <si>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</si>
  <si>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</si>
  <si>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</si>
  <si>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</si>
  <si>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</si>
  <si>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</si>
  <si>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</si>
  <si>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</si>
  <si>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</si>
  <si>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</si>
  <si>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</si>
  <si>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</si>
  <si>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</si>
  <si>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</si>
  <si>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</si>
  <si>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</si>
  <si>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</si>
  <si>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</si>
  <si>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</si>
  <si>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</si>
  <si>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</si>
  <si>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</si>
  <si>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</si>
  <si>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</si>
  <si>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</si>
  <si>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</si>
  <si>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</si>
  <si>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</si>
  <si>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</si>
  <si>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</si>
  <si>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</si>
  <si>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</si>
  <si>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</si>
  <si>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</si>
  <si>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</si>
  <si>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</si>
  <si>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</si>
  <si>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</si>
  <si>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</si>
  <si>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</si>
  <si>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</si>
  <si>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</si>
  <si>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</si>
  <si>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</si>
  <si>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</si>
  <si>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</si>
  <si>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</si>
  <si>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</si>
  <si>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</si>
  <si>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</si>
  <si>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</si>
  <si>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</si>
  <si>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</si>
  <si>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</si>
  <si>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</si>
  <si>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</si>
  <si>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</si>
  <si>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</si>
  <si>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</si>
  <si>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</si>
  <si>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</si>
  <si>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</si>
  <si>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</si>
  <si>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</si>
  <si>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</si>
  <si>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</si>
  <si>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</si>
  <si>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</si>
  <si>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</si>
  <si>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</si>
  <si>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</si>
  <si>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</si>
  <si>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</si>
  <si>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</si>
  <si>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</si>
  <si>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</si>
  <si>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</si>
  <si>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</si>
  <si>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</si>
  <si>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</si>
  <si>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</si>
  <si>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</si>
  <si>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</si>
  <si>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</si>
  <si>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</si>
  <si>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</si>
  <si>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</si>
  <si>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</si>
  <si>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</si>
  <si>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</si>
  <si>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</si>
  <si>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</si>
  <si>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</si>
  <si>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</si>
  <si>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</si>
  <si>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</si>
  <si>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</si>
  <si>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</si>
  <si>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</si>
  <si>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</si>
  <si>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</si>
  <si>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</si>
  <si>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</si>
  <si>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</si>
  <si>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</si>
  <si>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</si>
  <si>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</si>
  <si>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</si>
  <si>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</si>
  <si>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</si>
  <si>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</si>
  <si>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</si>
  <si>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</si>
  <si>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</si>
  <si>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</si>
  <si>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</si>
  <si>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</si>
  <si>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</si>
  <si>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</si>
  <si>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</si>
  <si>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</si>
  <si>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</si>
  <si>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</si>
  <si>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</si>
  <si>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</si>
  <si>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</si>
  <si>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</si>
  <si>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</si>
  <si>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</si>
  <si>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</si>
  <si>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</si>
  <si>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</si>
  <si>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</si>
  <si>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</si>
  <si>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</si>
  <si>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</si>
  <si>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</si>
  <si>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</si>
  <si>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</si>
  <si>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</si>
  <si>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</si>
  <si>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</si>
  <si>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</si>
  <si>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</si>
  <si>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</si>
  <si>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</si>
  <si>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</si>
  <si>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</si>
  <si>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</si>
  <si>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</si>
  <si>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</si>
  <si>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</si>
  <si>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</si>
  <si>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</si>
  <si>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</si>
  <si>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</si>
  <si>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</si>
  <si>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</si>
  <si>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</si>
  <si>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</si>
  <si>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</si>
  <si>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</si>
  <si>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</si>
  <si>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</si>
  <si>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</si>
  <si>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</si>
  <si>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</si>
  <si>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</si>
  <si>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</si>
  <si>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</si>
  <si>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</si>
  <si>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</si>
  <si>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</si>
  <si>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</si>
  <si>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</si>
  <si>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</si>
  <si>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</si>
  <si>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</si>
  <si>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</si>
  <si>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</si>
  <si>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</si>
  <si>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</si>
  <si>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</si>
  <si>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</si>
  <si>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</si>
  <si>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</si>
  <si>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</si>
  <si>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</si>
  <si>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</si>
  <si>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</si>
  <si>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</si>
  <si>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</si>
  <si>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</si>
  <si>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</si>
  <si>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</si>
  <si>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</si>
  <si>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</si>
  <si>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</si>
  <si>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</si>
  <si>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</si>
  <si>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</si>
  <si>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</si>
  <si>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</si>
  <si>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</si>
  <si>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</si>
  <si>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</si>
  <si>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</si>
  <si>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</si>
  <si>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</si>
  <si>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</si>
  <si>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</si>
  <si>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</si>
  <si>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</si>
  <si>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</si>
  <si>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</si>
  <si>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</si>
  <si>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</si>
  <si>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</si>
  <si>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</si>
  <si>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</si>
  <si>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</si>
  <si>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</si>
  <si>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</si>
  <si>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</si>
  <si>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</si>
  <si>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</si>
  <si>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</si>
  <si>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</si>
  <si>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</si>
  <si>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</si>
  <si>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</si>
  <si>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</si>
  <si>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</si>
  <si>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</si>
  <si>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</si>
  <si>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</si>
  <si>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</si>
  <si>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</si>
  <si>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</si>
  <si>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</si>
  <si>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</si>
  <si>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</si>
  <si>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</si>
  <si>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</si>
  <si>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</si>
  <si>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</si>
  <si>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</si>
  <si>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</si>
  <si>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</si>
  <si>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</si>
  <si>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</si>
  <si>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</si>
  <si>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</si>
  <si>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</si>
  <si>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</si>
  <si>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</si>
  <si>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</si>
  <si>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</si>
  <si>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</si>
  <si>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</si>
  <si>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</si>
  <si>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</si>
  <si>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</si>
  <si>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</si>
  <si>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</si>
  <si>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</si>
  <si>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</si>
  <si>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</si>
  <si>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</si>
  <si>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</si>
  <si>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</si>
  <si>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</si>
  <si>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</si>
  <si>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</si>
  <si>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</si>
  <si>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</si>
  <si>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</si>
  <si>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</si>
  <si>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</si>
  <si>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</si>
  <si>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</si>
  <si>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</si>
  <si>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</si>
  <si>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</si>
  <si>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</si>
  <si>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</si>
  <si>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</si>
  <si>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</si>
  <si>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</si>
  <si>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</si>
  <si>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</si>
  <si>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</si>
  <si>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</si>
  <si>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</si>
  <si>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</si>
  <si>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</si>
  <si>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</si>
  <si>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</si>
  <si>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</si>
  <si>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</si>
  <si>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</si>
  <si>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</si>
  <si>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</si>
  <si>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</si>
  <si>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</si>
  <si>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</si>
  <si>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</si>
  <si>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</si>
  <si>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</si>
  <si>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</si>
  <si>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</si>
  <si>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</si>
  <si>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</si>
  <si>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</si>
  <si>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</si>
  <si>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</si>
  <si>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</si>
  <si>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</si>
  <si>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</si>
  <si>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</si>
  <si>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</si>
  <si>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</si>
  <si>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</si>
  <si>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</si>
  <si>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</si>
  <si>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</si>
  <si>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</si>
  <si>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</si>
  <si>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</si>
  <si>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</si>
  <si>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</si>
  <si>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</si>
  <si>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</si>
  <si>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</si>
  <si>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</si>
  <si>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</si>
  <si>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</si>
  <si>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</si>
  <si>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</si>
  <si>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</si>
  <si>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</si>
  <si>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</si>
  <si>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</si>
  <si>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</si>
  <si>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</si>
  <si>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</si>
  <si>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</si>
  <si>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</si>
  <si>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</si>
  <si>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</si>
  <si>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</si>
  <si>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</si>
  <si>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</si>
  <si>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</si>
  <si>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</si>
  <si>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</si>
  <si>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</si>
  <si>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</si>
  <si>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</si>
  <si>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</si>
  <si>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</si>
  <si>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</si>
  <si>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</si>
  <si>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</si>
  <si>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</si>
  <si>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</si>
  <si>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</si>
  <si>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</si>
  <si>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</si>
  <si>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</si>
  <si>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</si>
  <si>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</si>
  <si>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</si>
  <si>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</si>
  <si>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</si>
  <si>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</si>
  <si>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</si>
  <si>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</si>
  <si>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</si>
  <si>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</si>
  <si>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</si>
  <si>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</si>
  <si>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</si>
  <si>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</si>
  <si>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</si>
  <si>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</si>
  <si>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</si>
  <si>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</si>
  <si>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</si>
  <si>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</si>
  <si>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</si>
  <si>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</si>
  <si>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</si>
  <si>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</si>
  <si>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</si>
  <si>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</si>
  <si>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</si>
  <si>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</si>
  <si>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</si>
  <si>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</si>
  <si>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</si>
  <si>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</si>
  <si>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</si>
  <si>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</si>
  <si>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</si>
  <si>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</si>
  <si>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</si>
  <si>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</si>
  <si>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</si>
  <si>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</si>
  <si>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</si>
  <si>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</si>
  <si>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</si>
  <si>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</si>
  <si>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</si>
  <si>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</si>
  <si>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</si>
  <si>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</si>
  <si>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</si>
  <si>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</si>
  <si>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</si>
  <si>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</si>
  <si>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</si>
  <si>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</si>
  <si>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</si>
  <si>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</si>
  <si>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</si>
  <si>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</si>
  <si>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</si>
  <si>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</si>
  <si>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</si>
  <si>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</si>
  <si>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</si>
  <si>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</si>
  <si>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</si>
  <si>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</si>
  <si>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</si>
  <si>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</si>
  <si>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</si>
  <si>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</si>
  <si>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</si>
  <si>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</si>
  <si>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</si>
  <si>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</si>
  <si>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</si>
  <si>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</si>
  <si>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</si>
  <si>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</si>
  <si>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</si>
  <si>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</si>
  <si>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</si>
  <si>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</si>
  <si>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</si>
  <si>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</si>
  <si>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</si>
  <si>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</si>
  <si>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</si>
  <si>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</si>
  <si>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</si>
  <si>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</si>
  <si>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</si>
  <si>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</si>
  <si>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</si>
  <si>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</si>
  <si>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</si>
  <si>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</si>
  <si>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</si>
  <si>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</si>
  <si>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</si>
  <si>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</si>
  <si>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</si>
  <si>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</si>
  <si>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</si>
  <si>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</si>
  <si>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</si>
  <si>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</si>
  <si>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</si>
  <si>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</si>
  <si>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</si>
  <si>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</si>
  <si>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</si>
  <si>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</si>
  <si>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rPh sb="0" eb="12">
      <t>ホウブン</t>
    </rPh>
    <phoneticPr fontId="5"/>
  </si>
  <si>
    <t>広報文化外交戦略課
北米第一課</t>
    <rPh sb="0" eb="9">
      <t>ホウブンセン</t>
    </rPh>
    <rPh sb="10" eb="15">
      <t>ホクベイイチ</t>
    </rPh>
    <phoneticPr fontId="5"/>
  </si>
  <si>
    <t>○</t>
  </si>
  <si>
    <t>外務省設置法第４条第一項</t>
    <rPh sb="0" eb="3">
      <t>ガイムショウ</t>
    </rPh>
    <rPh sb="3" eb="6">
      <t>セッチホウ</t>
    </rPh>
    <rPh sb="6" eb="7">
      <t>ダイ</t>
    </rPh>
    <rPh sb="8" eb="9">
      <t>ジョウ</t>
    </rPh>
    <rPh sb="9" eb="10">
      <t>ダイ</t>
    </rPh>
    <rPh sb="10" eb="11">
      <t>イチ</t>
    </rPh>
    <rPh sb="11" eb="12">
      <t>コウ</t>
    </rPh>
    <phoneticPr fontId="5"/>
  </si>
  <si>
    <t>-</t>
    <phoneticPr fontId="5"/>
  </si>
  <si>
    <t>現代日本政治・外交分野の教授職・ポストの設置</t>
    <rPh sb="0" eb="2">
      <t>ゲンダイ</t>
    </rPh>
    <rPh sb="2" eb="4">
      <t>ニホン</t>
    </rPh>
    <rPh sb="4" eb="6">
      <t>セイジ</t>
    </rPh>
    <rPh sb="7" eb="9">
      <t>ガイコウ</t>
    </rPh>
    <rPh sb="9" eb="11">
      <t>ブンヤ</t>
    </rPh>
    <rPh sb="12" eb="14">
      <t>キョウジュ</t>
    </rPh>
    <rPh sb="14" eb="15">
      <t>ショク</t>
    </rPh>
    <rPh sb="20" eb="22">
      <t>セッチ</t>
    </rPh>
    <phoneticPr fontId="5"/>
  </si>
  <si>
    <t>現代日本政治・外交分野の教授職・ポストの設置</t>
    <phoneticPr fontId="5"/>
  </si>
  <si>
    <t>各研究機関（ハドソン研究所及び国際問題戦略研究所）との交換書簡</t>
    <rPh sb="0" eb="3">
      <t>カクケンキュウ</t>
    </rPh>
    <rPh sb="3" eb="5">
      <t>キカン</t>
    </rPh>
    <rPh sb="10" eb="13">
      <t>ケンキュウジョ</t>
    </rPh>
    <rPh sb="13" eb="14">
      <t>オヨ</t>
    </rPh>
    <rPh sb="15" eb="17">
      <t>コクサイ</t>
    </rPh>
    <rPh sb="17" eb="19">
      <t>モンダイ</t>
    </rPh>
    <rPh sb="19" eb="21">
      <t>センリャク</t>
    </rPh>
    <rPh sb="21" eb="24">
      <t>ケンキュウジョ</t>
    </rPh>
    <rPh sb="27" eb="29">
      <t>コウカン</t>
    </rPh>
    <rPh sb="29" eb="31">
      <t>ショカン</t>
    </rPh>
    <phoneticPr fontId="5"/>
  </si>
  <si>
    <t>活動報告書の提出</t>
    <rPh sb="0" eb="2">
      <t>カツドウ</t>
    </rPh>
    <rPh sb="2" eb="5">
      <t>ホウコクショ</t>
    </rPh>
    <rPh sb="6" eb="8">
      <t>テイシュツ</t>
    </rPh>
    <phoneticPr fontId="5"/>
  </si>
  <si>
    <t>機関</t>
    <rPh sb="0" eb="2">
      <t>キカン</t>
    </rPh>
    <phoneticPr fontId="5"/>
  </si>
  <si>
    <t>百万円</t>
    <rPh sb="0" eb="2">
      <t>ヒャクマン</t>
    </rPh>
    <rPh sb="2" eb="3">
      <t>エン</t>
    </rPh>
    <phoneticPr fontId="5"/>
  </si>
  <si>
    <t>拠出額／機関数　　　　　　　　　　　　　　</t>
    <rPh sb="0" eb="3">
      <t>キョシュツガク</t>
    </rPh>
    <rPh sb="4" eb="6">
      <t>キカン</t>
    </rPh>
    <rPh sb="6" eb="7">
      <t>スウ</t>
    </rPh>
    <phoneticPr fontId="5"/>
  </si>
  <si>
    <t>　　拠出額/機関数</t>
    <rPh sb="2" eb="5">
      <t>キョシュツガク</t>
    </rPh>
    <rPh sb="6" eb="8">
      <t>キカン</t>
    </rPh>
    <rPh sb="8" eb="9">
      <t>スウ</t>
    </rPh>
    <phoneticPr fontId="5"/>
  </si>
  <si>
    <t>1456百万/２機関</t>
    <rPh sb="4" eb="6">
      <t>ヒャクマン</t>
    </rPh>
    <rPh sb="8" eb="10">
      <t>キカン</t>
    </rPh>
    <phoneticPr fontId="5"/>
  </si>
  <si>
    <t>‐</t>
  </si>
  <si>
    <t>無</t>
  </si>
  <si>
    <t>日本研究中核的拠点形成プログラム</t>
    <rPh sb="0" eb="2">
      <t>ニホン</t>
    </rPh>
    <rPh sb="2" eb="4">
      <t>ケンキュウ</t>
    </rPh>
    <rPh sb="4" eb="7">
      <t>チュウカクテキ</t>
    </rPh>
    <rPh sb="7" eb="9">
      <t>キョテン</t>
    </rPh>
    <rPh sb="9" eb="11">
      <t>ケイセイ</t>
    </rPh>
    <phoneticPr fontId="5"/>
  </si>
  <si>
    <t>日本研究部門の設置</t>
    <rPh sb="0" eb="2">
      <t>ニホン</t>
    </rPh>
    <rPh sb="2" eb="4">
      <t>ケンキュウ</t>
    </rPh>
    <rPh sb="4" eb="6">
      <t>ブモン</t>
    </rPh>
    <rPh sb="7" eb="9">
      <t>セッチ</t>
    </rPh>
    <phoneticPr fontId="5"/>
  </si>
  <si>
    <t>日本研究中核的拠点形成プログラム</t>
    <phoneticPr fontId="5"/>
  </si>
  <si>
    <t>日本研究部門の設置</t>
    <phoneticPr fontId="5"/>
  </si>
  <si>
    <t>国際問題戦略研究所</t>
    <rPh sb="0" eb="2">
      <t>コクサイ</t>
    </rPh>
    <rPh sb="2" eb="4">
      <t>モンダイ</t>
    </rPh>
    <rPh sb="4" eb="6">
      <t>センリャク</t>
    </rPh>
    <rPh sb="6" eb="9">
      <t>ケンキュウジョ</t>
    </rPh>
    <phoneticPr fontId="5"/>
  </si>
  <si>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</si>
  <si>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ハドソン研究所</t>
    <rPh sb="4" eb="7">
      <t>ケンキュウジョ</t>
    </rPh>
    <phoneticPr fontId="5"/>
  </si>
  <si>
    <t>米国，欧州の有力な研究機関に日本研究中核拠点の設置を支援し，我が国の政策発信を強化することで，政策形成に対する影響力を強化するとともに，対日理解の深化及び知日派の育成を図る。</t>
    <rPh sb="0" eb="2">
      <t>ベイコク</t>
    </rPh>
    <rPh sb="3" eb="5">
      <t>オウシュウ</t>
    </rPh>
    <rPh sb="6" eb="8">
      <t>ユウリョク</t>
    </rPh>
    <rPh sb="9" eb="11">
      <t>ケンキュウ</t>
    </rPh>
    <rPh sb="11" eb="13">
      <t>キカン</t>
    </rPh>
    <rPh sb="14" eb="16">
      <t>ニホン</t>
    </rPh>
    <rPh sb="16" eb="18">
      <t>ケンキュウ</t>
    </rPh>
    <rPh sb="18" eb="20">
      <t>チュウカク</t>
    </rPh>
    <rPh sb="20" eb="22">
      <t>キョテン</t>
    </rPh>
    <rPh sb="23" eb="25">
      <t>セッチ</t>
    </rPh>
    <rPh sb="26" eb="28">
      <t>シエン</t>
    </rPh>
    <rPh sb="30" eb="31">
      <t>ワ</t>
    </rPh>
    <rPh sb="32" eb="33">
      <t>クニ</t>
    </rPh>
    <rPh sb="34" eb="36">
      <t>セイサク</t>
    </rPh>
    <rPh sb="36" eb="38">
      <t>ハッシン</t>
    </rPh>
    <rPh sb="39" eb="41">
      <t>キョウカ</t>
    </rPh>
    <rPh sb="47" eb="49">
      <t>セイサク</t>
    </rPh>
    <rPh sb="49" eb="51">
      <t>ケイセイ</t>
    </rPh>
    <rPh sb="52" eb="53">
      <t>タイ</t>
    </rPh>
    <rPh sb="55" eb="58">
      <t>エイキョウリョク</t>
    </rPh>
    <rPh sb="59" eb="61">
      <t>キョウカ</t>
    </rPh>
    <rPh sb="68" eb="70">
      <t>タイニチ</t>
    </rPh>
    <rPh sb="70" eb="72">
      <t>リカイ</t>
    </rPh>
    <rPh sb="73" eb="75">
      <t>シンカ</t>
    </rPh>
    <rPh sb="75" eb="76">
      <t>オヨ</t>
    </rPh>
    <rPh sb="77" eb="80">
      <t>チニチハ</t>
    </rPh>
    <rPh sb="81" eb="83">
      <t>イクセイ</t>
    </rPh>
    <rPh sb="84" eb="85">
      <t>ハカ</t>
    </rPh>
    <phoneticPr fontId="5"/>
  </si>
  <si>
    <t>海外の対日理解を促進するという社会ニーズを反映している。</t>
    <rPh sb="0" eb="2">
      <t>カイガイ</t>
    </rPh>
    <rPh sb="3" eb="5">
      <t>タイニチ</t>
    </rPh>
    <rPh sb="5" eb="7">
      <t>リカイ</t>
    </rPh>
    <rPh sb="8" eb="10">
      <t>ソクシン</t>
    </rPh>
    <rPh sb="15" eb="17">
      <t>シャカイ</t>
    </rPh>
    <rPh sb="21" eb="23">
      <t>ハンエイ</t>
    </rPh>
    <phoneticPr fontId="5"/>
  </si>
  <si>
    <t>事業目的に照らし，自治体，民間等にゆだねることは適当ではない。</t>
    <rPh sb="0" eb="2">
      <t>ジギョウ</t>
    </rPh>
    <rPh sb="2" eb="4">
      <t>モクテキ</t>
    </rPh>
    <rPh sb="5" eb="6">
      <t>テ</t>
    </rPh>
    <rPh sb="9" eb="12">
      <t>ジチタイ</t>
    </rPh>
    <rPh sb="13" eb="15">
      <t>ミンカン</t>
    </rPh>
    <rPh sb="15" eb="16">
      <t>トウ</t>
    </rPh>
    <rPh sb="24" eb="26">
      <t>テキトウ</t>
    </rPh>
    <phoneticPr fontId="5"/>
  </si>
  <si>
    <t>対日理解促進は文化外交推進のみならず，あらゆる分野の優先度が高い。</t>
    <rPh sb="0" eb="2">
      <t>タイニチ</t>
    </rPh>
    <rPh sb="2" eb="4">
      <t>リカイ</t>
    </rPh>
    <rPh sb="4" eb="6">
      <t>ソクシン</t>
    </rPh>
    <rPh sb="7" eb="9">
      <t>ブンカ</t>
    </rPh>
    <rPh sb="9" eb="11">
      <t>ガイコウ</t>
    </rPh>
    <rPh sb="11" eb="13">
      <t>スイシン</t>
    </rPh>
    <rPh sb="23" eb="25">
      <t>ブンヤ</t>
    </rPh>
    <rPh sb="26" eb="29">
      <t>ユウセンド</t>
    </rPh>
    <rPh sb="30" eb="31">
      <t>タカ</t>
    </rPh>
    <phoneticPr fontId="5"/>
  </si>
  <si>
    <t>研究機関側は日本研究を専門とする研究ポストの設置及び日本研究の強化に尽力しており，妥当である。</t>
    <rPh sb="0" eb="2">
      <t>ケンキュウ</t>
    </rPh>
    <rPh sb="2" eb="5">
      <t>キカンガワ</t>
    </rPh>
    <rPh sb="6" eb="8">
      <t>ニホン</t>
    </rPh>
    <rPh sb="8" eb="10">
      <t>ケンキュウ</t>
    </rPh>
    <rPh sb="11" eb="13">
      <t>センモン</t>
    </rPh>
    <rPh sb="16" eb="18">
      <t>ケンキュウ</t>
    </rPh>
    <rPh sb="22" eb="24">
      <t>セッチ</t>
    </rPh>
    <rPh sb="24" eb="25">
      <t>オヨ</t>
    </rPh>
    <rPh sb="26" eb="28">
      <t>ニホン</t>
    </rPh>
    <rPh sb="28" eb="30">
      <t>ケンキュウ</t>
    </rPh>
    <rPh sb="31" eb="33">
      <t>キョウカ</t>
    </rPh>
    <rPh sb="34" eb="36">
      <t>ジンリョク</t>
    </rPh>
    <rPh sb="41" eb="43">
      <t>ダトウ</t>
    </rPh>
    <phoneticPr fontId="5"/>
  </si>
  <si>
    <t>研究ポストの確保及び日本研究強化のために妥当</t>
    <rPh sb="0" eb="2">
      <t>ケンキュウ</t>
    </rPh>
    <rPh sb="6" eb="8">
      <t>カクホ</t>
    </rPh>
    <rPh sb="8" eb="9">
      <t>オヨ</t>
    </rPh>
    <rPh sb="10" eb="12">
      <t>ニホン</t>
    </rPh>
    <rPh sb="12" eb="14">
      <t>ケンキュウ</t>
    </rPh>
    <rPh sb="14" eb="16">
      <t>キョウカ</t>
    </rPh>
    <rPh sb="20" eb="22">
      <t>ダトウ</t>
    </rPh>
    <phoneticPr fontId="5"/>
  </si>
  <si>
    <t>必要なものに限定されている。</t>
    <rPh sb="0" eb="2">
      <t>ヒツヨウ</t>
    </rPh>
    <rPh sb="6" eb="8">
      <t>ゲンテイ</t>
    </rPh>
    <phoneticPr fontId="5"/>
  </si>
  <si>
    <t>現代日本政治・外交を専門とする研究ポストの設置により，日本研究拠点の強化に寄与するという目標に見合っている。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ケンキュウ</t>
    </rPh>
    <rPh sb="21" eb="23">
      <t>セッチ</t>
    </rPh>
    <rPh sb="27" eb="29">
      <t>ニホン</t>
    </rPh>
    <rPh sb="29" eb="31">
      <t>ケンキュウ</t>
    </rPh>
    <rPh sb="31" eb="33">
      <t>キョテン</t>
    </rPh>
    <rPh sb="34" eb="36">
      <t>キョウカ</t>
    </rPh>
    <rPh sb="37" eb="39">
      <t>キヨ</t>
    </rPh>
    <rPh sb="44" eb="46">
      <t>モクヒョウ</t>
    </rPh>
    <rPh sb="47" eb="49">
      <t>ミア</t>
    </rPh>
    <phoneticPr fontId="5"/>
  </si>
  <si>
    <t>国際問題戦略研究所（IISS）：IISSにジャパンチェアを設置し，日英・日欧が直面する主要な外交・安全保障政策課題等の研究と，その成果の英国・欧州の外交・政策コミュニティへの発信を行う。本拠出金をIISSが運用し，チェアの給与及びこれに付随する研究・発信活動の経費を永続的Jに確保する。
ハドソン研究所：同研究所内にジャパンチェアを設置し，同チェアの下で日米関係の強化に資する対外発信をせしめることが事業の主目的。同チェアには安全保障分野に精通した元米政府高官が就任。本件拠出金をファンドとして運用し，同チェアの給与及び右に付随する経費を永続的に支援。</t>
    <rPh sb="0" eb="2">
      <t>コクサイ</t>
    </rPh>
    <rPh sb="2" eb="4">
      <t>モンダイ</t>
    </rPh>
    <rPh sb="4" eb="6">
      <t>センリャク</t>
    </rPh>
    <rPh sb="6" eb="9">
      <t>ケンキュウジョ</t>
    </rPh>
    <rPh sb="29" eb="31">
      <t>セッチ</t>
    </rPh>
    <rPh sb="33" eb="35">
      <t>ニチエイ</t>
    </rPh>
    <rPh sb="36" eb="38">
      <t>ニチオウ</t>
    </rPh>
    <rPh sb="39" eb="41">
      <t>チョクメン</t>
    </rPh>
    <rPh sb="43" eb="45">
      <t>シュヨウ</t>
    </rPh>
    <rPh sb="46" eb="48">
      <t>ガイコウ</t>
    </rPh>
    <rPh sb="49" eb="51">
      <t>アンゼン</t>
    </rPh>
    <rPh sb="51" eb="53">
      <t>ホショウ</t>
    </rPh>
    <rPh sb="53" eb="55">
      <t>セイサク</t>
    </rPh>
    <rPh sb="55" eb="57">
      <t>カダイ</t>
    </rPh>
    <rPh sb="57" eb="58">
      <t>トウ</t>
    </rPh>
    <rPh sb="59" eb="61">
      <t>ケンキュウ</t>
    </rPh>
    <rPh sb="65" eb="67">
      <t>セイカ</t>
    </rPh>
    <rPh sb="68" eb="70">
      <t>エイコク</t>
    </rPh>
    <rPh sb="71" eb="73">
      <t>オウシュウ</t>
    </rPh>
    <rPh sb="74" eb="76">
      <t>ガイコウ</t>
    </rPh>
    <rPh sb="77" eb="79">
      <t>セイサク</t>
    </rPh>
    <rPh sb="87" eb="89">
      <t>ハッシン</t>
    </rPh>
    <rPh sb="90" eb="91">
      <t>オコナ</t>
    </rPh>
    <rPh sb="93" eb="94">
      <t>ホン</t>
    </rPh>
    <rPh sb="94" eb="97">
      <t>キョシュツキン</t>
    </rPh>
    <rPh sb="103" eb="105">
      <t>ウンヨウ</t>
    </rPh>
    <rPh sb="111" eb="113">
      <t>キュウヨ</t>
    </rPh>
    <rPh sb="113" eb="114">
      <t>オヨ</t>
    </rPh>
    <rPh sb="118" eb="120">
      <t>フズイ</t>
    </rPh>
    <rPh sb="122" eb="124">
      <t>ケンキュウ</t>
    </rPh>
    <rPh sb="125" eb="127">
      <t>ハッシン</t>
    </rPh>
    <rPh sb="127" eb="129">
      <t>カツドウ</t>
    </rPh>
    <rPh sb="130" eb="132">
      <t>ケイヒ</t>
    </rPh>
    <rPh sb="133" eb="136">
      <t>エイゾクテキ</t>
    </rPh>
    <rPh sb="138" eb="140">
      <t>カクホ</t>
    </rPh>
    <rPh sb="149" eb="152">
      <t>ケンキュウジョ</t>
    </rPh>
    <rPh sb="153" eb="154">
      <t>ドウ</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</si>
  <si>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</si>
  <si>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</si>
  <si>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</si>
  <si>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</si>
  <si>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</si>
  <si>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</si>
  <si>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</si>
  <si>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</si>
  <si>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</si>
  <si>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</si>
  <si>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日本研究中核的拠点形成支援プログラム拠出金</t>
    <rPh sb="0" eb="2">
      <t>ニホン</t>
    </rPh>
    <rPh sb="2" eb="4">
      <t>ケンキュウ</t>
    </rPh>
    <rPh sb="4" eb="7">
      <t>チュウカクテキ</t>
    </rPh>
    <rPh sb="7" eb="9">
      <t>キョテン</t>
    </rPh>
    <rPh sb="9" eb="11">
      <t>ケイセイ</t>
    </rPh>
    <rPh sb="11" eb="13">
      <t>シエン</t>
    </rPh>
    <rPh sb="18" eb="21">
      <t>キョシュツキン</t>
    </rPh>
    <phoneticPr fontId="5"/>
  </si>
  <si>
    <t>欧米の有力な研究機関に日本研究中核拠点を設置し，日本に軸足を置いた外交・安全保障政策課題等の研究と，欧米の外交・政策コミュニティへの発信を行うための拠出</t>
    <rPh sb="0" eb="2">
      <t>オウベイ</t>
    </rPh>
    <rPh sb="3" eb="5">
      <t>ユウリョク</t>
    </rPh>
    <rPh sb="6" eb="8">
      <t>ケンキュウ</t>
    </rPh>
    <rPh sb="8" eb="10">
      <t>キカン</t>
    </rPh>
    <rPh sb="11" eb="13">
      <t>ニホン</t>
    </rPh>
    <rPh sb="13" eb="15">
      <t>ケンキュウ</t>
    </rPh>
    <rPh sb="15" eb="17">
      <t>チュウカク</t>
    </rPh>
    <rPh sb="17" eb="19">
      <t>キョテン</t>
    </rPh>
    <rPh sb="20" eb="22">
      <t>セッチ</t>
    </rPh>
    <rPh sb="24" eb="26">
      <t>ニホン</t>
    </rPh>
    <rPh sb="27" eb="29">
      <t>ジクアシ</t>
    </rPh>
    <rPh sb="30" eb="31">
      <t>オ</t>
    </rPh>
    <rPh sb="33" eb="35">
      <t>ガイコウ</t>
    </rPh>
    <rPh sb="36" eb="38">
      <t>アンゼン</t>
    </rPh>
    <rPh sb="38" eb="40">
      <t>ホショウ</t>
    </rPh>
    <rPh sb="40" eb="42">
      <t>セイサク</t>
    </rPh>
    <rPh sb="42" eb="44">
      <t>カダイ</t>
    </rPh>
    <rPh sb="44" eb="45">
      <t>トウ</t>
    </rPh>
    <rPh sb="46" eb="48">
      <t>ケンキュウ</t>
    </rPh>
    <rPh sb="50" eb="52">
      <t>オウベイ</t>
    </rPh>
    <rPh sb="53" eb="55">
      <t>ガイコウ</t>
    </rPh>
    <rPh sb="56" eb="58">
      <t>セイサク</t>
    </rPh>
    <rPh sb="66" eb="68">
      <t>ハッシン</t>
    </rPh>
    <rPh sb="69" eb="70">
      <t>オコナ</t>
    </rPh>
    <rPh sb="74" eb="76">
      <t>キョシュツ</t>
    </rPh>
    <phoneticPr fontId="5"/>
  </si>
  <si>
    <t>・　国際問題戦略研究所に対し，本件拠出を行うことにより，日本の国益にかなう日本の外交・安全保障研究を永続的に実施し，将来にわたって英国を始めとして欧州知識層への有力なインプット，知日派知識人の育成，日本の視点を踏まえた世論形成等を行う。
・　日本を取り巻く安全保障環境が一層厳しさを増す中，ハドソン研究所内にジャパン・チェアを設置することにより，日米関係，特に安保分野での協力強化に資する対外発信を行うとともに，対日理解の深化及び知日派の育成を図り，政策形成に対する影響力を強化する。</t>
    <rPh sb="2" eb="4">
      <t>コクサイ</t>
    </rPh>
    <rPh sb="4" eb="6">
      <t>モンダイ</t>
    </rPh>
    <rPh sb="6" eb="8">
      <t>センリャク</t>
    </rPh>
    <rPh sb="8" eb="11">
      <t>ケンキュウジョ</t>
    </rPh>
    <rPh sb="12" eb="13">
      <t>タイ</t>
    </rPh>
    <rPh sb="15" eb="17">
      <t>ホンケン</t>
    </rPh>
    <rPh sb="17" eb="19">
      <t>キョシュツ</t>
    </rPh>
    <rPh sb="20" eb="21">
      <t>オコナ</t>
    </rPh>
    <rPh sb="28" eb="30">
      <t>ニホン</t>
    </rPh>
    <rPh sb="31" eb="33">
      <t>コクエキ</t>
    </rPh>
    <rPh sb="37" eb="39">
      <t>ニホン</t>
    </rPh>
    <rPh sb="40" eb="42">
      <t>ガイコウ</t>
    </rPh>
    <rPh sb="43" eb="45">
      <t>アンゼン</t>
    </rPh>
    <rPh sb="45" eb="47">
      <t>ホショウ</t>
    </rPh>
    <rPh sb="47" eb="49">
      <t>ケンキュウ</t>
    </rPh>
    <rPh sb="50" eb="53">
      <t>エイゾクテキ</t>
    </rPh>
    <rPh sb="54" eb="56">
      <t>ジッシ</t>
    </rPh>
    <rPh sb="58" eb="60">
      <t>ショウライ</t>
    </rPh>
    <rPh sb="65" eb="67">
      <t>エイコク</t>
    </rPh>
    <rPh sb="68" eb="69">
      <t>ハジ</t>
    </rPh>
    <rPh sb="73" eb="75">
      <t>オウシュウ</t>
    </rPh>
    <rPh sb="75" eb="78">
      <t>チシキソウ</t>
    </rPh>
    <rPh sb="80" eb="82">
      <t>ユウリョク</t>
    </rPh>
    <phoneticPr fontId="5"/>
  </si>
  <si>
    <t>・　現代日本政治・外交分野の教授職・ポストの設置</t>
    <phoneticPr fontId="5"/>
  </si>
  <si>
    <t>14.56億円</t>
    <rPh sb="5" eb="7">
      <t>オクエン</t>
    </rPh>
    <phoneticPr fontId="5"/>
  </si>
  <si>
    <t>ポスト数</t>
    <rPh sb="3" eb="4">
      <t>スウ</t>
    </rPh>
    <phoneticPr fontId="5"/>
  </si>
  <si>
    <t>外務省</t>
  </si>
  <si>
    <t>-</t>
  </si>
  <si>
    <t>-</t>
    <phoneticPr fontId="5"/>
  </si>
  <si>
    <t>-</t>
    <phoneticPr fontId="5"/>
  </si>
  <si>
    <t>-</t>
    <phoneticPr fontId="5"/>
  </si>
  <si>
    <t>-</t>
    <phoneticPr fontId="5"/>
  </si>
  <si>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</si>
  <si>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</si>
  <si>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</si>
  <si>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</si>
  <si>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</si>
  <si>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本事業は令和元年度に拠出目的が完了し，今後，これらの国際機関からの新たな拠出の依頼は想定されない。</t>
    <rPh sb="0" eb="1">
      <t>ホン</t>
    </rPh>
    <rPh sb="1" eb="3">
      <t>ジギョウ</t>
    </rPh>
    <rPh sb="4" eb="6">
      <t>レイワ</t>
    </rPh>
    <rPh sb="6" eb="9">
      <t>ガンネンド</t>
    </rPh>
    <rPh sb="10" eb="12">
      <t>キョシュツ</t>
    </rPh>
    <rPh sb="12" eb="14">
      <t>モクテキ</t>
    </rPh>
    <rPh sb="15" eb="17">
      <t>カンリョウ</t>
    </rPh>
    <rPh sb="19" eb="21">
      <t>コンゴ</t>
    </rPh>
    <rPh sb="26" eb="28">
      <t>コクサイ</t>
    </rPh>
    <rPh sb="28" eb="30">
      <t>キカン</t>
    </rPh>
    <rPh sb="33" eb="34">
      <t>アラ</t>
    </rPh>
    <rPh sb="36" eb="38">
      <t>キョシュツ</t>
    </rPh>
    <rPh sb="39" eb="41">
      <t>イライ</t>
    </rPh>
    <rPh sb="42" eb="44">
      <t>ソウテイ</t>
    </rPh>
    <phoneticPr fontId="5"/>
  </si>
  <si>
    <t>課長　岡崎　泰之
課長　藤本　健太郎</t>
    <rPh sb="0" eb="2">
      <t>カチョウ</t>
    </rPh>
    <rPh sb="3" eb="5">
      <t>オカザキ</t>
    </rPh>
    <rPh sb="6" eb="8">
      <t>ヤスユキ</t>
    </rPh>
    <rPh sb="9" eb="11">
      <t>カチョウ</t>
    </rPh>
    <rPh sb="12" eb="14">
      <t>フジモト</t>
    </rPh>
    <rPh sb="15" eb="18">
      <t>ケンタロウ</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</si>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</sst>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xdr:colOff>
      <xdr:row>742</xdr:row>
      <xdr:rowOff>308919</xdr:rowOff>
    </xdr:from>
    <xdr:to>
      <xdr:col>35</xdr:col>
      <xdr:colOff>51487</xdr:colOff>
      <xdr:row>748</xdr:row>
      <xdr:rowOff>38615</xdr:rowOff>
    </xdr:to>
    <xdr:sp macro="" textlink="">
      <xdr:nvSpPr>
        <xdr:cNvPr id="3" name="テキスト ボックス 2"/>
        <xdr:cNvSpPr txBox="1"/>
      </xdr:nvSpPr>
      <xdr:spPr>
        <a:xfrm>
          <a:off x="4337736" y="33170169"/>
          <a:ext cx="2921859" cy="18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外務省</a:t>
          </a:r>
          <a:endParaRPr kumimoji="1" lang="en-US" altLang="ja-JP" sz="1600"/>
        </a:p>
        <a:p>
          <a:pPr algn="ctr"/>
          <a:r>
            <a:rPr kumimoji="1" lang="en-US" altLang="ja-JP" sz="1600"/>
            <a:t>1,456</a:t>
          </a:r>
          <a:r>
            <a:rPr kumimoji="1" lang="ja-JP" altLang="en-US" sz="1600"/>
            <a:t>百万円</a:t>
          </a:r>
          <a:endParaRPr kumimoji="1" lang="en-US" altLang="ja-JP" sz="1600"/>
        </a:p>
        <a:p>
          <a:pPr algn="ctr"/>
          <a:r>
            <a:rPr kumimoji="1" lang="ja-JP" altLang="en-US" sz="1600"/>
            <a:t>海外研究機関における現代日本政治・外交分野の日本研究部門の創設</a:t>
          </a:r>
        </a:p>
      </xdr:txBody>
    </xdr:sp>
    <xdr:clientData/>
  </xdr:twoCellAnchor>
  <xdr:twoCellAnchor>
    <xdr:from>
      <xdr:col>8</xdr:col>
      <xdr:colOff>165270</xdr:colOff>
      <xdr:row>752</xdr:row>
      <xdr:rowOff>345474</xdr:rowOff>
    </xdr:from>
    <xdr:to>
      <xdr:col>22</xdr:col>
      <xdr:colOff>203886</xdr:colOff>
      <xdr:row>757</xdr:row>
      <xdr:rowOff>100914</xdr:rowOff>
    </xdr:to>
    <xdr:sp macro="" textlink="">
      <xdr:nvSpPr>
        <xdr:cNvPr id="4" name="テキスト ボックス 3"/>
        <xdr:cNvSpPr txBox="1"/>
      </xdr:nvSpPr>
      <xdr:spPr>
        <a:xfrm>
          <a:off x="1812838" y="36682062"/>
          <a:ext cx="2921859" cy="18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en-US" altLang="ja-JP" sz="1600" baseline="0"/>
            <a:t> </a:t>
          </a:r>
          <a:r>
            <a:rPr kumimoji="1" lang="ja-JP" altLang="en-US" sz="1600" baseline="0"/>
            <a:t>国際問題戦略研究所（</a:t>
          </a:r>
          <a:r>
            <a:rPr kumimoji="1" lang="en-US" altLang="ja-JP" sz="1600" baseline="0"/>
            <a:t>IISS</a:t>
          </a:r>
          <a:r>
            <a:rPr kumimoji="1" lang="ja-JP" altLang="en-US" sz="1600" baseline="0"/>
            <a:t>）</a:t>
          </a:r>
          <a:endParaRPr kumimoji="1" lang="en-US" altLang="ja-JP" sz="1600" baseline="0"/>
        </a:p>
        <a:p>
          <a:pPr algn="ctr"/>
          <a:r>
            <a:rPr kumimoji="1" lang="en-US" altLang="ja-JP" sz="1600" baseline="0"/>
            <a:t>896</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33</xdr:col>
      <xdr:colOff>60238</xdr:colOff>
      <xdr:row>752</xdr:row>
      <xdr:rowOff>330543</xdr:rowOff>
    </xdr:from>
    <xdr:to>
      <xdr:col>47</xdr:col>
      <xdr:colOff>98854</xdr:colOff>
      <xdr:row>757</xdr:row>
      <xdr:rowOff>85983</xdr:rowOff>
    </xdr:to>
    <xdr:sp macro="" textlink="">
      <xdr:nvSpPr>
        <xdr:cNvPr id="5" name="テキスト ボックス 4"/>
        <xdr:cNvSpPr txBox="1"/>
      </xdr:nvSpPr>
      <xdr:spPr>
        <a:xfrm>
          <a:off x="6856454" y="36667131"/>
          <a:ext cx="2921859" cy="18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en-US" altLang="ja-JP" sz="1600" baseline="0"/>
            <a:t> </a:t>
          </a:r>
          <a:r>
            <a:rPr kumimoji="1" lang="ja-JP" altLang="en-US" sz="1600" baseline="0"/>
            <a:t>ハドソン研究所</a:t>
          </a:r>
          <a:endParaRPr kumimoji="1" lang="en-US" altLang="ja-JP" sz="1600" baseline="0"/>
        </a:p>
        <a:p>
          <a:pPr algn="ctr"/>
          <a:r>
            <a:rPr kumimoji="1" lang="en-US" altLang="ja-JP" sz="1600" baseline="0"/>
            <a:t>560</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15</xdr:col>
      <xdr:colOff>184579</xdr:colOff>
      <xdr:row>748</xdr:row>
      <xdr:rowOff>38615</xdr:rowOff>
    </xdr:from>
    <xdr:to>
      <xdr:col>28</xdr:col>
      <xdr:colOff>32180</xdr:colOff>
      <xdr:row>752</xdr:row>
      <xdr:rowOff>345474</xdr:rowOff>
    </xdr:to>
    <xdr:cxnSp macro="">
      <xdr:nvCxnSpPr>
        <xdr:cNvPr id="7" name="カギ線コネクタ 6"/>
        <xdr:cNvCxnSpPr>
          <a:stCxn id="3" idx="2"/>
          <a:endCxn id="4" idx="0"/>
        </xdr:cNvCxnSpPr>
      </xdr:nvCxnSpPr>
      <xdr:spPr>
        <a:xfrm rot="5400000">
          <a:off x="3687720" y="34571116"/>
          <a:ext cx="1696994" cy="252489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32181</xdr:colOff>
      <xdr:row>748</xdr:row>
      <xdr:rowOff>38614</xdr:rowOff>
    </xdr:from>
    <xdr:to>
      <xdr:col>40</xdr:col>
      <xdr:colOff>79547</xdr:colOff>
      <xdr:row>752</xdr:row>
      <xdr:rowOff>330542</xdr:rowOff>
    </xdr:to>
    <xdr:cxnSp macro="">
      <xdr:nvCxnSpPr>
        <xdr:cNvPr id="8" name="カギ線コネクタ 7"/>
        <xdr:cNvCxnSpPr>
          <a:stCxn id="3" idx="2"/>
          <a:endCxn id="5" idx="0"/>
        </xdr:cNvCxnSpPr>
      </xdr:nvCxnSpPr>
      <xdr:spPr>
        <a:xfrm rot="16200000" flipH="1">
          <a:off x="6216994" y="34566740"/>
          <a:ext cx="1682063" cy="251871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254</v>
      </c>
      <c r="AT2" s="965"/>
      <c r="AU2" s="965"/>
      <c r="AV2" s="52" t="str">
        <f>IF(AW2="", "", "-")</f>
        <v/>
      </c>
      <c r="AW2" s="936"/>
      <c r="AX2" s="936"/>
    </row>
    <row r="3" spans="1:50" ht="21" customHeight="1" thickBot="1" x14ac:dyDescent="0.2">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618</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591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455</v>
      </c>
      <c r="H5" s="865"/>
      <c r="I5" s="865"/>
      <c r="J5" s="865"/>
      <c r="K5" s="865"/>
      <c r="L5" s="865"/>
      <c r="M5" s="866" t="s">
        <v>66</v>
      </c>
      <c r="N5" s="867"/>
      <c r="O5" s="867"/>
      <c r="P5" s="867"/>
      <c r="Q5" s="867"/>
      <c r="R5" s="868"/>
      <c r="S5" s="869" t="s">
        <v>81</v>
      </c>
      <c r="T5" s="865"/>
      <c r="U5" s="865"/>
      <c r="V5" s="865"/>
      <c r="W5" s="865"/>
      <c r="X5" s="870"/>
      <c r="Y5" s="723" t="s">
        <v>3</v>
      </c>
      <c r="Z5" s="568"/>
      <c r="AA5" s="568"/>
      <c r="AB5" s="568"/>
      <c r="AC5" s="568"/>
      <c r="AD5" s="569"/>
      <c r="AE5" s="724" t="s">
        <v>571</v>
      </c>
      <c r="AF5" s="724"/>
      <c r="AG5" s="724"/>
      <c r="AH5" s="724"/>
      <c r="AI5" s="724"/>
      <c r="AJ5" s="724"/>
      <c r="AK5" s="724"/>
      <c r="AL5" s="724"/>
      <c r="AM5" s="724"/>
      <c r="AN5" s="724"/>
      <c r="AO5" s="724"/>
      <c r="AP5" s="725"/>
      <c r="AQ5" s="726" t="s">
        <v>630</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573</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574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593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601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620</v>
      </c>
      <c r="Q13" s="683"/>
      <c r="R13" s="683"/>
      <c r="S13" s="683"/>
      <c r="T13" s="683"/>
      <c r="U13" s="683"/>
      <c r="V13" s="684"/>
      <c r="W13" s="682" t="s">
        <v>619</v>
      </c>
      <c r="X13" s="683"/>
      <c r="Y13" s="683"/>
      <c r="Z13" s="683"/>
      <c r="AA13" s="683"/>
      <c r="AB13" s="683"/>
      <c r="AC13" s="684"/>
      <c r="AD13" s="682" t="s">
        <v>621</v>
      </c>
      <c r="AE13" s="683"/>
      <c r="AF13" s="683"/>
      <c r="AG13" s="683"/>
      <c r="AH13" s="683"/>
      <c r="AI13" s="683"/>
      <c r="AJ13" s="684"/>
      <c r="AK13" s="682" t="s">
        <v>619</v>
      </c>
      <c r="AL13" s="683"/>
      <c r="AM13" s="683"/>
      <c r="AN13" s="683"/>
      <c r="AO13" s="683"/>
      <c r="AP13" s="683"/>
      <c r="AQ13" s="684"/>
      <c r="AR13" s="944" t="s">
        <v>624</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t="s">
        <v>621</v>
      </c>
      <c r="Q14" s="683"/>
      <c r="R14" s="683"/>
      <c r="S14" s="683"/>
      <c r="T14" s="683"/>
      <c r="U14" s="683"/>
      <c r="V14" s="684"/>
      <c r="W14" s="682" t="s">
        <v>619</v>
      </c>
      <c r="X14" s="683"/>
      <c r="Y14" s="683"/>
      <c r="Z14" s="683"/>
      <c r="AA14" s="683"/>
      <c r="AB14" s="683"/>
      <c r="AC14" s="684"/>
      <c r="AD14" s="682">
        <v>1456</v>
      </c>
      <c r="AE14" s="683"/>
      <c r="AF14" s="683"/>
      <c r="AG14" s="683"/>
      <c r="AH14" s="683"/>
      <c r="AI14" s="683"/>
      <c r="AJ14" s="684"/>
      <c r="AK14" s="682" t="s">
        <v>619</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621</v>
      </c>
      <c r="Q15" s="683"/>
      <c r="R15" s="683"/>
      <c r="S15" s="683"/>
      <c r="T15" s="683"/>
      <c r="U15" s="683"/>
      <c r="V15" s="684"/>
      <c r="W15" s="682" t="s">
        <v>619</v>
      </c>
      <c r="X15" s="683"/>
      <c r="Y15" s="683"/>
      <c r="Z15" s="683"/>
      <c r="AA15" s="683"/>
      <c r="AB15" s="683"/>
      <c r="AC15" s="684"/>
      <c r="AD15" s="682" t="s">
        <v>619</v>
      </c>
      <c r="AE15" s="683"/>
      <c r="AF15" s="683"/>
      <c r="AG15" s="683"/>
      <c r="AH15" s="683"/>
      <c r="AI15" s="683"/>
      <c r="AJ15" s="684"/>
      <c r="AK15" s="682" t="s">
        <v>619</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621</v>
      </c>
      <c r="Q16" s="683"/>
      <c r="R16" s="683"/>
      <c r="S16" s="683"/>
      <c r="T16" s="683"/>
      <c r="U16" s="683"/>
      <c r="V16" s="684"/>
      <c r="W16" s="682" t="s">
        <v>619</v>
      </c>
      <c r="X16" s="683"/>
      <c r="Y16" s="683"/>
      <c r="Z16" s="683"/>
      <c r="AA16" s="683"/>
      <c r="AB16" s="683"/>
      <c r="AC16" s="684"/>
      <c r="AD16" s="682" t="s">
        <v>619</v>
      </c>
      <c r="AE16" s="683"/>
      <c r="AF16" s="683"/>
      <c r="AG16" s="683"/>
      <c r="AH16" s="683"/>
      <c r="AI16" s="683"/>
      <c r="AJ16" s="684"/>
      <c r="AK16" s="682" t="s">
        <v>619</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621</v>
      </c>
      <c r="Q17" s="683"/>
      <c r="R17" s="683"/>
      <c r="S17" s="683"/>
      <c r="T17" s="683"/>
      <c r="U17" s="683"/>
      <c r="V17" s="684"/>
      <c r="W17" s="682" t="s">
        <v>619</v>
      </c>
      <c r="X17" s="683"/>
      <c r="Y17" s="683"/>
      <c r="Z17" s="683"/>
      <c r="AA17" s="683"/>
      <c r="AB17" s="683"/>
      <c r="AC17" s="684"/>
      <c r="AD17" s="682" t="s">
        <v>619</v>
      </c>
      <c r="AE17" s="683"/>
      <c r="AF17" s="683"/>
      <c r="AG17" s="683"/>
      <c r="AH17" s="683"/>
      <c r="AI17" s="683"/>
      <c r="AJ17" s="684"/>
      <c r="AK17" s="682" t="s">
        <v>619</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0</v>
      </c>
      <c r="X18" s="904"/>
      <c r="Y18" s="904"/>
      <c r="Z18" s="904"/>
      <c r="AA18" s="904"/>
      <c r="AB18" s="904"/>
      <c r="AC18" s="905"/>
      <c r="AD18" s="903">
        <f>SUM(AD13:AJ17)</f>
        <v>1456</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c r="Q19" s="683"/>
      <c r="R19" s="683"/>
      <c r="S19" s="683"/>
      <c r="T19" s="683"/>
      <c r="U19" s="683"/>
      <c r="V19" s="684"/>
      <c r="W19" s="682"/>
      <c r="X19" s="683"/>
      <c r="Y19" s="683"/>
      <c r="Z19" s="683"/>
      <c r="AA19" s="683"/>
      <c r="AB19" s="683"/>
      <c r="AC19" s="684"/>
      <c r="AD19" s="682">
        <v>1456</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x14ac:dyDescent="0.15">
      <c r="A23" s="992"/>
      <c r="B23" s="993"/>
      <c r="C23" s="993"/>
      <c r="D23" s="993"/>
      <c r="E23" s="993"/>
      <c r="F23" s="994"/>
      <c r="G23" s="977"/>
      <c r="H23" s="978"/>
      <c r="I23" s="978"/>
      <c r="J23" s="978"/>
      <c r="K23" s="978"/>
      <c r="L23" s="978"/>
      <c r="M23" s="978"/>
      <c r="N23" s="978"/>
      <c r="O23" s="979"/>
      <c r="P23" s="944" t="s">
        <v>624</v>
      </c>
      <c r="Q23" s="945"/>
      <c r="R23" s="945"/>
      <c r="S23" s="945"/>
      <c r="T23" s="945"/>
      <c r="U23" s="945"/>
      <c r="V23" s="962"/>
      <c r="W23" s="944" t="s">
        <v>624</v>
      </c>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2" t="str">
        <f>AK13</f>
        <v>-</v>
      </c>
      <c r="Q29" s="683"/>
      <c r="R29" s="683"/>
      <c r="S29" s="683"/>
      <c r="T29" s="683"/>
      <c r="U29" s="683"/>
      <c r="V29" s="684"/>
      <c r="W29" s="958" t="str">
        <f>AR13</f>
        <v>-</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2" t="s">
        <v>354</v>
      </c>
      <c r="AR30" s="793"/>
      <c r="AS30" s="793"/>
      <c r="AT30" s="794"/>
      <c r="AU30" s="799" t="s">
        <v>253</v>
      </c>
      <c r="AV30" s="799"/>
      <c r="AW30" s="799"/>
      <c r="AX30" s="94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31</v>
      </c>
      <c r="AR31" s="225"/>
      <c r="AS31" s="158" t="s">
        <v>355</v>
      </c>
      <c r="AT31" s="159"/>
      <c r="AU31" s="224"/>
      <c r="AV31" s="224"/>
      <c r="AW31" s="423" t="s">
        <v>300</v>
      </c>
      <c r="AX31" s="424"/>
    </row>
    <row r="32" spans="1:50" ht="23.25" customHeight="1" x14ac:dyDescent="0.15">
      <c r="A32" s="428"/>
      <c r="B32" s="426"/>
      <c r="C32" s="426"/>
      <c r="D32" s="426"/>
      <c r="E32" s="426"/>
      <c r="F32" s="427"/>
      <c r="G32" s="589" t="s">
        <v>575</v>
      </c>
      <c r="H32" s="590"/>
      <c r="I32" s="590"/>
      <c r="J32" s="590"/>
      <c r="K32" s="590"/>
      <c r="L32" s="590"/>
      <c r="M32" s="590"/>
      <c r="N32" s="590"/>
      <c r="O32" s="591"/>
      <c r="P32" s="130" t="s">
        <v>576</v>
      </c>
      <c r="Q32" s="130"/>
      <c r="R32" s="130"/>
      <c r="S32" s="130"/>
      <c r="T32" s="130"/>
      <c r="U32" s="130"/>
      <c r="V32" s="130"/>
      <c r="W32" s="130"/>
      <c r="X32" s="131"/>
      <c r="Y32" s="496" t="s">
        <v>12</v>
      </c>
      <c r="Z32" s="556"/>
      <c r="AA32" s="557"/>
      <c r="AB32" s="486" t="s">
        <v>617</v>
      </c>
      <c r="AC32" s="486"/>
      <c r="AD32" s="486"/>
      <c r="AE32" s="243" t="s">
        <v>625</v>
      </c>
      <c r="AF32" s="244"/>
      <c r="AG32" s="244"/>
      <c r="AH32" s="244"/>
      <c r="AI32" s="243" t="s">
        <v>625</v>
      </c>
      <c r="AJ32" s="244"/>
      <c r="AK32" s="244"/>
      <c r="AL32" s="244"/>
      <c r="AM32" s="243" t="s">
        <v>625</v>
      </c>
      <c r="AN32" s="244"/>
      <c r="AO32" s="244"/>
      <c r="AP32" s="244"/>
      <c r="AQ32" s="365" t="s">
        <v>625</v>
      </c>
      <c r="AR32" s="232"/>
      <c r="AS32" s="232"/>
      <c r="AT32" s="366"/>
      <c r="AU32" s="244" t="s">
        <v>625</v>
      </c>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t="s">
        <v>617</v>
      </c>
      <c r="AC33" s="548"/>
      <c r="AD33" s="548"/>
      <c r="AE33" s="243" t="s">
        <v>625</v>
      </c>
      <c r="AF33" s="244"/>
      <c r="AG33" s="244"/>
      <c r="AH33" s="244"/>
      <c r="AI33" s="243" t="s">
        <v>625</v>
      </c>
      <c r="AJ33" s="244"/>
      <c r="AK33" s="244"/>
      <c r="AL33" s="244"/>
      <c r="AM33" s="243" t="s">
        <v>625</v>
      </c>
      <c r="AN33" s="244"/>
      <c r="AO33" s="244"/>
      <c r="AP33" s="244"/>
      <c r="AQ33" s="365">
        <v>2</v>
      </c>
      <c r="AR33" s="232"/>
      <c r="AS33" s="232"/>
      <c r="AT33" s="366"/>
      <c r="AU33" s="244" t="s">
        <v>625</v>
      </c>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t="s">
        <v>625</v>
      </c>
      <c r="AF34" s="244"/>
      <c r="AG34" s="244"/>
      <c r="AH34" s="244"/>
      <c r="AI34" s="243" t="s">
        <v>625</v>
      </c>
      <c r="AJ34" s="244"/>
      <c r="AK34" s="244"/>
      <c r="AL34" s="244"/>
      <c r="AM34" s="243" t="s">
        <v>625</v>
      </c>
      <c r="AN34" s="244"/>
      <c r="AO34" s="244"/>
      <c r="AP34" s="244"/>
      <c r="AQ34" s="365" t="s">
        <v>625</v>
      </c>
      <c r="AR34" s="232"/>
      <c r="AS34" s="232"/>
      <c r="AT34" s="366"/>
      <c r="AU34" s="244" t="s">
        <v>625</v>
      </c>
      <c r="AV34" s="244"/>
      <c r="AW34" s="244"/>
      <c r="AX34" s="246"/>
    </row>
    <row r="35" spans="1:50" ht="23.25" customHeight="1" x14ac:dyDescent="0.15">
      <c r="A35" s="251" t="s">
        <v>506</v>
      </c>
      <c r="B35" s="252"/>
      <c r="C35" s="252"/>
      <c r="D35" s="252"/>
      <c r="E35" s="252"/>
      <c r="F35" s="253"/>
      <c r="G35" s="257" t="s">
        <v>577</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thickBo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130"/>
      <c r="Q39" s="130"/>
      <c r="R39" s="130"/>
      <c r="S39" s="130"/>
      <c r="T39" s="130"/>
      <c r="U39" s="130"/>
      <c r="V39" s="130"/>
      <c r="W39" s="130"/>
      <c r="X39" s="131"/>
      <c r="Y39" s="496" t="s">
        <v>12</v>
      </c>
      <c r="Z39" s="556"/>
      <c r="AA39" s="557"/>
      <c r="AB39" s="486"/>
      <c r="AC39" s="486"/>
      <c r="AD39" s="48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3.25" hidden="1"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c r="AC40" s="548"/>
      <c r="AD40" s="548"/>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3.25" hidden="1"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ht="23.25" hidden="1"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customHeight="1" x14ac:dyDescent="0.15">
      <c r="A101" s="447"/>
      <c r="B101" s="448"/>
      <c r="C101" s="448"/>
      <c r="D101" s="448"/>
      <c r="E101" s="448"/>
      <c r="F101" s="449"/>
      <c r="G101" s="130" t="s">
        <v>578</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579</v>
      </c>
      <c r="AC101" s="486"/>
      <c r="AD101" s="486"/>
      <c r="AE101" s="243" t="s">
        <v>625</v>
      </c>
      <c r="AF101" s="244"/>
      <c r="AG101" s="244"/>
      <c r="AH101" s="245"/>
      <c r="AI101" s="243" t="s">
        <v>625</v>
      </c>
      <c r="AJ101" s="244"/>
      <c r="AK101" s="244"/>
      <c r="AL101" s="245"/>
      <c r="AM101" s="243" t="s">
        <v>625</v>
      </c>
      <c r="AN101" s="244"/>
      <c r="AO101" s="244"/>
      <c r="AP101" s="245"/>
      <c r="AQ101" s="243" t="s">
        <v>625</v>
      </c>
      <c r="AR101" s="244"/>
      <c r="AS101" s="244"/>
      <c r="AT101" s="245"/>
      <c r="AU101" s="243" t="s">
        <v>625</v>
      </c>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579</v>
      </c>
      <c r="AC102" s="486"/>
      <c r="AD102" s="486"/>
      <c r="AE102" s="443" t="s">
        <v>625</v>
      </c>
      <c r="AF102" s="443"/>
      <c r="AG102" s="443"/>
      <c r="AH102" s="443"/>
      <c r="AI102" s="443" t="s">
        <v>625</v>
      </c>
      <c r="AJ102" s="443"/>
      <c r="AK102" s="443"/>
      <c r="AL102" s="443"/>
      <c r="AM102" s="443" t="s">
        <v>625</v>
      </c>
      <c r="AN102" s="443"/>
      <c r="AO102" s="443"/>
      <c r="AP102" s="443"/>
      <c r="AQ102" s="298">
        <v>2</v>
      </c>
      <c r="AR102" s="299"/>
      <c r="AS102" s="299"/>
      <c r="AT102" s="344"/>
      <c r="AU102" s="298" t="s">
        <v>626</v>
      </c>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x14ac:dyDescent="0.15">
      <c r="A116" s="464"/>
      <c r="B116" s="465"/>
      <c r="C116" s="465"/>
      <c r="D116" s="465"/>
      <c r="E116" s="465"/>
      <c r="F116" s="466"/>
      <c r="G116" s="418" t="s">
        <v>581</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580</v>
      </c>
      <c r="AC116" s="488"/>
      <c r="AD116" s="489"/>
      <c r="AE116" s="443" t="s">
        <v>625</v>
      </c>
      <c r="AF116" s="443"/>
      <c r="AG116" s="443"/>
      <c r="AH116" s="443"/>
      <c r="AI116" s="443" t="s">
        <v>625</v>
      </c>
      <c r="AJ116" s="443"/>
      <c r="AK116" s="443"/>
      <c r="AL116" s="443"/>
      <c r="AM116" s="443">
        <v>728</v>
      </c>
      <c r="AN116" s="443"/>
      <c r="AO116" s="443"/>
      <c r="AP116" s="443"/>
      <c r="AQ116" s="243"/>
      <c r="AR116" s="244"/>
      <c r="AS116" s="244"/>
      <c r="AT116" s="244"/>
      <c r="AU116" s="244"/>
      <c r="AV116" s="244"/>
      <c r="AW116" s="244"/>
      <c r="AX116" s="246"/>
    </row>
    <row r="117" spans="1:50" ht="46.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582</v>
      </c>
      <c r="AC117" s="498"/>
      <c r="AD117" s="499"/>
      <c r="AE117" s="576" t="s">
        <v>626</v>
      </c>
      <c r="AF117" s="576"/>
      <c r="AG117" s="576"/>
      <c r="AH117" s="576"/>
      <c r="AI117" s="576" t="s">
        <v>625</v>
      </c>
      <c r="AJ117" s="576"/>
      <c r="AK117" s="576"/>
      <c r="AL117" s="576"/>
      <c r="AM117" s="576" t="s">
        <v>583</v>
      </c>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x14ac:dyDescent="0.15">
      <c r="A130" s="213" t="s">
        <v>566</v>
      </c>
      <c r="B130" s="210"/>
      <c r="C130" s="209" t="s">
        <v>358</v>
      </c>
      <c r="D130" s="210"/>
      <c r="E130" s="194" t="s">
        <v>387</v>
      </c>
      <c r="F130" s="195"/>
      <c r="G130" s="196"/>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hidden="1" customHeight="1" x14ac:dyDescent="0.15">
      <c r="A131" s="214"/>
      <c r="B131" s="211"/>
      <c r="C131" s="205"/>
      <c r="D131" s="211"/>
      <c r="E131" s="199" t="s">
        <v>386</v>
      </c>
      <c r="F131" s="200"/>
      <c r="G131" s="135"/>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6"/>
      <c r="E430" s="199" t="s">
        <v>546</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572</v>
      </c>
      <c r="AE702" s="371"/>
      <c r="AF702" s="371"/>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572</v>
      </c>
      <c r="AE703" s="354"/>
      <c r="AF703" s="354"/>
      <c r="AG703" s="126" t="s">
        <v>595</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572</v>
      </c>
      <c r="AE704" s="808"/>
      <c r="AF704" s="808"/>
      <c r="AG704" s="192" t="s">
        <v>596</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584</v>
      </c>
      <c r="AE705" s="740"/>
      <c r="AF705" s="740"/>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9"/>
      <c r="D706" s="820"/>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585</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585</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572</v>
      </c>
      <c r="AE708" s="630"/>
      <c r="AF708" s="630"/>
      <c r="AG708" s="767" t="s">
        <v>597</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572</v>
      </c>
      <c r="AE709" s="354"/>
      <c r="AF709" s="354"/>
      <c r="AG709" s="126" t="s">
        <v>598</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584</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572</v>
      </c>
      <c r="AE711" s="354"/>
      <c r="AF711" s="354"/>
      <c r="AG711" s="126" t="s">
        <v>599</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584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584</v>
      </c>
      <c r="AE713" s="354"/>
      <c r="AF713" s="688"/>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584</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572</v>
      </c>
      <c r="AE715" s="630"/>
      <c r="AF715" s="681"/>
      <c r="AG715" s="767" t="s">
        <v>600</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584</v>
      </c>
      <c r="AE716" s="652"/>
      <c r="AF716" s="652"/>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584</v>
      </c>
      <c r="AE717" s="354"/>
      <c r="AF717" s="354"/>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584</v>
      </c>
      <c r="AE718" s="354"/>
      <c r="AF718" s="354"/>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584</v>
      </c>
      <c r="AE719" s="630"/>
      <c r="AF719" s="630"/>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5" t="s">
        <v>48</v>
      </c>
      <c r="B726" s="827"/>
      <c r="C726" s="840" t="s">
        <v>53</v>
      </c>
      <c r="D726" s="862"/>
      <c r="E726" s="862"/>
      <c r="F726" s="863"/>
      <c r="G726" s="602" t="s">
        <v>602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8"/>
      <c r="B727" s="829"/>
      <c r="C727" s="773" t="s">
        <v>57</v>
      </c>
      <c r="D727" s="774"/>
      <c r="E727" s="774"/>
      <c r="F727" s="775"/>
      <c r="G727" s="600" t="s">
        <v>603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627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631</v>
      </c>
      <c r="B731" s="825"/>
      <c r="C731" s="825"/>
      <c r="D731" s="825"/>
      <c r="E731" s="826"/>
      <c r="F731" s="754" t="s">
        <v>628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508</v>
      </c>
      <c r="B733" s="699"/>
      <c r="C733" s="699"/>
      <c r="D733" s="699"/>
      <c r="E733" s="700"/>
      <c r="F733" s="662" t="s">
        <v>629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550</v>
      </c>
      <c r="B737" s="235"/>
      <c r="C737" s="235"/>
      <c r="D737" s="236"/>
      <c r="E737" s="1015"/>
      <c r="F737" s="1015"/>
      <c r="G737" s="1015"/>
      <c r="H737" s="1015"/>
      <c r="I737" s="1015"/>
      <c r="J737" s="1015"/>
      <c r="K737" s="1015"/>
      <c r="L737" s="1015"/>
      <c r="M737" s="1015"/>
      <c r="N737" s="390" t="s">
        <v>543</v>
      </c>
      <c r="O737" s="390"/>
      <c r="P737" s="390"/>
      <c r="Q737" s="390"/>
      <c r="R737" s="1015"/>
      <c r="S737" s="1015"/>
      <c r="T737" s="1015"/>
      <c r="U737" s="1015"/>
      <c r="V737" s="1015"/>
      <c r="W737" s="1015"/>
      <c r="X737" s="1015"/>
      <c r="Y737" s="1015"/>
      <c r="Z737" s="1015"/>
      <c r="AA737" s="390" t="s">
        <v>542</v>
      </c>
      <c r="AB737" s="390"/>
      <c r="AC737" s="390"/>
      <c r="AD737" s="390"/>
      <c r="AE737" s="1015"/>
      <c r="AF737" s="1015"/>
      <c r="AG737" s="1015"/>
      <c r="AH737" s="1015"/>
      <c r="AI737" s="1015"/>
      <c r="AJ737" s="1015"/>
      <c r="AK737" s="1015"/>
      <c r="AL737" s="1015"/>
      <c r="AM737" s="1015"/>
      <c r="AN737" s="390" t="s">
        <v>541</v>
      </c>
      <c r="AO737" s="390"/>
      <c r="AP737" s="390"/>
      <c r="AQ737" s="390"/>
      <c r="AR737" s="1007"/>
      <c r="AS737" s="1008"/>
      <c r="AT737" s="1008"/>
      <c r="AU737" s="1008"/>
      <c r="AV737" s="1008"/>
      <c r="AW737" s="1008"/>
      <c r="AX737" s="1009"/>
      <c r="AY737" s="89"/>
      <c r="AZ737" s="89"/>
    </row>
    <row r="738" spans="1:52" ht="24.75" customHeight="1" x14ac:dyDescent="0.15">
      <c r="A738" s="1016" t="s">
        <v>540</v>
      </c>
      <c r="B738" s="235"/>
      <c r="C738" s="235"/>
      <c r="D738" s="236"/>
      <c r="E738" s="1015"/>
      <c r="F738" s="1015"/>
      <c r="G738" s="1015"/>
      <c r="H738" s="1015"/>
      <c r="I738" s="1015"/>
      <c r="J738" s="1015"/>
      <c r="K738" s="1015"/>
      <c r="L738" s="1015"/>
      <c r="M738" s="1015"/>
      <c r="N738" s="390" t="s">
        <v>539</v>
      </c>
      <c r="O738" s="390"/>
      <c r="P738" s="390"/>
      <c r="Q738" s="390"/>
      <c r="R738" s="1015"/>
      <c r="S738" s="1015"/>
      <c r="T738" s="1015"/>
      <c r="U738" s="1015"/>
      <c r="V738" s="1015"/>
      <c r="W738" s="1015"/>
      <c r="X738" s="1015"/>
      <c r="Y738" s="1015"/>
      <c r="Z738" s="1015"/>
      <c r="AA738" s="390" t="s">
        <v>538</v>
      </c>
      <c r="AB738" s="390"/>
      <c r="AC738" s="390"/>
      <c r="AD738" s="390"/>
      <c r="AE738" s="1015"/>
      <c r="AF738" s="1015"/>
      <c r="AG738" s="1015"/>
      <c r="AH738" s="1015"/>
      <c r="AI738" s="1015"/>
      <c r="AJ738" s="1015"/>
      <c r="AK738" s="1015"/>
      <c r="AL738" s="1015"/>
      <c r="AM738" s="1015"/>
      <c r="AN738" s="390" t="s">
        <v>534</v>
      </c>
      <c r="AO738" s="390"/>
      <c r="AP738" s="390"/>
      <c r="AQ738" s="390"/>
      <c r="AR738" s="1007"/>
      <c r="AS738" s="1008"/>
      <c r="AT738" s="1008"/>
      <c r="AU738" s="1008"/>
      <c r="AV738" s="1008"/>
      <c r="AW738" s="1008"/>
      <c r="AX738" s="1009"/>
    </row>
    <row r="739" spans="1:52" ht="24.75" customHeight="1" thickBot="1" x14ac:dyDescent="0.2">
      <c r="A739" s="1017" t="s">
        <v>530</v>
      </c>
      <c r="B739" s="1018"/>
      <c r="C739" s="1018"/>
      <c r="D739" s="1019"/>
      <c r="E739" s="1020"/>
      <c r="F739" s="1010"/>
      <c r="G739" s="1010"/>
      <c r="H739" s="93" t="str">
        <f>IF(E739="", "", "(")</f>
        <v/>
      </c>
      <c r="I739" s="1010"/>
      <c r="J739" s="1010"/>
      <c r="K739" s="93" t="str">
        <f>IF(OR(I739="　", I739=""), "", "-")</f>
        <v/>
      </c>
      <c r="L739" s="1011"/>
      <c r="M739" s="1011"/>
      <c r="N739" s="94" t="str">
        <f>IF(O739="", "", "-")</f>
        <v/>
      </c>
      <c r="O739" s="95"/>
      <c r="P739" s="94" t="str">
        <f>IF(E739="", "", ")")</f>
        <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512</v>
      </c>
      <c r="B779" s="654"/>
      <c r="C779" s="654"/>
      <c r="D779" s="654"/>
      <c r="E779" s="654"/>
      <c r="F779" s="655"/>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39.950000000000003" customHeight="1" x14ac:dyDescent="0.15">
      <c r="A781" s="656"/>
      <c r="B781" s="657"/>
      <c r="C781" s="657"/>
      <c r="D781" s="657"/>
      <c r="E781" s="657"/>
      <c r="F781" s="658"/>
      <c r="G781" s="695" t="s">
        <v>586</v>
      </c>
      <c r="H781" s="696"/>
      <c r="I781" s="696"/>
      <c r="J781" s="696"/>
      <c r="K781" s="697"/>
      <c r="L781" s="689" t="s">
        <v>587</v>
      </c>
      <c r="M781" s="690"/>
      <c r="N781" s="690"/>
      <c r="O781" s="690"/>
      <c r="P781" s="690"/>
      <c r="Q781" s="690"/>
      <c r="R781" s="690"/>
      <c r="S781" s="690"/>
      <c r="T781" s="690"/>
      <c r="U781" s="690"/>
      <c r="V781" s="690"/>
      <c r="W781" s="690"/>
      <c r="X781" s="691"/>
      <c r="Y781" s="413">
        <v>896</v>
      </c>
      <c r="Z781" s="414"/>
      <c r="AA781" s="414"/>
      <c r="AB781" s="830"/>
      <c r="AC781" s="695" t="s">
        <v>588</v>
      </c>
      <c r="AD781" s="696"/>
      <c r="AE781" s="696"/>
      <c r="AF781" s="696"/>
      <c r="AG781" s="697"/>
      <c r="AH781" s="689" t="s">
        <v>589</v>
      </c>
      <c r="AI781" s="690"/>
      <c r="AJ781" s="690"/>
      <c r="AK781" s="690"/>
      <c r="AL781" s="690"/>
      <c r="AM781" s="690"/>
      <c r="AN781" s="690"/>
      <c r="AO781" s="690"/>
      <c r="AP781" s="690"/>
      <c r="AQ781" s="690"/>
      <c r="AR781" s="690"/>
      <c r="AS781" s="690"/>
      <c r="AT781" s="691"/>
      <c r="AU781" s="413">
        <v>560</v>
      </c>
      <c r="AV781" s="414"/>
      <c r="AW781" s="414"/>
      <c r="AX781" s="415"/>
    </row>
    <row r="782" spans="1:50" ht="24.75" hidden="1"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896</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560</v>
      </c>
      <c r="AV791" s="857"/>
      <c r="AW791" s="857"/>
      <c r="AX791" s="859"/>
    </row>
    <row r="792" spans="1:50" ht="24.75" hidden="1" customHeight="1" x14ac:dyDescent="0.15">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x14ac:dyDescent="0.15">
      <c r="A837" s="401">
        <v>1</v>
      </c>
      <c r="B837" s="401">
        <v>1</v>
      </c>
      <c r="C837" s="386" t="s">
        <v>590</v>
      </c>
      <c r="D837" s="372"/>
      <c r="E837" s="372"/>
      <c r="F837" s="372"/>
      <c r="G837" s="372"/>
      <c r="H837" s="372"/>
      <c r="I837" s="372"/>
      <c r="J837" s="373" t="s">
        <v>622</v>
      </c>
      <c r="K837" s="374"/>
      <c r="L837" s="374"/>
      <c r="M837" s="374"/>
      <c r="N837" s="374"/>
      <c r="O837" s="374"/>
      <c r="P837" s="387" t="s">
        <v>591</v>
      </c>
      <c r="Q837" s="375"/>
      <c r="R837" s="375"/>
      <c r="S837" s="375"/>
      <c r="T837" s="375"/>
      <c r="U837" s="375"/>
      <c r="V837" s="375"/>
      <c r="W837" s="375"/>
      <c r="X837" s="375"/>
      <c r="Y837" s="376">
        <v>896</v>
      </c>
      <c r="Z837" s="377"/>
      <c r="AA837" s="377"/>
      <c r="AB837" s="378"/>
      <c r="AC837" s="388" t="s">
        <v>196</v>
      </c>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customHeight="1" x14ac:dyDescent="0.15">
      <c r="A870" s="401">
        <v>1</v>
      </c>
      <c r="B870" s="401">
        <v>1</v>
      </c>
      <c r="C870" s="386" t="s">
        <v>592</v>
      </c>
      <c r="D870" s="372"/>
      <c r="E870" s="372"/>
      <c r="F870" s="372"/>
      <c r="G870" s="372"/>
      <c r="H870" s="372"/>
      <c r="I870" s="372"/>
      <c r="J870" s="373" t="s">
        <v>623</v>
      </c>
      <c r="K870" s="374"/>
      <c r="L870" s="374"/>
      <c r="M870" s="374"/>
      <c r="N870" s="374"/>
      <c r="O870" s="374"/>
      <c r="P870" s="387" t="s">
        <v>586</v>
      </c>
      <c r="Q870" s="375"/>
      <c r="R870" s="375"/>
      <c r="S870" s="375"/>
      <c r="T870" s="375"/>
      <c r="U870" s="375"/>
      <c r="V870" s="375"/>
      <c r="W870" s="375"/>
      <c r="X870" s="375"/>
      <c r="Y870" s="376">
        <v>560</v>
      </c>
      <c r="Z870" s="377"/>
      <c r="AA870" s="377"/>
      <c r="AB870" s="378"/>
      <c r="AC870" s="388" t="s">
        <v>196</v>
      </c>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W16:AQ17 W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604</v>
      </c>
      <c r="C2" s="1082"/>
      <c r="D2" s="1082"/>
      <c r="E2" s="1082"/>
    </row>
    <row r="3" spans="1:5" ht="15" thickBot="1" x14ac:dyDescent="0.2">
      <c r="A3" s="58"/>
      <c r="B3" s="101"/>
      <c r="C3" s="101"/>
      <c r="D3" s="101"/>
      <c r="E3" s="101"/>
    </row>
    <row r="4" spans="1:5" x14ac:dyDescent="0.15">
      <c r="B4" s="1083" t="s">
        <v>605</v>
      </c>
      <c r="C4" s="1084"/>
      <c r="D4" s="1084"/>
      <c r="E4" s="1085"/>
    </row>
    <row r="5" spans="1:5" ht="13.5" customHeight="1" x14ac:dyDescent="0.15">
      <c r="B5" s="102" t="s">
        <v>606</v>
      </c>
      <c r="C5" s="103" t="s">
        <v>607</v>
      </c>
      <c r="D5" s="1086" t="s">
        <v>608</v>
      </c>
      <c r="E5" s="1088" t="s">
        <v>609</v>
      </c>
    </row>
    <row r="6" spans="1:5" ht="27" customHeight="1" x14ac:dyDescent="0.15">
      <c r="B6" s="104" t="s">
        <v>610</v>
      </c>
      <c r="C6" s="105" t="s">
        <v>611</v>
      </c>
      <c r="D6" s="1087"/>
      <c r="E6" s="1089"/>
    </row>
    <row r="7" spans="1:5" ht="222" customHeight="1" x14ac:dyDescent="0.15">
      <c r="B7" s="106" t="s">
        <v>612</v>
      </c>
      <c r="C7" s="107" t="s">
        <v>613</v>
      </c>
      <c r="D7" s="108" t="s">
        <v>614</v>
      </c>
      <c r="E7" s="109" t="s">
        <v>615</v>
      </c>
    </row>
    <row r="8" spans="1:5" ht="19.5" customHeight="1" x14ac:dyDescent="0.15">
      <c r="B8" s="110"/>
      <c r="C8" s="111" t="s">
        <v>616</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2019-06-24T06:20:48Z</cp:lastPrinted>
  <dcterms:created xsi:type="dcterms:W3CDTF">2012-03-13T00:50:25Z</dcterms:created>
  <dcterms:modified xsi:type="dcterms:W3CDTF">2019-09-25T01:53:28Z</dcterms:modified>
</cp:coreProperties>
</file>