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<sst xmlns="http://schemas.openxmlformats.org/spreadsheetml/2006/main" count="2809" uniqueCount="621">
  <si>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</si>
  <si>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</si>
  <si>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</si>
  <si>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</si>
  <si>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</si>
  <si>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</si>
  <si>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</si>
  <si>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</si>
  <si>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</si>
  <si>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</si>
  <si>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</si>
  <si>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</si>
  <si>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</si>
  <si>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</si>
  <si>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</si>
  <si>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</si>
  <si>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</si>
  <si>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</si>
  <si>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</si>
  <si>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</si>
  <si>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</si>
  <si>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</si>
  <si>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</si>
  <si>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</si>
  <si>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</si>
  <si>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</si>
  <si>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</si>
  <si>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</si>
  <si>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</si>
  <si>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</si>
  <si>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</si>
  <si>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</si>
  <si>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</si>
  <si>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</si>
  <si>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</si>
  <si>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</si>
  <si>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</si>
  <si>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</si>
  <si>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</si>
  <si>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</si>
  <si>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</si>
  <si>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</si>
  <si>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</si>
  <si>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</si>
  <si>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</si>
  <si>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</si>
  <si>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</si>
  <si>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</si>
  <si>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</si>
  <si>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</si>
  <si>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</si>
  <si>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</si>
  <si>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</si>
  <si>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</si>
  <si>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</si>
  <si>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</si>
  <si>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</si>
  <si>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</si>
  <si>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</si>
  <si>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</si>
  <si>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</si>
  <si>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</si>
  <si>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</si>
  <si>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</si>
  <si>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</si>
  <si>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</si>
  <si>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</si>
  <si>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</si>
  <si>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</si>
  <si>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</si>
  <si>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</si>
  <si>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</si>
  <si>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</si>
  <si>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</si>
  <si>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</si>
  <si>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</si>
  <si>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</si>
  <si>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</si>
  <si>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</si>
  <si>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</si>
  <si>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</si>
  <si>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</si>
  <si>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</si>
  <si>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</si>
  <si>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</si>
  <si>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</si>
  <si>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</si>
  <si>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</si>
  <si>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</si>
  <si>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</si>
  <si>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</si>
  <si>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</si>
  <si>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</si>
  <si>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</si>
  <si>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</si>
  <si>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</si>
  <si>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</si>
  <si>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</si>
  <si>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</si>
  <si>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</si>
  <si>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</si>
  <si>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</si>
  <si>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</si>
  <si>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</si>
  <si>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</si>
  <si>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</si>
  <si>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</si>
  <si>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</si>
  <si>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</si>
  <si>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</si>
  <si>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</si>
  <si>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</si>
  <si>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</si>
  <si>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</si>
  <si>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</si>
  <si>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</si>
  <si>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</si>
  <si>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</si>
  <si>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</si>
  <si>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</si>
  <si>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</si>
  <si>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</si>
  <si>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</si>
  <si>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</si>
  <si>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</si>
  <si>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</si>
  <si>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</si>
  <si>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</si>
  <si>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</si>
  <si>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</si>
  <si>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</si>
  <si>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</si>
  <si>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</si>
  <si>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</si>
  <si>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</si>
  <si>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</si>
  <si>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</si>
  <si>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</si>
  <si>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</si>
  <si>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</si>
  <si>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</si>
  <si>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</si>
  <si>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</si>
  <si>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</si>
  <si>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</si>
  <si>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</si>
  <si>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</si>
  <si>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</si>
  <si>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</si>
  <si>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</si>
  <si>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</si>
  <si>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</si>
  <si>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</si>
  <si>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</si>
  <si>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</si>
  <si>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</si>
  <si>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</si>
  <si>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</si>
  <si>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</si>
  <si>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</si>
  <si>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</si>
  <si>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</si>
  <si>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</si>
  <si>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</si>
  <si>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</si>
  <si>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</si>
  <si>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</si>
  <si>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</si>
  <si>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</si>
  <si>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</si>
  <si>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</si>
  <si>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</si>
  <si>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</si>
  <si>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</si>
  <si>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</si>
  <si>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</si>
  <si>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</si>
  <si>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</si>
  <si>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</si>
  <si>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</si>
  <si>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</si>
  <si>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</si>
  <si>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</si>
  <si>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</si>
  <si>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</si>
  <si>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</si>
  <si>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</si>
  <si>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</si>
  <si>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</si>
  <si>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</si>
  <si>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</si>
  <si>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</si>
  <si>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</si>
  <si>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</si>
  <si>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</si>
  <si>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</si>
  <si>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</si>
  <si>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</si>
  <si>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</si>
  <si>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</si>
  <si>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</si>
  <si>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</si>
  <si>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</si>
  <si>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</si>
  <si>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</si>
  <si>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</si>
  <si>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</si>
  <si>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</si>
  <si>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</si>
  <si>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</si>
  <si>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</si>
  <si>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</si>
  <si>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</si>
  <si>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</si>
  <si>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</si>
  <si>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</si>
  <si>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</si>
  <si>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</si>
  <si>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</si>
  <si>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</si>
  <si>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</si>
  <si>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</si>
  <si>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</si>
  <si>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</si>
  <si>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</si>
  <si>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</si>
  <si>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</si>
  <si>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</si>
  <si>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</si>
  <si>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</si>
  <si>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</si>
  <si>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</si>
  <si>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</si>
  <si>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</si>
  <si>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</si>
  <si>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</si>
  <si>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</si>
  <si>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</si>
  <si>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</si>
  <si>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</si>
  <si>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</si>
  <si>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</si>
  <si>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</si>
  <si>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</si>
  <si>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</si>
  <si>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</si>
  <si>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</si>
  <si>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</si>
  <si>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</si>
  <si>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</si>
  <si>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</si>
  <si>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</si>
  <si>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</si>
  <si>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</si>
  <si>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</si>
  <si>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</si>
  <si>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</si>
  <si>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</si>
  <si>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</si>
  <si>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</si>
  <si>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</si>
  <si>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</si>
  <si>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</si>
  <si>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</si>
  <si>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</si>
  <si>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</si>
  <si>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</si>
  <si>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</si>
  <si>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</si>
  <si>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</si>
  <si>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</si>
  <si>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</si>
  <si>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</si>
  <si>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</si>
  <si>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</si>
  <si>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</si>
  <si>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</si>
  <si>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</si>
  <si>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</si>
  <si>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</si>
  <si>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</si>
  <si>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</si>
  <si>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</si>
  <si>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</si>
  <si>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</si>
  <si>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</si>
  <si>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</si>
  <si>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</si>
  <si>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</si>
  <si>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</si>
  <si>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</si>
  <si>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</si>
  <si>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</si>
  <si>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</si>
  <si>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</si>
  <si>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</si>
  <si>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</si>
  <si>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</si>
  <si>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</si>
  <si>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</si>
  <si>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</si>
  <si>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</si>
  <si>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</si>
  <si>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</si>
  <si>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</si>
  <si>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</si>
  <si>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</si>
  <si>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</si>
  <si>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</si>
  <si>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</si>
  <si>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</si>
  <si>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</si>
  <si>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</si>
  <si>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</si>
  <si>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</si>
  <si>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</si>
  <si>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</si>
  <si>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</si>
  <si>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</si>
  <si>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</si>
  <si>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</si>
  <si>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</si>
  <si>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</si>
  <si>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</si>
  <si>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</si>
  <si>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</si>
  <si>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</si>
  <si>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</si>
  <si>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</si>
  <si>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</si>
  <si>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</si>
  <si>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</si>
  <si>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</si>
  <si>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</si>
  <si>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</si>
  <si>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</si>
  <si>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</si>
  <si>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</si>
  <si>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</si>
  <si>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</si>
  <si>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</si>
  <si>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</si>
  <si>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</si>
  <si>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</si>
  <si>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</si>
  <si>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</si>
  <si>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</si>
  <si>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</si>
  <si>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</si>
  <si>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</si>
  <si>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</si>
  <si>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</si>
  <si>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</si>
  <si>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</si>
  <si>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</si>
  <si>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</si>
  <si>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</si>
  <si>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</si>
  <si>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</si>
  <si>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</si>
  <si>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</si>
  <si>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</si>
  <si>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</si>
  <si>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</si>
  <si>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</si>
  <si>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</si>
  <si>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</si>
  <si>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</si>
  <si>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</si>
  <si>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</si>
  <si>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</si>
  <si>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</si>
  <si>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</si>
  <si>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</si>
  <si>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</si>
  <si>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</si>
  <si>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</si>
  <si>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</si>
  <si>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</si>
  <si>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</si>
  <si>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</si>
  <si>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</si>
  <si>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</si>
  <si>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</si>
  <si>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</si>
  <si>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</si>
  <si>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</si>
  <si>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</si>
  <si>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</si>
  <si>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</si>
  <si>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</si>
  <si>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</si>
  <si>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</si>
  <si>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</si>
  <si>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</si>
  <si>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</si>
  <si>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</si>
  <si>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</si>
  <si>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</si>
  <si>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</si>
  <si>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</si>
  <si>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</si>
  <si>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</si>
  <si>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</si>
  <si>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</si>
  <si>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</si>
  <si>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</si>
  <si>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</si>
  <si>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</si>
  <si>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</si>
  <si>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</si>
  <si>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</si>
  <si>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</si>
  <si>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</si>
  <si>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</si>
  <si>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</si>
  <si>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</si>
  <si>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</si>
  <si>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</si>
  <si>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</si>
  <si>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</si>
  <si>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</si>
  <si>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</si>
  <si>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</si>
  <si>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</si>
  <si>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</si>
  <si>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</si>
  <si>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</si>
  <si>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</si>
  <si>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</si>
  <si>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</si>
  <si>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</si>
  <si>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</si>
  <si>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</si>
  <si>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</si>
  <si>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</si>
  <si>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</si>
  <si>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</si>
  <si>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</si>
  <si>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</si>
  <si>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</si>
  <si>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</si>
  <si>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</si>
  <si>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</si>
  <si>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</si>
  <si>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</si>
  <si>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</si>
  <si>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</si>
  <si>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</si>
  <si>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</si>
  <si>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</si>
  <si>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</si>
  <si>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</si>
  <si>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</si>
  <si>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</si>
  <si>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</si>
  <si>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</si>
  <si>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</si>
  <si>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</si>
  <si>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</si>
  <si>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</si>
  <si>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</si>
  <si>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</si>
  <si>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</si>
  <si>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</si>
  <si>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</si>
  <si>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</si>
  <si>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</si>
  <si>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</si>
  <si>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</si>
  <si>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</si>
  <si>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</si>
  <si>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</si>
  <si>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</si>
  <si>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</si>
  <si>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</si>
  <si>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</si>
  <si>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</si>
  <si>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</si>
  <si>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</si>
  <si>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</si>
  <si>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</si>
  <si>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</si>
  <si>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</si>
  <si>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</si>
  <si>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</si>
  <si>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</si>
  <si>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</si>
  <si>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</si>
  <si>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</si>
  <si>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</si>
  <si>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</si>
  <si>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</si>
  <si>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</si>
  <si>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</si>
  <si>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</si>
  <si>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</si>
  <si>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</si>
  <si>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</si>
  <si>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</si>
  <si>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</si>
  <si>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</si>
  <si>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</si>
  <si>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</si>
  <si>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</si>
  <si>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</si>
  <si>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</si>
  <si>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</si>
  <si>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</si>
  <si>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</si>
  <si>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</si>
  <si>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</si>
  <si>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</si>
  <si>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</si>
  <si>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</si>
  <si>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</si>
  <si>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</si>
  <si>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</si>
  <si>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</si>
  <si>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</si>
  <si>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</si>
  <si>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</si>
  <si>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</si>
  <si>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</si>
  <si>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</si>
  <si>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</si>
  <si>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</si>
  <si>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</si>
  <si>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</si>
  <si>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</si>
  <si>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</si>
  <si>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</si>
  <si>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</si>
  <si>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</si>
  <si>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</si>
  <si>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</si>
  <si>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</si>
  <si>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</si>
  <si>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</si>
  <si>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</si>
  <si>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</si>
  <si>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</si>
  <si>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</si>
  <si>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</si>
  <si>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</si>
  <si>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</si>
  <si>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</si>
  <si>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</si>
  <si>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</si>
  <si>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</si>
  <si>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</si>
  <si>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</si>
  <si>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</si>
  <si>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</si>
  <si>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</si>
  <si>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</si>
  <si>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</si>
  <si>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</si>
  <si>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</si>
  <si>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</si>
  <si>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</si>
  <si>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</si>
  <si>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</si>
  <si>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</si>
  <si>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</si>
  <si>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</si>
  <si>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</si>
  <si>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</si>
  <si>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</si>
  <si>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</si>
  <si>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</si>
  <si>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phoneticPr fontId="5"/>
  </si>
  <si>
    <t>国連政策課</t>
    <phoneticPr fontId="5"/>
  </si>
  <si>
    <t>外務省設置法第４条第３項</t>
    <phoneticPr fontId="5"/>
  </si>
  <si>
    <t>国連政務・平和構築局２０１６－１９年戦略計画</t>
    <rPh sb="0" eb="2">
      <t>コクレン</t>
    </rPh>
    <rPh sb="2" eb="4">
      <t>セイム</t>
    </rPh>
    <rPh sb="5" eb="7">
      <t>ヘイワ</t>
    </rPh>
    <rPh sb="7" eb="9">
      <t>コウチク</t>
    </rPh>
    <rPh sb="9" eb="10">
      <t>キョク</t>
    </rPh>
    <rPh sb="17" eb="18">
      <t>ネン</t>
    </rPh>
    <rPh sb="18" eb="20">
      <t>センリャク</t>
    </rPh>
    <rPh sb="20" eb="22">
      <t>ケイカク</t>
    </rPh>
    <phoneticPr fontId="5"/>
  </si>
  <si>
    <t>国連通常予算では手当てされない国連政務局の諸活動（世界各地における紛争予防，危機対応，「平和の持続」等の中でも緊急性の高いものが多い）を支援することにより，紛争及び政治的暴力の予防又は減少の促進を図る。</t>
    <phoneticPr fontId="5"/>
  </si>
  <si>
    <t>重要テーマ（①予防，②危機対応，③平和への投資，④パートナーシップ拡大，⑤国連システム内協力の強化，⑥組織の効率化確保）に基づいて活動し，調停や情勢安定支援等に貢献するための，国連地域事務所（中部アフリカ，西部アフリカ及び中央アジア），特別政治ミッション（ＳＰＭ）及び選挙監視等を支援する。</t>
    <phoneticPr fontId="5"/>
  </si>
  <si>
    <t>-</t>
  </si>
  <si>
    <t>紛争予防，危機対応，「平和の持続」関連経費</t>
    <phoneticPr fontId="5"/>
  </si>
  <si>
    <t>本事業は，紛争及び政治的暴力の予防又は減少の促進のため，国連地域事務所や特別政治ミッション等の支援を行うものであるが，紛争予防の成果は，参加人数や会合開催数等で計れるものではないため，定量的な目標を設定することは困難。</t>
    <phoneticPr fontId="5"/>
  </si>
  <si>
    <t>世界各地における紛争予防，危機対応，「平和の持続」の進展に資する活動を行う。</t>
    <phoneticPr fontId="5"/>
  </si>
  <si>
    <t>紛争及び政治的暴力の予防又は減少の促進</t>
    <phoneticPr fontId="5"/>
  </si>
  <si>
    <t>国連平和維持活動（ＰＫＯ）ミッションの数（参考指標）</t>
    <phoneticPr fontId="5"/>
  </si>
  <si>
    <t>特別政治ミッションの数</t>
    <rPh sb="0" eb="2">
      <t>トクベツ</t>
    </rPh>
    <rPh sb="2" eb="4">
      <t>セイジ</t>
    </rPh>
    <rPh sb="10" eb="11">
      <t>カズ</t>
    </rPh>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</si>
  <si>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</si>
  <si>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</si>
  <si>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世界各地における紛争予防，危機対応，「平和の持続」のためのプロセスの前進。</t>
    <phoneticPr fontId="5"/>
  </si>
  <si>
    <t>我が国の安全保障確保のためには，国際の平和と安全の維持・回復が重要であり，紛争地域の政治的安定化を支援する本事業は，国民や社会のニーズを反映したものと考えられる。</t>
    <rPh sb="0" eb="1">
      <t>ワ</t>
    </rPh>
    <rPh sb="2" eb="3">
      <t>クニ</t>
    </rPh>
    <rPh sb="4" eb="6">
      <t>アンゼン</t>
    </rPh>
    <rPh sb="6" eb="8">
      <t>ホショウ</t>
    </rPh>
    <rPh sb="8" eb="10">
      <t>カクホ</t>
    </rPh>
    <rPh sb="31" eb="33">
      <t>ジュウヨウ</t>
    </rPh>
    <rPh sb="37" eb="39">
      <t>フンソウ</t>
    </rPh>
    <rPh sb="39" eb="41">
      <t>チイキ</t>
    </rPh>
    <rPh sb="42" eb="44">
      <t>セイジ</t>
    </rPh>
    <rPh sb="44" eb="45">
      <t>テキ</t>
    </rPh>
    <rPh sb="45" eb="47">
      <t>アンテイ</t>
    </rPh>
    <rPh sb="47" eb="48">
      <t>カ</t>
    </rPh>
    <rPh sb="49" eb="51">
      <t>シエン</t>
    </rPh>
    <rPh sb="53" eb="54">
      <t>ホン</t>
    </rPh>
    <rPh sb="54" eb="56">
      <t>ジギョウ</t>
    </rPh>
    <rPh sb="58" eb="60">
      <t>コクミン</t>
    </rPh>
    <rPh sb="61" eb="63">
      <t>シャカイ</t>
    </rPh>
    <rPh sb="68" eb="70">
      <t>ハンエイ</t>
    </rPh>
    <rPh sb="75" eb="76">
      <t>カンガ</t>
    </rPh>
    <phoneticPr fontId="5"/>
  </si>
  <si>
    <t>同様の活動を支援する信託基金が他に存在しないため，必要かつ適切な事業であると考えられる。</t>
    <rPh sb="0" eb="2">
      <t>ドウヨウ</t>
    </rPh>
    <rPh sb="3" eb="5">
      <t>カツドウ</t>
    </rPh>
    <rPh sb="6" eb="8">
      <t>シエン</t>
    </rPh>
    <rPh sb="10" eb="12">
      <t>シンタク</t>
    </rPh>
    <rPh sb="12" eb="14">
      <t>キキン</t>
    </rPh>
    <rPh sb="15" eb="16">
      <t>ホカ</t>
    </rPh>
    <rPh sb="17" eb="19">
      <t>ソンザイ</t>
    </rPh>
    <rPh sb="25" eb="27">
      <t>ヒツヨウ</t>
    </rPh>
    <rPh sb="29" eb="31">
      <t>テキセツ</t>
    </rPh>
    <rPh sb="32" eb="34">
      <t>ジギョウ</t>
    </rPh>
    <rPh sb="38" eb="39">
      <t>カンガ</t>
    </rPh>
    <phoneticPr fontId="5"/>
  </si>
  <si>
    <t>○</t>
  </si>
  <si>
    <t>‐</t>
  </si>
  <si>
    <t>紛争予防，危機対応，「平和の持続」関連経費</t>
    <rPh sb="17" eb="19">
      <t>カンレン</t>
    </rPh>
    <rPh sb="19" eb="21">
      <t>ケイヒ</t>
    </rPh>
    <phoneticPr fontId="5"/>
  </si>
  <si>
    <t>-</t>
    <phoneticPr fontId="5"/>
  </si>
  <si>
    <t>紛争予防等</t>
    <rPh sb="0" eb="2">
      <t>フンソウ</t>
    </rPh>
    <rPh sb="2" eb="4">
      <t>ヨボウ</t>
    </rPh>
    <rPh sb="4" eb="5">
      <t>トウ</t>
    </rPh>
    <phoneticPr fontId="5"/>
  </si>
  <si>
    <t>国際連合政務・平和構築局（ＤＰＰＡ）</t>
    <rPh sb="0" eb="2">
      <t>コクサイ</t>
    </rPh>
    <rPh sb="2" eb="4">
      <t>レンゴウ</t>
    </rPh>
    <rPh sb="4" eb="6">
      <t>セイム</t>
    </rPh>
    <rPh sb="7" eb="9">
      <t>ヘイワ</t>
    </rPh>
    <rPh sb="9" eb="11">
      <t>コウチク</t>
    </rPh>
    <rPh sb="11" eb="12">
      <t>キョク</t>
    </rPh>
    <phoneticPr fontId="5"/>
  </si>
  <si>
    <t>件</t>
    <rPh sb="0" eb="1">
      <t>ケン</t>
    </rPh>
    <phoneticPr fontId="5"/>
  </si>
  <si>
    <t>-</t>
    <phoneticPr fontId="5"/>
  </si>
  <si>
    <t>日本の拠出額／案件数　　　　　　　　　　　　　　</t>
    <rPh sb="0" eb="2">
      <t>ニホン</t>
    </rPh>
    <rPh sb="3" eb="6">
      <t>キョシュツガク</t>
    </rPh>
    <rPh sb="7" eb="10">
      <t>アンケンスウ</t>
    </rPh>
    <phoneticPr fontId="5"/>
  </si>
  <si>
    <t>円</t>
    <rPh sb="0" eb="1">
      <t>エン</t>
    </rPh>
    <phoneticPr fontId="5"/>
  </si>
  <si>
    <t>　　円/件</t>
    <rPh sb="2" eb="3">
      <t>エン</t>
    </rPh>
    <rPh sb="4" eb="5">
      <t>ケン</t>
    </rPh>
    <phoneticPr fontId="5"/>
  </si>
  <si>
    <t>50,000,000/35</t>
    <phoneticPr fontId="5"/>
  </si>
  <si>
    <t>33,750,000/37</t>
    <phoneticPr fontId="5"/>
  </si>
  <si>
    <t>国連政務・平和構築局による活動の支援であり，地方自治体や民間等に委ねることは困難。</t>
    <rPh sb="0" eb="2">
      <t>コクレン</t>
    </rPh>
    <rPh sb="2" eb="4">
      <t>セイム</t>
    </rPh>
    <rPh sb="5" eb="7">
      <t>ヘイワ</t>
    </rPh>
    <rPh sb="7" eb="9">
      <t>コウチク</t>
    </rPh>
    <rPh sb="9" eb="10">
      <t>キョク</t>
    </rPh>
    <rPh sb="13" eb="15">
      <t>カツドウ</t>
    </rPh>
    <rPh sb="16" eb="18">
      <t>シエン</t>
    </rPh>
    <rPh sb="22" eb="24">
      <t>チホウ</t>
    </rPh>
    <rPh sb="24" eb="27">
      <t>ジチタイ</t>
    </rPh>
    <rPh sb="28" eb="30">
      <t>ミンカン</t>
    </rPh>
    <rPh sb="30" eb="31">
      <t>トウ</t>
    </rPh>
    <rPh sb="32" eb="33">
      <t>ユダ</t>
    </rPh>
    <rPh sb="38" eb="40">
      <t>コンナン</t>
    </rPh>
    <phoneticPr fontId="5"/>
  </si>
  <si>
    <t>同様の活動を支援する信託基金が他に存在しないため，支出先の選定は妥当であると考えられる。</t>
    <rPh sb="25" eb="28">
      <t>シシュツサキ</t>
    </rPh>
    <rPh sb="29" eb="31">
      <t>センテイ</t>
    </rPh>
    <rPh sb="32" eb="34">
      <t>ダトウ</t>
    </rPh>
    <rPh sb="38" eb="39">
      <t>カンガ</t>
    </rPh>
    <phoneticPr fontId="5"/>
  </si>
  <si>
    <t>不安定な国際情勢における支援のニーズと国連の役割に鑑みれば妥当であると考えられる。</t>
    <rPh sb="0" eb="3">
      <t>フアンテイ</t>
    </rPh>
    <rPh sb="4" eb="6">
      <t>コクサイ</t>
    </rPh>
    <rPh sb="6" eb="8">
      <t>ジョウセイ</t>
    </rPh>
    <rPh sb="12" eb="14">
      <t>シエン</t>
    </rPh>
    <rPh sb="19" eb="21">
      <t>コクレン</t>
    </rPh>
    <rPh sb="22" eb="24">
      <t>ヤクワリ</t>
    </rPh>
    <rPh sb="29" eb="31">
      <t>ダトウ</t>
    </rPh>
    <rPh sb="35" eb="36">
      <t>カンガ</t>
    </rPh>
    <phoneticPr fontId="5"/>
  </si>
  <si>
    <t>－</t>
    <phoneticPr fontId="5"/>
  </si>
  <si>
    <t>包摂的な予防，調停等を通じた世界各地における紛争予防，機器対応，「平和の持続」の進展に貢献する。</t>
    <rPh sb="9" eb="10">
      <t>トウ</t>
    </rPh>
    <rPh sb="14" eb="16">
      <t>セカイ</t>
    </rPh>
    <rPh sb="16" eb="18">
      <t>カクチ</t>
    </rPh>
    <rPh sb="22" eb="24">
      <t>フンソウ</t>
    </rPh>
    <rPh sb="24" eb="26">
      <t>ヨボウ</t>
    </rPh>
    <rPh sb="27" eb="29">
      <t>キキ</t>
    </rPh>
    <rPh sb="29" eb="31">
      <t>タイオウ</t>
    </rPh>
    <rPh sb="33" eb="35">
      <t>ヘイワ</t>
    </rPh>
    <rPh sb="36" eb="38">
      <t>ジゾク</t>
    </rPh>
    <rPh sb="40" eb="42">
      <t>シンテン</t>
    </rPh>
    <rPh sb="43" eb="45">
      <t>コウケン</t>
    </rPh>
    <phoneticPr fontId="5"/>
  </si>
  <si>
    <t>様々な活動が行われたが，一例としては，イエメンに関する国連事務総長特別代表等への支援を通じ，イエメン政府とホーシー派間の合意形成及びその後の監視ミッション派遣等に貢献。</t>
    <rPh sb="0" eb="2">
      <t>サマザマ</t>
    </rPh>
    <rPh sb="3" eb="5">
      <t>カツドウ</t>
    </rPh>
    <rPh sb="6" eb="7">
      <t>オコナ</t>
    </rPh>
    <rPh sb="12" eb="14">
      <t>イチレイ</t>
    </rPh>
    <rPh sb="24" eb="25">
      <t>カン</t>
    </rPh>
    <rPh sb="27" eb="29">
      <t>コクレン</t>
    </rPh>
    <rPh sb="29" eb="33">
      <t>ジムソウチョウ</t>
    </rPh>
    <rPh sb="33" eb="35">
      <t>トクベツ</t>
    </rPh>
    <rPh sb="35" eb="37">
      <t>ダイヒョウ</t>
    </rPh>
    <rPh sb="37" eb="38">
      <t>トウ</t>
    </rPh>
    <rPh sb="40" eb="42">
      <t>シエン</t>
    </rPh>
    <rPh sb="43" eb="44">
      <t>ツウ</t>
    </rPh>
    <rPh sb="50" eb="52">
      <t>セイフ</t>
    </rPh>
    <rPh sb="57" eb="58">
      <t>ハ</t>
    </rPh>
    <rPh sb="58" eb="59">
      <t>カン</t>
    </rPh>
    <rPh sb="60" eb="62">
      <t>ゴウイ</t>
    </rPh>
    <rPh sb="62" eb="64">
      <t>ケイセイ</t>
    </rPh>
    <rPh sb="81" eb="83">
      <t>コウケン</t>
    </rPh>
    <phoneticPr fontId="5"/>
  </si>
  <si>
    <t>無</t>
  </si>
  <si>
    <t>課長　和田　幸浩</t>
    <rPh sb="0" eb="2">
      <t>カチョウ</t>
    </rPh>
    <rPh sb="3" eb="5">
      <t>ワダ</t>
    </rPh>
    <rPh sb="6" eb="8">
      <t>ユキヒロ</t>
    </rPh>
    <phoneticPr fontId="5"/>
  </si>
  <si>
    <t>世界各地における紛争予防，危機対応，「平和の持続」の進展。</t>
    <phoneticPr fontId="5"/>
  </si>
  <si>
    <t>シリア，リビア，イエメン等における特使派遣や交渉会合の実施，国連リエゾン・オフィスのプレゼンス強化，選挙支援，紛争の調停活動等を実施し，世界各地における紛争予防，危機対応，「平和の持続」の進展に貢献することを目的に政務案件支援信託基金への拠出を通じて多くの活動を効果的に実施することは，我が国の平和と繁栄への貢献につながる。これにより，国際の平和と安全の分野において相応の責任を果たす。</t>
    <rPh sb="107" eb="109">
      <t>セイム</t>
    </rPh>
    <rPh sb="109" eb="111">
      <t>アンケン</t>
    </rPh>
    <rPh sb="111" eb="113">
      <t>シエン</t>
    </rPh>
    <rPh sb="113" eb="115">
      <t>シンタク</t>
    </rPh>
    <rPh sb="128" eb="130">
      <t>カツドウ</t>
    </rPh>
    <rPh sb="147" eb="149">
      <t>ヘイワ</t>
    </rPh>
    <rPh sb="150" eb="152">
      <t>ハンエイ</t>
    </rPh>
    <phoneticPr fontId="5"/>
  </si>
  <si>
    <t>引き続き，本信託基金への拠出金が我が国の国連政策にとって効果的に活用されるよう，国連政務・平和構築局とよく連携しながら，適正な執行管理に務める。</t>
    <rPh sb="40" eb="42">
      <t>コクレン</t>
    </rPh>
    <rPh sb="42" eb="44">
      <t>セイム</t>
    </rPh>
    <rPh sb="45" eb="47">
      <t>ヘイワ</t>
    </rPh>
    <rPh sb="47" eb="49">
      <t>コウチク</t>
    </rPh>
    <rPh sb="49" eb="50">
      <t>キョク</t>
    </rPh>
    <phoneticPr fontId="5"/>
  </si>
  <si>
    <t>平成３０年度の我が国の拠出金は，パプアニューギニア（PNG）のリエゾン・オフィス及びイエメンに関する国連事務総長特使事務所の活動に充てられた。DPPA（2018年12月まではDPA）は，ＰＮＧにおいて，2019年12月に予定されている国民投票の実施に向け，その準備を加速化するために武器の回収・廃棄や有権者の関心を高める活動等を行った。また，イエメンでは，平和仲介努力を行っており，国連安保理決議第2451号（2018年）に基づく，現地情勢の監視並びに停戦及び兵力の撤退の即時実施の支援のための先遣隊の活動等を支援した。</t>
    <rPh sb="0" eb="2">
      <t>ヘイセイ</t>
    </rPh>
    <rPh sb="4" eb="6">
      <t>ネンド</t>
    </rPh>
    <rPh sb="7" eb="8">
      <t>ワ</t>
    </rPh>
    <rPh sb="9" eb="10">
      <t>クニ</t>
    </rPh>
    <rPh sb="11" eb="14">
      <t>キョシュツキン</t>
    </rPh>
    <rPh sb="40" eb="41">
      <t>オヨ</t>
    </rPh>
    <rPh sb="47" eb="48">
      <t>カン</t>
    </rPh>
    <rPh sb="50" eb="52">
      <t>コクレン</t>
    </rPh>
    <rPh sb="52" eb="56">
      <t>ジムソウチョウ</t>
    </rPh>
    <rPh sb="56" eb="58">
      <t>トクシ</t>
    </rPh>
    <rPh sb="58" eb="61">
      <t>ジムショ</t>
    </rPh>
    <rPh sb="62" eb="64">
      <t>カツドウ</t>
    </rPh>
    <rPh sb="65" eb="66">
      <t>ア</t>
    </rPh>
    <rPh sb="162" eb="163">
      <t>トウ</t>
    </rPh>
    <rPh sb="178" eb="180">
      <t>ヘイワ</t>
    </rPh>
    <rPh sb="180" eb="182">
      <t>チュウカイ</t>
    </rPh>
    <rPh sb="182" eb="184">
      <t>ドリョク</t>
    </rPh>
    <rPh sb="185" eb="186">
      <t>オコナ</t>
    </rPh>
    <rPh sb="212" eb="213">
      <t>モト</t>
    </rPh>
    <rPh sb="253" eb="254">
      <t>トウ</t>
    </rPh>
    <rPh sb="255" eb="257">
      <t>シエン</t>
    </rPh>
    <phoneticPr fontId="5"/>
  </si>
  <si>
    <t>我が国からの資金拠出にあたっては，資金拠出使用事業についてイヤーマークされており，使途は必要なものに限定されている。</t>
    <phoneticPr fontId="5"/>
  </si>
  <si>
    <t>年次報告書等により，見込みに見合った活動が行われていることが確認されている。</t>
    <rPh sb="0" eb="2">
      <t>ネンジ</t>
    </rPh>
    <rPh sb="5" eb="6">
      <t>トウ</t>
    </rPh>
    <phoneticPr fontId="5"/>
  </si>
  <si>
    <t>政務案件支援信託基金拠出金</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</si>
  <si>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</si>
  <si>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</si>
  <si>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拠出金が効果的に活用されるよう，引き続き適正な執行管理に努めることとしたい。</t>
    <phoneticPr fontId="5"/>
  </si>
  <si>
    <t>本基金は，国連事務局政務・平和構築局（DPＰA）が担当し，グテーレス国連事務総長も重視している世界各地の紛争予防，危機対応，平和の持続等の諸活動に充てられる。特に，国連の通常予算で賄うことが困難な予見し難い状況に対応するための活動に用いられ，今後，グテーレス事務総長の下で，紛争予防，危機対応，平和の持続等の取組を国連として強化していく過程でこれらの活動に対する需要が増加することが見込まれる。
【「新しい日本のための優先課題推進枠」36百万円。】</t>
    <rPh sb="13" eb="15">
      <t>ヘイワ</t>
    </rPh>
    <rPh sb="15" eb="17">
      <t>コウチク</t>
    </rPh>
    <rPh sb="200" eb="201">
      <t>アタラ</t>
    </rPh>
    <rPh sb="203" eb="205">
      <t>ニホン</t>
    </rPh>
    <rPh sb="209" eb="211">
      <t>ユウセン</t>
    </rPh>
    <rPh sb="211" eb="213">
      <t>カダイ</t>
    </rPh>
    <rPh sb="213" eb="215">
      <t>スイシン</t>
    </rPh>
    <rPh sb="215" eb="216">
      <t>ワク</t>
    </rPh>
    <rPh sb="219" eb="221">
      <t>ヒャクマン</t>
    </rPh>
    <rPh sb="221" eb="222">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</si>
</sst>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128717</xdr:colOff>
      <xdr:row>741</xdr:row>
      <xdr:rowOff>296047</xdr:rowOff>
    </xdr:from>
    <xdr:to>
      <xdr:col>40</xdr:col>
      <xdr:colOff>181112</xdr:colOff>
      <xdr:row>744</xdr:row>
      <xdr:rowOff>167845</xdr:rowOff>
    </xdr:to>
    <xdr:sp macro="" textlink="">
      <xdr:nvSpPr>
        <xdr:cNvPr id="3" name="角丸四角形 2"/>
        <xdr:cNvSpPr/>
      </xdr:nvSpPr>
      <xdr:spPr>
        <a:xfrm>
          <a:off x="3835744" y="37250473"/>
          <a:ext cx="4583206" cy="914399"/>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25</xdr:col>
      <xdr:colOff>51485</xdr:colOff>
      <xdr:row>742</xdr:row>
      <xdr:rowOff>218817</xdr:rowOff>
    </xdr:from>
    <xdr:ext cx="1726563" cy="325730"/>
    <xdr:sp macro="" textlink="">
      <xdr:nvSpPr>
        <xdr:cNvPr id="4" name="テキスト ボックス 3"/>
        <xdr:cNvSpPr txBox="1"/>
      </xdr:nvSpPr>
      <xdr:spPr>
        <a:xfrm>
          <a:off x="5200134" y="38408918"/>
          <a:ext cx="172656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外務省　５０百万円</a:t>
          </a:r>
          <a:r>
            <a:rPr kumimoji="1" lang="ja-JP" altLang="en-US" sz="1100"/>
            <a:t>　</a:t>
          </a:r>
        </a:p>
      </xdr:txBody>
    </xdr:sp>
    <xdr:clientData/>
  </xdr:oneCellAnchor>
  <xdr:twoCellAnchor>
    <xdr:from>
      <xdr:col>28</xdr:col>
      <xdr:colOff>25744</xdr:colOff>
      <xdr:row>745</xdr:row>
      <xdr:rowOff>193075</xdr:rowOff>
    </xdr:from>
    <xdr:to>
      <xdr:col>30</xdr:col>
      <xdr:colOff>98484</xdr:colOff>
      <xdr:row>749</xdr:row>
      <xdr:rowOff>326940</xdr:rowOff>
    </xdr:to>
    <xdr:sp macro="" textlink="">
      <xdr:nvSpPr>
        <xdr:cNvPr id="5" name="下矢印 4"/>
        <xdr:cNvSpPr/>
      </xdr:nvSpPr>
      <xdr:spPr>
        <a:xfrm>
          <a:off x="5792230" y="38537636"/>
          <a:ext cx="484632" cy="152400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128716</xdr:colOff>
      <xdr:row>751</xdr:row>
      <xdr:rowOff>270304</xdr:rowOff>
    </xdr:from>
    <xdr:to>
      <xdr:col>40</xdr:col>
      <xdr:colOff>181111</xdr:colOff>
      <xdr:row>754</xdr:row>
      <xdr:rowOff>142103</xdr:rowOff>
    </xdr:to>
    <xdr:sp macro="" textlink="">
      <xdr:nvSpPr>
        <xdr:cNvPr id="6" name="角丸四角形 5"/>
        <xdr:cNvSpPr/>
      </xdr:nvSpPr>
      <xdr:spPr>
        <a:xfrm>
          <a:off x="3835743" y="40700068"/>
          <a:ext cx="4583206" cy="914400"/>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oneCellAnchor>
    <xdr:from>
      <xdr:col>22</xdr:col>
      <xdr:colOff>167331</xdr:colOff>
      <xdr:row>751</xdr:row>
      <xdr:rowOff>296047</xdr:rowOff>
    </xdr:from>
    <xdr:ext cx="2888291" cy="792525"/>
    <xdr:sp macro="" textlink="">
      <xdr:nvSpPr>
        <xdr:cNvPr id="7" name="テキスト ボックス 6"/>
        <xdr:cNvSpPr txBox="1"/>
      </xdr:nvSpPr>
      <xdr:spPr>
        <a:xfrm>
          <a:off x="4698142" y="40725811"/>
          <a:ext cx="2888291"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ＭＳ ゴシック" panose="020B0609070205080204" pitchFamily="49" charset="-128"/>
              <a:ea typeface="ＭＳ ゴシック" panose="020B0609070205080204" pitchFamily="49" charset="-128"/>
            </a:rPr>
            <a:t>国際連合事務局政務局（ＤＰＡ）</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政務案件支援信託基金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５０百万円</a:t>
          </a:r>
        </a:p>
      </xdr:txBody>
    </xdr:sp>
    <xdr:clientData/>
  </xdr:oneCellAnchor>
  <xdr:twoCellAnchor>
    <xdr:from>
      <xdr:col>21</xdr:col>
      <xdr:colOff>128716</xdr:colOff>
      <xdr:row>756</xdr:row>
      <xdr:rowOff>167331</xdr:rowOff>
    </xdr:from>
    <xdr:to>
      <xdr:col>37</xdr:col>
      <xdr:colOff>5405</xdr:colOff>
      <xdr:row>757</xdr:row>
      <xdr:rowOff>402881</xdr:rowOff>
    </xdr:to>
    <xdr:sp macro="" textlink="">
      <xdr:nvSpPr>
        <xdr:cNvPr id="8" name="大かっこ 7"/>
        <xdr:cNvSpPr/>
      </xdr:nvSpPr>
      <xdr:spPr>
        <a:xfrm>
          <a:off x="4453581" y="42334763"/>
          <a:ext cx="3171824" cy="90487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世界各地における紛争予防，危機対応，「平和の持続」の進展に資する活動を行う。具体的案件が出来た段階で日本政府と相談。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244</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616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128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8"/>
      <c r="AG5" s="718"/>
      <c r="AH5" s="718"/>
      <c r="AI5" s="718"/>
      <c r="AJ5" s="718"/>
      <c r="AK5" s="718"/>
      <c r="AL5" s="718"/>
      <c r="AM5" s="718"/>
      <c r="AN5" s="718"/>
      <c r="AO5" s="718"/>
      <c r="AP5" s="719"/>
      <c r="AQ5" s="720" t="s">
        <v>609</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573</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c r="A13" s="142"/>
      <c r="B13" s="143"/>
      <c r="C13" s="143"/>
      <c r="D13" s="143"/>
      <c r="E13" s="143"/>
      <c r="F13" s="144"/>
      <c r="G13" s="743" t="s">
        <v>6</v>
      </c>
      <c r="H13" s="744"/>
      <c r="I13" s="635" t="s">
        <v>7</v>
      </c>
      <c r="J13" s="636"/>
      <c r="K13" s="636"/>
      <c r="L13" s="636"/>
      <c r="M13" s="636"/>
      <c r="N13" s="636"/>
      <c r="O13" s="637"/>
      <c r="P13" s="108" t="s">
        <v>577</v>
      </c>
      <c r="Q13" s="109"/>
      <c r="R13" s="109"/>
      <c r="S13" s="109"/>
      <c r="T13" s="109"/>
      <c r="U13" s="109"/>
      <c r="V13" s="110"/>
      <c r="W13" s="108" t="s">
        <v>567</v>
      </c>
      <c r="X13" s="109"/>
      <c r="Y13" s="109"/>
      <c r="Z13" s="109"/>
      <c r="AA13" s="109"/>
      <c r="AB13" s="109"/>
      <c r="AC13" s="110"/>
      <c r="AD13" s="108">
        <v>50</v>
      </c>
      <c r="AE13" s="109"/>
      <c r="AF13" s="109"/>
      <c r="AG13" s="109"/>
      <c r="AH13" s="109"/>
      <c r="AI13" s="109"/>
      <c r="AJ13" s="110"/>
      <c r="AK13" s="108">
        <v>34</v>
      </c>
      <c r="AL13" s="109"/>
      <c r="AM13" s="109"/>
      <c r="AN13" s="109"/>
      <c r="AO13" s="109"/>
      <c r="AP13" s="109"/>
      <c r="AQ13" s="110"/>
      <c r="AR13" s="105">
        <v>36</v>
      </c>
      <c r="AS13" s="106"/>
      <c r="AT13" s="106"/>
      <c r="AU13" s="106"/>
      <c r="AV13" s="106"/>
      <c r="AW13" s="106"/>
      <c r="AX13" s="394"/>
    </row>
    <row r="14" spans="1:50" ht="21" customHeight="1">
      <c r="A14" s="142"/>
      <c r="B14" s="143"/>
      <c r="C14" s="143"/>
      <c r="D14" s="143"/>
      <c r="E14" s="143"/>
      <c r="F14" s="144"/>
      <c r="G14" s="745"/>
      <c r="H14" s="746"/>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5"/>
      <c r="H15" s="746"/>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5"/>
      <c r="H16" s="746"/>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5"/>
      <c r="H17" s="746"/>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50</v>
      </c>
      <c r="AE18" s="115"/>
      <c r="AF18" s="115"/>
      <c r="AG18" s="115"/>
      <c r="AH18" s="115"/>
      <c r="AI18" s="115"/>
      <c r="AJ18" s="116"/>
      <c r="AK18" s="114">
        <f>SUM(AK13:AQ17)</f>
        <v>34</v>
      </c>
      <c r="AL18" s="115"/>
      <c r="AM18" s="115"/>
      <c r="AN18" s="115"/>
      <c r="AO18" s="115"/>
      <c r="AP18" s="115"/>
      <c r="AQ18" s="116"/>
      <c r="AR18" s="114">
        <f>SUM(AR13:AX17)</f>
        <v>36</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50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7" t="s">
        <v>478</v>
      </c>
      <c r="H21" s="928"/>
      <c r="I21" s="928"/>
      <c r="J21" s="928"/>
      <c r="K21" s="928"/>
      <c r="L21" s="928"/>
      <c r="M21" s="928"/>
      <c r="N21" s="928"/>
      <c r="O21" s="928"/>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578</v>
      </c>
      <c r="H23" s="187"/>
      <c r="I23" s="187"/>
      <c r="J23" s="187"/>
      <c r="K23" s="187"/>
      <c r="L23" s="187"/>
      <c r="M23" s="187"/>
      <c r="N23" s="187"/>
      <c r="O23" s="188"/>
      <c r="P23" s="105">
        <v>34</v>
      </c>
      <c r="Q23" s="106"/>
      <c r="R23" s="106"/>
      <c r="S23" s="106"/>
      <c r="T23" s="106"/>
      <c r="U23" s="106"/>
      <c r="V23" s="107"/>
      <c r="W23" s="105">
        <v>36</v>
      </c>
      <c r="X23" s="106"/>
      <c r="Y23" s="106"/>
      <c r="Z23" s="106"/>
      <c r="AA23" s="106"/>
      <c r="AB23" s="106"/>
      <c r="AC23" s="107"/>
      <c r="AD23" s="209" t="s">
        <v>620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34</v>
      </c>
      <c r="Q29" s="109"/>
      <c r="R29" s="109"/>
      <c r="S29" s="109"/>
      <c r="T29" s="109"/>
      <c r="U29" s="109"/>
      <c r="V29" s="110"/>
      <c r="W29" s="227">
        <f>AR13</f>
        <v>36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hidden="1"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hidden="1"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customHeight="1">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c r="A82" s="520"/>
      <c r="B82" s="850"/>
      <c r="C82" s="552"/>
      <c r="D82" s="552"/>
      <c r="E82" s="552"/>
      <c r="F82" s="553"/>
      <c r="G82" s="501" t="s">
        <v>579</v>
      </c>
      <c r="H82" s="501"/>
      <c r="I82" s="501"/>
      <c r="J82" s="501"/>
      <c r="K82" s="501"/>
      <c r="L82" s="501"/>
      <c r="M82" s="501"/>
      <c r="N82" s="501"/>
      <c r="O82" s="501"/>
      <c r="P82" s="501"/>
      <c r="Q82" s="501"/>
      <c r="R82" s="501"/>
      <c r="S82" s="501"/>
      <c r="T82" s="501"/>
      <c r="U82" s="501"/>
      <c r="V82" s="501"/>
      <c r="W82" s="501"/>
      <c r="X82" s="501"/>
      <c r="Y82" s="501"/>
      <c r="Z82" s="501"/>
      <c r="AA82" s="753"/>
      <c r="AB82" s="500" t="s">
        <v>580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c r="AV86" s="271"/>
      <c r="AW86" s="379" t="s">
        <v>300</v>
      </c>
      <c r="AX86" s="380"/>
      <c r="AY86" s="10"/>
      <c r="AZ86" s="10"/>
      <c r="BA86" s="10"/>
      <c r="BB86" s="10"/>
      <c r="BC86" s="10"/>
      <c r="BD86" s="10"/>
      <c r="BE86" s="10"/>
      <c r="BF86" s="10"/>
      <c r="BG86" s="10"/>
      <c r="BH86" s="10"/>
    </row>
    <row r="87" spans="1:60" ht="23.25" customHeight="1">
      <c r="A87" s="520"/>
      <c r="B87" s="552"/>
      <c r="C87" s="552"/>
      <c r="D87" s="552"/>
      <c r="E87" s="552"/>
      <c r="F87" s="553"/>
      <c r="G87" s="230" t="s">
        <v>581</v>
      </c>
      <c r="H87" s="161"/>
      <c r="I87" s="161"/>
      <c r="J87" s="161"/>
      <c r="K87" s="161"/>
      <c r="L87" s="161"/>
      <c r="M87" s="161"/>
      <c r="N87" s="161"/>
      <c r="O87" s="231"/>
      <c r="P87" s="160" t="s">
        <v>582</v>
      </c>
      <c r="Q87" s="161"/>
      <c r="R87" s="161"/>
      <c r="S87" s="161"/>
      <c r="T87" s="161"/>
      <c r="U87" s="161"/>
      <c r="V87" s="161"/>
      <c r="W87" s="161"/>
      <c r="X87" s="231"/>
      <c r="Y87" s="756" t="s">
        <v>62</v>
      </c>
      <c r="Z87" s="757"/>
      <c r="AA87" s="758"/>
      <c r="AB87" s="551" t="s">
        <v>595</v>
      </c>
      <c r="AC87" s="551"/>
      <c r="AD87" s="551"/>
      <c r="AE87" s="364" t="s">
        <v>596</v>
      </c>
      <c r="AF87" s="365"/>
      <c r="AG87" s="365"/>
      <c r="AH87" s="365"/>
      <c r="AI87" s="364" t="s">
        <v>577</v>
      </c>
      <c r="AJ87" s="365"/>
      <c r="AK87" s="365"/>
      <c r="AL87" s="365"/>
      <c r="AM87" s="364">
        <v>14</v>
      </c>
      <c r="AN87" s="365"/>
      <c r="AO87" s="365"/>
      <c r="AP87" s="365"/>
      <c r="AQ87" s="111"/>
      <c r="AR87" s="112"/>
      <c r="AS87" s="112"/>
      <c r="AT87" s="113"/>
      <c r="AU87" s="365"/>
      <c r="AV87" s="365"/>
      <c r="AW87" s="365"/>
      <c r="AX87" s="367"/>
    </row>
    <row r="88" spans="1:60" ht="23.25" customHeight="1">
      <c r="A88" s="520"/>
      <c r="B88" s="552"/>
      <c r="C88" s="552"/>
      <c r="D88" s="552"/>
      <c r="E88" s="552"/>
      <c r="F88" s="553"/>
      <c r="G88" s="232"/>
      <c r="H88" s="233"/>
      <c r="I88" s="233"/>
      <c r="J88" s="233"/>
      <c r="K88" s="233"/>
      <c r="L88" s="233"/>
      <c r="M88" s="233"/>
      <c r="N88" s="233"/>
      <c r="O88" s="234"/>
      <c r="P88" s="428"/>
      <c r="Q88" s="233"/>
      <c r="R88" s="233"/>
      <c r="S88" s="233"/>
      <c r="T88" s="233"/>
      <c r="U88" s="233"/>
      <c r="V88" s="233"/>
      <c r="W88" s="233"/>
      <c r="X88" s="234"/>
      <c r="Y88" s="730" t="s">
        <v>54</v>
      </c>
      <c r="Z88" s="731"/>
      <c r="AA88" s="732"/>
      <c r="AB88" s="522" t="s">
        <v>595</v>
      </c>
      <c r="AC88" s="522"/>
      <c r="AD88" s="522"/>
      <c r="AE88" s="364" t="s">
        <v>577</v>
      </c>
      <c r="AF88" s="365"/>
      <c r="AG88" s="365"/>
      <c r="AH88" s="365"/>
      <c r="AI88" s="364" t="s">
        <v>577</v>
      </c>
      <c r="AJ88" s="365"/>
      <c r="AK88" s="365"/>
      <c r="AL88" s="365"/>
      <c r="AM88" s="364">
        <v>14</v>
      </c>
      <c r="AN88" s="365"/>
      <c r="AO88" s="365"/>
      <c r="AP88" s="365"/>
      <c r="AQ88" s="111">
        <v>13</v>
      </c>
      <c r="AR88" s="112"/>
      <c r="AS88" s="112"/>
      <c r="AT88" s="113"/>
      <c r="AU88" s="365">
        <v>0</v>
      </c>
      <c r="AV88" s="365"/>
      <c r="AW88" s="365"/>
      <c r="AX88" s="367"/>
      <c r="AY88" s="10"/>
      <c r="AZ88" s="10"/>
      <c r="BA88" s="10"/>
      <c r="BB88" s="10"/>
      <c r="BC88" s="10"/>
    </row>
    <row r="89" spans="1:60" ht="23.25" customHeight="1" thickBot="1">
      <c r="A89" s="520"/>
      <c r="B89" s="554"/>
      <c r="C89" s="554"/>
      <c r="D89" s="554"/>
      <c r="E89" s="554"/>
      <c r="F89" s="555"/>
      <c r="G89" s="235"/>
      <c r="H89" s="164"/>
      <c r="I89" s="164"/>
      <c r="J89" s="164"/>
      <c r="K89" s="164"/>
      <c r="L89" s="164"/>
      <c r="M89" s="164"/>
      <c r="N89" s="164"/>
      <c r="O89" s="236"/>
      <c r="P89" s="163"/>
      <c r="Q89" s="164"/>
      <c r="R89" s="164"/>
      <c r="S89" s="164"/>
      <c r="T89" s="164"/>
      <c r="U89" s="164"/>
      <c r="V89" s="164"/>
      <c r="W89" s="164"/>
      <c r="X89" s="236"/>
      <c r="Y89" s="730" t="s">
        <v>13</v>
      </c>
      <c r="Z89" s="731"/>
      <c r="AA89" s="732"/>
      <c r="AB89" s="461" t="s">
        <v>14</v>
      </c>
      <c r="AC89" s="461"/>
      <c r="AD89" s="461"/>
      <c r="AE89" s="364" t="s">
        <v>577</v>
      </c>
      <c r="AF89" s="365"/>
      <c r="AG89" s="365"/>
      <c r="AH89" s="365"/>
      <c r="AI89" s="364" t="s">
        <v>577</v>
      </c>
      <c r="AJ89" s="365"/>
      <c r="AK89" s="365"/>
      <c r="AL89" s="365"/>
      <c r="AM89" s="364">
        <v>100</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551" t="s">
        <v>595</v>
      </c>
      <c r="AC101" s="551"/>
      <c r="AD101" s="551"/>
      <c r="AE101" s="364" t="s">
        <v>577</v>
      </c>
      <c r="AF101" s="365"/>
      <c r="AG101" s="365"/>
      <c r="AH101" s="366"/>
      <c r="AI101" s="364" t="s">
        <v>577</v>
      </c>
      <c r="AJ101" s="365"/>
      <c r="AK101" s="365"/>
      <c r="AL101" s="366"/>
      <c r="AM101" s="364">
        <v>35</v>
      </c>
      <c r="AN101" s="365"/>
      <c r="AO101" s="365"/>
      <c r="AP101" s="366"/>
      <c r="AQ101" s="364">
        <v>37</v>
      </c>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t="s">
        <v>577</v>
      </c>
      <c r="AF102" s="358"/>
      <c r="AG102" s="358"/>
      <c r="AH102" s="358"/>
      <c r="AI102" s="358" t="s">
        <v>577</v>
      </c>
      <c r="AJ102" s="358"/>
      <c r="AK102" s="358"/>
      <c r="AL102" s="358"/>
      <c r="AM102" s="358">
        <v>35</v>
      </c>
      <c r="AN102" s="358"/>
      <c r="AO102" s="358"/>
      <c r="AP102" s="358"/>
      <c r="AQ102" s="815">
        <v>37</v>
      </c>
      <c r="AR102" s="816"/>
      <c r="AS102" s="816"/>
      <c r="AT102" s="817"/>
      <c r="AU102" s="815">
        <v>37</v>
      </c>
      <c r="AV102" s="816"/>
      <c r="AW102" s="816"/>
      <c r="AX102" s="817"/>
    </row>
    <row r="103" spans="1:60" ht="31.5" hidden="1" customHeight="1">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t="s">
        <v>577</v>
      </c>
      <c r="AF116" s="358"/>
      <c r="AG116" s="358"/>
      <c r="AH116" s="358"/>
      <c r="AI116" s="358" t="s">
        <v>577</v>
      </c>
      <c r="AJ116" s="358"/>
      <c r="AK116" s="358"/>
      <c r="AL116" s="358"/>
      <c r="AM116" s="358">
        <f>50000000/35</f>
        <v>1428571.4285714286</v>
      </c>
      <c r="AN116" s="358"/>
      <c r="AO116" s="358"/>
      <c r="AP116" s="358"/>
      <c r="AQ116" s="364">
        <f>33750000/37</f>
        <v>912162.16216216213</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577</v>
      </c>
      <c r="AF117" s="306"/>
      <c r="AG117" s="306"/>
      <c r="AH117" s="306"/>
      <c r="AI117" s="306" t="s">
        <v>577</v>
      </c>
      <c r="AJ117" s="306"/>
      <c r="AK117" s="306"/>
      <c r="AL117" s="306"/>
      <c r="AM117" s="306" t="s">
        <v>600</v>
      </c>
      <c r="AN117" s="306"/>
      <c r="AO117" s="306"/>
      <c r="AP117" s="306"/>
      <c r="AQ117" s="306" t="s">
        <v>601</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566</v>
      </c>
      <c r="B130" s="992"/>
      <c r="C130" s="991" t="s">
        <v>358</v>
      </c>
      <c r="D130" s="992"/>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5"/>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5"/>
      <c r="B154" s="252"/>
      <c r="C154" s="251"/>
      <c r="D154" s="252"/>
      <c r="E154" s="251"/>
      <c r="F154" s="314"/>
      <c r="G154" s="230" t="s">
        <v>586</v>
      </c>
      <c r="H154" s="161"/>
      <c r="I154" s="161"/>
      <c r="J154" s="161"/>
      <c r="K154" s="161"/>
      <c r="L154" s="161"/>
      <c r="M154" s="161"/>
      <c r="N154" s="161"/>
      <c r="O154" s="161"/>
      <c r="P154" s="231"/>
      <c r="Q154" s="160" t="s">
        <v>610</v>
      </c>
      <c r="R154" s="161"/>
      <c r="S154" s="161"/>
      <c r="T154" s="161"/>
      <c r="U154" s="161"/>
      <c r="V154" s="161"/>
      <c r="W154" s="161"/>
      <c r="X154" s="161"/>
      <c r="Y154" s="161"/>
      <c r="Z154" s="161"/>
      <c r="AA154" s="924"/>
      <c r="AB154" s="255" t="s">
        <v>605</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5"/>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5"/>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hidden="1"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589</v>
      </c>
      <c r="AE702" s="897"/>
      <c r="AF702" s="897"/>
      <c r="AG702" s="886" t="s">
        <v>587</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589</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589</v>
      </c>
      <c r="AE704" s="586"/>
      <c r="AF704" s="586"/>
      <c r="AG704" s="428" t="s">
        <v>588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589</v>
      </c>
      <c r="AE705" s="734"/>
      <c r="AF705" s="734"/>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1"/>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589</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51.7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590</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589</v>
      </c>
      <c r="AE711" s="155"/>
      <c r="AF711" s="155"/>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590</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8"/>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590</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589</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590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8" t="s">
        <v>613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5" t="s">
        <v>57</v>
      </c>
      <c r="D727" s="696"/>
      <c r="E727" s="696"/>
      <c r="F727" s="697"/>
      <c r="G727" s="796" t="s">
        <v>612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6" t="s">
        <v>617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618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0" t="s">
        <v>257</v>
      </c>
      <c r="B733" s="751"/>
      <c r="C733" s="751"/>
      <c r="D733" s="751"/>
      <c r="E733" s="752"/>
      <c r="F733" s="767" t="s">
        <v>619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551</v>
      </c>
      <c r="J739" s="117"/>
      <c r="K739" s="93" t="str">
        <f>IF(OR(I739="　", I739=""), "", "-")</f>
        <v>-</v>
      </c>
      <c r="L739" s="118">
        <v>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512</v>
      </c>
      <c r="B779" s="762"/>
      <c r="C779" s="762"/>
      <c r="D779" s="762"/>
      <c r="E779" s="762"/>
      <c r="F779" s="76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4"/>
      <c r="C781" s="764"/>
      <c r="D781" s="764"/>
      <c r="E781" s="764"/>
      <c r="F781" s="765"/>
      <c r="G781" s="449"/>
      <c r="H781" s="450"/>
      <c r="I781" s="450"/>
      <c r="J781" s="450"/>
      <c r="K781" s="451"/>
      <c r="L781" s="452" t="s">
        <v>591</v>
      </c>
      <c r="M781" s="453"/>
      <c r="N781" s="453"/>
      <c r="O781" s="453"/>
      <c r="P781" s="453"/>
      <c r="Q781" s="453"/>
      <c r="R781" s="453"/>
      <c r="S781" s="453"/>
      <c r="T781" s="453"/>
      <c r="U781" s="453"/>
      <c r="V781" s="453"/>
      <c r="W781" s="453"/>
      <c r="X781" s="454"/>
      <c r="Y781" s="455">
        <v>50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50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594</v>
      </c>
      <c r="D837" s="418"/>
      <c r="E837" s="418"/>
      <c r="F837" s="418"/>
      <c r="G837" s="418"/>
      <c r="H837" s="418"/>
      <c r="I837" s="418"/>
      <c r="J837" s="419" t="s">
        <v>592</v>
      </c>
      <c r="K837" s="420"/>
      <c r="L837" s="420"/>
      <c r="M837" s="420"/>
      <c r="N837" s="420"/>
      <c r="O837" s="420"/>
      <c r="P837" s="425" t="s">
        <v>593</v>
      </c>
      <c r="Q837" s="317"/>
      <c r="R837" s="317"/>
      <c r="S837" s="317"/>
      <c r="T837" s="317"/>
      <c r="U837" s="317"/>
      <c r="V837" s="317"/>
      <c r="W837" s="317"/>
      <c r="X837" s="317"/>
      <c r="Y837" s="318">
        <v>50</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15" priority="14035">
      <formula>IF(RIGHT(TEXT(AE32,"0.#"),1)=".",FALSE,TRUE)</formula>
    </cfRule>
    <cfRule type="expression" dxfId="2814" priority="14036">
      <formula>IF(RIGHT(TEXT(AE32,"0.#"),1)=".",TRUE,FALSE)</formula>
    </cfRule>
  </conditionalFormatting>
  <conditionalFormatting sqref="P18:AX18">
    <cfRule type="expression" dxfId="2813" priority="13921">
      <formula>IF(RIGHT(TEXT(P18,"0.#"),1)=".",FALSE,TRUE)</formula>
    </cfRule>
    <cfRule type="expression" dxfId="2812" priority="13922">
      <formula>IF(RIGHT(TEXT(P18,"0.#"),1)=".",TRUE,FALSE)</formula>
    </cfRule>
  </conditionalFormatting>
  <conditionalFormatting sqref="Y782">
    <cfRule type="expression" dxfId="2811" priority="13917">
      <formula>IF(RIGHT(TEXT(Y782,"0.#"),1)=".",FALSE,TRUE)</formula>
    </cfRule>
    <cfRule type="expression" dxfId="2810" priority="13918">
      <formula>IF(RIGHT(TEXT(Y782,"0.#"),1)=".",TRUE,FALSE)</formula>
    </cfRule>
  </conditionalFormatting>
  <conditionalFormatting sqref="Y791">
    <cfRule type="expression" dxfId="2809" priority="13913">
      <formula>IF(RIGHT(TEXT(Y791,"0.#"),1)=".",FALSE,TRUE)</formula>
    </cfRule>
    <cfRule type="expression" dxfId="2808" priority="13914">
      <formula>IF(RIGHT(TEXT(Y791,"0.#"),1)=".",TRUE,FALSE)</formula>
    </cfRule>
  </conditionalFormatting>
  <conditionalFormatting sqref="Y822:Y829 Y820 Y809:Y816 Y807 Y796:Y803 Y794">
    <cfRule type="expression" dxfId="2807" priority="13695">
      <formula>IF(RIGHT(TEXT(Y794,"0.#"),1)=".",FALSE,TRUE)</formula>
    </cfRule>
    <cfRule type="expression" dxfId="2806" priority="13696">
      <formula>IF(RIGHT(TEXT(Y794,"0.#"),1)=".",TRUE,FALSE)</formula>
    </cfRule>
  </conditionalFormatting>
  <conditionalFormatting sqref="AR15:AX15 AK13:AX13">
    <cfRule type="expression" dxfId="2805" priority="13743">
      <formula>IF(RIGHT(TEXT(AK13,"0.#"),1)=".",FALSE,TRUE)</formula>
    </cfRule>
    <cfRule type="expression" dxfId="2804" priority="13744">
      <formula>IF(RIGHT(TEXT(AK13,"0.#"),1)=".",TRUE,FALSE)</formula>
    </cfRule>
  </conditionalFormatting>
  <conditionalFormatting sqref="P19:AJ19">
    <cfRule type="expression" dxfId="2803" priority="13741">
      <formula>IF(RIGHT(TEXT(P19,"0.#"),1)=".",FALSE,TRUE)</formula>
    </cfRule>
    <cfRule type="expression" dxfId="2802" priority="13742">
      <formula>IF(RIGHT(TEXT(P19,"0.#"),1)=".",TRUE,FALSE)</formula>
    </cfRule>
  </conditionalFormatting>
  <conditionalFormatting sqref="AQ101">
    <cfRule type="expression" dxfId="2801" priority="13733">
      <formula>IF(RIGHT(TEXT(AQ101,"0.#"),1)=".",FALSE,TRUE)</formula>
    </cfRule>
    <cfRule type="expression" dxfId="2800" priority="13734">
      <formula>IF(RIGHT(TEXT(AQ101,"0.#"),1)=".",TRUE,FALSE)</formula>
    </cfRule>
  </conditionalFormatting>
  <conditionalFormatting sqref="Y783:Y790 Y781">
    <cfRule type="expression" dxfId="2799" priority="13719">
      <formula>IF(RIGHT(TEXT(Y781,"0.#"),1)=".",FALSE,TRUE)</formula>
    </cfRule>
    <cfRule type="expression" dxfId="2798" priority="13720">
      <formula>IF(RIGHT(TEXT(Y781,"0.#"),1)=".",TRUE,FALSE)</formula>
    </cfRule>
  </conditionalFormatting>
  <conditionalFormatting sqref="AU782">
    <cfRule type="expression" dxfId="2797" priority="13717">
      <formula>IF(RIGHT(TEXT(AU782,"0.#"),1)=".",FALSE,TRUE)</formula>
    </cfRule>
    <cfRule type="expression" dxfId="2796" priority="13718">
      <formula>IF(RIGHT(TEXT(AU782,"0.#"),1)=".",TRUE,FALSE)</formula>
    </cfRule>
  </conditionalFormatting>
  <conditionalFormatting sqref="AU791">
    <cfRule type="expression" dxfId="2795" priority="13715">
      <formula>IF(RIGHT(TEXT(AU791,"0.#"),1)=".",FALSE,TRUE)</formula>
    </cfRule>
    <cfRule type="expression" dxfId="2794" priority="13716">
      <formula>IF(RIGHT(TEXT(AU791,"0.#"),1)=".",TRUE,FALSE)</formula>
    </cfRule>
  </conditionalFormatting>
  <conditionalFormatting sqref="AU783:AU790 AU781">
    <cfRule type="expression" dxfId="2793" priority="13713">
      <formula>IF(RIGHT(TEXT(AU781,"0.#"),1)=".",FALSE,TRUE)</formula>
    </cfRule>
    <cfRule type="expression" dxfId="2792" priority="13714">
      <formula>IF(RIGHT(TEXT(AU781,"0.#"),1)=".",TRUE,FALSE)</formula>
    </cfRule>
  </conditionalFormatting>
  <conditionalFormatting sqref="Y821 Y808 Y795">
    <cfRule type="expression" dxfId="2791" priority="13699">
      <formula>IF(RIGHT(TEXT(Y795,"0.#"),1)=".",FALSE,TRUE)</formula>
    </cfRule>
    <cfRule type="expression" dxfId="2790" priority="13700">
      <formula>IF(RIGHT(TEXT(Y795,"0.#"),1)=".",TRUE,FALSE)</formula>
    </cfRule>
  </conditionalFormatting>
  <conditionalFormatting sqref="Y830 Y817 Y804">
    <cfRule type="expression" dxfId="2789" priority="13697">
      <formula>IF(RIGHT(TEXT(Y804,"0.#"),1)=".",FALSE,TRUE)</formula>
    </cfRule>
    <cfRule type="expression" dxfId="2788" priority="13698">
      <formula>IF(RIGHT(TEXT(Y804,"0.#"),1)=".",TRUE,FALSE)</formula>
    </cfRule>
  </conditionalFormatting>
  <conditionalFormatting sqref="AU821 AU808 AU795">
    <cfRule type="expression" dxfId="2787" priority="13693">
      <formula>IF(RIGHT(TEXT(AU795,"0.#"),1)=".",FALSE,TRUE)</formula>
    </cfRule>
    <cfRule type="expression" dxfId="2786" priority="13694">
      <formula>IF(RIGHT(TEXT(AU795,"0.#"),1)=".",TRUE,FALSE)</formula>
    </cfRule>
  </conditionalFormatting>
  <conditionalFormatting sqref="AU830 AU817 AU804">
    <cfRule type="expression" dxfId="2785" priority="13691">
      <formula>IF(RIGHT(TEXT(AU804,"0.#"),1)=".",FALSE,TRUE)</formula>
    </cfRule>
    <cfRule type="expression" dxfId="2784" priority="13692">
      <formula>IF(RIGHT(TEXT(AU804,"0.#"),1)=".",TRUE,FALSE)</formula>
    </cfRule>
  </conditionalFormatting>
  <conditionalFormatting sqref="AU822:AU829 AU820 AU809:AU816 AU807 AU796:AU803 AU794">
    <cfRule type="expression" dxfId="2783" priority="13689">
      <formula>IF(RIGHT(TEXT(AU794,"0.#"),1)=".",FALSE,TRUE)</formula>
    </cfRule>
    <cfRule type="expression" dxfId="2782" priority="13690">
      <formula>IF(RIGHT(TEXT(AU794,"0.#"),1)=".",TRUE,FALSE)</formula>
    </cfRule>
  </conditionalFormatting>
  <conditionalFormatting sqref="AM87">
    <cfRule type="expression" dxfId="2781" priority="13343">
      <formula>IF(RIGHT(TEXT(AM87,"0.#"),1)=".",FALSE,TRUE)</formula>
    </cfRule>
    <cfRule type="expression" dxfId="2780" priority="13344">
      <formula>IF(RIGHT(TEXT(AM87,"0.#"),1)=".",TRUE,FALSE)</formula>
    </cfRule>
  </conditionalFormatting>
  <conditionalFormatting sqref="AE55">
    <cfRule type="expression" dxfId="2779" priority="13411">
      <formula>IF(RIGHT(TEXT(AE55,"0.#"),1)=".",FALSE,TRUE)</formula>
    </cfRule>
    <cfRule type="expression" dxfId="2778" priority="13412">
      <formula>IF(RIGHT(TEXT(AE55,"0.#"),1)=".",TRUE,FALSE)</formula>
    </cfRule>
  </conditionalFormatting>
  <conditionalFormatting sqref="AI55">
    <cfRule type="expression" dxfId="2777" priority="13409">
      <formula>IF(RIGHT(TEXT(AI55,"0.#"),1)=".",FALSE,TRUE)</formula>
    </cfRule>
    <cfRule type="expression" dxfId="2776" priority="13410">
      <formula>IF(RIGHT(TEXT(AI55,"0.#"),1)=".",TRUE,FALSE)</formula>
    </cfRule>
  </conditionalFormatting>
  <conditionalFormatting sqref="AM34">
    <cfRule type="expression" dxfId="2775" priority="13489">
      <formula>IF(RIGHT(TEXT(AM34,"0.#"),1)=".",FALSE,TRUE)</formula>
    </cfRule>
    <cfRule type="expression" dxfId="2774" priority="13490">
      <formula>IF(RIGHT(TEXT(AM34,"0.#"),1)=".",TRUE,FALSE)</formula>
    </cfRule>
  </conditionalFormatting>
  <conditionalFormatting sqref="AE33">
    <cfRule type="expression" dxfId="2773" priority="13503">
      <formula>IF(RIGHT(TEXT(AE33,"0.#"),1)=".",FALSE,TRUE)</formula>
    </cfRule>
    <cfRule type="expression" dxfId="2772" priority="13504">
      <formula>IF(RIGHT(TEXT(AE33,"0.#"),1)=".",TRUE,FALSE)</formula>
    </cfRule>
  </conditionalFormatting>
  <conditionalFormatting sqref="AE34">
    <cfRule type="expression" dxfId="2771" priority="13501">
      <formula>IF(RIGHT(TEXT(AE34,"0.#"),1)=".",FALSE,TRUE)</formula>
    </cfRule>
    <cfRule type="expression" dxfId="2770" priority="13502">
      <formula>IF(RIGHT(TEXT(AE34,"0.#"),1)=".",TRUE,FALSE)</formula>
    </cfRule>
  </conditionalFormatting>
  <conditionalFormatting sqref="AI34">
    <cfRule type="expression" dxfId="2769" priority="13499">
      <formula>IF(RIGHT(TEXT(AI34,"0.#"),1)=".",FALSE,TRUE)</formula>
    </cfRule>
    <cfRule type="expression" dxfId="2768" priority="13500">
      <formula>IF(RIGHT(TEXT(AI34,"0.#"),1)=".",TRUE,FALSE)</formula>
    </cfRule>
  </conditionalFormatting>
  <conditionalFormatting sqref="AI33">
    <cfRule type="expression" dxfId="2767" priority="13497">
      <formula>IF(RIGHT(TEXT(AI33,"0.#"),1)=".",FALSE,TRUE)</formula>
    </cfRule>
    <cfRule type="expression" dxfId="2766" priority="13498">
      <formula>IF(RIGHT(TEXT(AI33,"0.#"),1)=".",TRUE,FALSE)</formula>
    </cfRule>
  </conditionalFormatting>
  <conditionalFormatting sqref="AI32">
    <cfRule type="expression" dxfId="2765" priority="13495">
      <formula>IF(RIGHT(TEXT(AI32,"0.#"),1)=".",FALSE,TRUE)</formula>
    </cfRule>
    <cfRule type="expression" dxfId="2764" priority="13496">
      <formula>IF(RIGHT(TEXT(AI32,"0.#"),1)=".",TRUE,FALSE)</formula>
    </cfRule>
  </conditionalFormatting>
  <conditionalFormatting sqref="AM32">
    <cfRule type="expression" dxfId="2763" priority="13493">
      <formula>IF(RIGHT(TEXT(AM32,"0.#"),1)=".",FALSE,TRUE)</formula>
    </cfRule>
    <cfRule type="expression" dxfId="2762" priority="13494">
      <formula>IF(RIGHT(TEXT(AM32,"0.#"),1)=".",TRUE,FALSE)</formula>
    </cfRule>
  </conditionalFormatting>
  <conditionalFormatting sqref="AM33">
    <cfRule type="expression" dxfId="2761" priority="13491">
      <formula>IF(RIGHT(TEXT(AM33,"0.#"),1)=".",FALSE,TRUE)</formula>
    </cfRule>
    <cfRule type="expression" dxfId="2760" priority="13492">
      <formula>IF(RIGHT(TEXT(AM33,"0.#"),1)=".",TRUE,FALSE)</formula>
    </cfRule>
  </conditionalFormatting>
  <conditionalFormatting sqref="AQ32:AQ34">
    <cfRule type="expression" dxfId="2759" priority="13483">
      <formula>IF(RIGHT(TEXT(AQ32,"0.#"),1)=".",FALSE,TRUE)</formula>
    </cfRule>
    <cfRule type="expression" dxfId="2758" priority="13484">
      <formula>IF(RIGHT(TEXT(AQ32,"0.#"),1)=".",TRUE,FALSE)</formula>
    </cfRule>
  </conditionalFormatting>
  <conditionalFormatting sqref="AU32:AU34">
    <cfRule type="expression" dxfId="2757" priority="13481">
      <formula>IF(RIGHT(TEXT(AU32,"0.#"),1)=".",FALSE,TRUE)</formula>
    </cfRule>
    <cfRule type="expression" dxfId="2756" priority="13482">
      <formula>IF(RIGHT(TEXT(AU32,"0.#"),1)=".",TRUE,FALSE)</formula>
    </cfRule>
  </conditionalFormatting>
  <conditionalFormatting sqref="AE53">
    <cfRule type="expression" dxfId="2755" priority="13415">
      <formula>IF(RIGHT(TEXT(AE53,"0.#"),1)=".",FALSE,TRUE)</formula>
    </cfRule>
    <cfRule type="expression" dxfId="2754" priority="13416">
      <formula>IF(RIGHT(TEXT(AE53,"0.#"),1)=".",TRUE,FALSE)</formula>
    </cfRule>
  </conditionalFormatting>
  <conditionalFormatting sqref="AE54">
    <cfRule type="expression" dxfId="2753" priority="13413">
      <formula>IF(RIGHT(TEXT(AE54,"0.#"),1)=".",FALSE,TRUE)</formula>
    </cfRule>
    <cfRule type="expression" dxfId="2752" priority="13414">
      <formula>IF(RIGHT(TEXT(AE54,"0.#"),1)=".",TRUE,FALSE)</formula>
    </cfRule>
  </conditionalFormatting>
  <conditionalFormatting sqref="AI54">
    <cfRule type="expression" dxfId="2751" priority="13407">
      <formula>IF(RIGHT(TEXT(AI54,"0.#"),1)=".",FALSE,TRUE)</formula>
    </cfRule>
    <cfRule type="expression" dxfId="2750" priority="13408">
      <formula>IF(RIGHT(TEXT(AI54,"0.#"),1)=".",TRUE,FALSE)</formula>
    </cfRule>
  </conditionalFormatting>
  <conditionalFormatting sqref="AI53">
    <cfRule type="expression" dxfId="2749" priority="13405">
      <formula>IF(RIGHT(TEXT(AI53,"0.#"),1)=".",FALSE,TRUE)</formula>
    </cfRule>
    <cfRule type="expression" dxfId="2748" priority="13406">
      <formula>IF(RIGHT(TEXT(AI53,"0.#"),1)=".",TRUE,FALSE)</formula>
    </cfRule>
  </conditionalFormatting>
  <conditionalFormatting sqref="AM53">
    <cfRule type="expression" dxfId="2747" priority="13403">
      <formula>IF(RIGHT(TEXT(AM53,"0.#"),1)=".",FALSE,TRUE)</formula>
    </cfRule>
    <cfRule type="expression" dxfId="2746" priority="13404">
      <formula>IF(RIGHT(TEXT(AM53,"0.#"),1)=".",TRUE,FALSE)</formula>
    </cfRule>
  </conditionalFormatting>
  <conditionalFormatting sqref="AM54">
    <cfRule type="expression" dxfId="2745" priority="13401">
      <formula>IF(RIGHT(TEXT(AM54,"0.#"),1)=".",FALSE,TRUE)</formula>
    </cfRule>
    <cfRule type="expression" dxfId="2744" priority="13402">
      <formula>IF(RIGHT(TEXT(AM54,"0.#"),1)=".",TRUE,FALSE)</formula>
    </cfRule>
  </conditionalFormatting>
  <conditionalFormatting sqref="AM55">
    <cfRule type="expression" dxfId="2743" priority="13399">
      <formula>IF(RIGHT(TEXT(AM55,"0.#"),1)=".",FALSE,TRUE)</formula>
    </cfRule>
    <cfRule type="expression" dxfId="2742" priority="13400">
      <formula>IF(RIGHT(TEXT(AM55,"0.#"),1)=".",TRUE,FALSE)</formula>
    </cfRule>
  </conditionalFormatting>
  <conditionalFormatting sqref="AE60">
    <cfRule type="expression" dxfId="2741" priority="13385">
      <formula>IF(RIGHT(TEXT(AE60,"0.#"),1)=".",FALSE,TRUE)</formula>
    </cfRule>
    <cfRule type="expression" dxfId="2740" priority="13386">
      <formula>IF(RIGHT(TEXT(AE60,"0.#"),1)=".",TRUE,FALSE)</formula>
    </cfRule>
  </conditionalFormatting>
  <conditionalFormatting sqref="AE61">
    <cfRule type="expression" dxfId="2739" priority="13383">
      <formula>IF(RIGHT(TEXT(AE61,"0.#"),1)=".",FALSE,TRUE)</formula>
    </cfRule>
    <cfRule type="expression" dxfId="2738" priority="13384">
      <formula>IF(RIGHT(TEXT(AE61,"0.#"),1)=".",TRUE,FALSE)</formula>
    </cfRule>
  </conditionalFormatting>
  <conditionalFormatting sqref="AE62">
    <cfRule type="expression" dxfId="2737" priority="13381">
      <formula>IF(RIGHT(TEXT(AE62,"0.#"),1)=".",FALSE,TRUE)</formula>
    </cfRule>
    <cfRule type="expression" dxfId="2736" priority="13382">
      <formula>IF(RIGHT(TEXT(AE62,"0.#"),1)=".",TRUE,FALSE)</formula>
    </cfRule>
  </conditionalFormatting>
  <conditionalFormatting sqref="AI62">
    <cfRule type="expression" dxfId="2735" priority="13379">
      <formula>IF(RIGHT(TEXT(AI62,"0.#"),1)=".",FALSE,TRUE)</formula>
    </cfRule>
    <cfRule type="expression" dxfId="2734" priority="13380">
      <formula>IF(RIGHT(TEXT(AI62,"0.#"),1)=".",TRUE,FALSE)</formula>
    </cfRule>
  </conditionalFormatting>
  <conditionalFormatting sqref="AI61">
    <cfRule type="expression" dxfId="2733" priority="13377">
      <formula>IF(RIGHT(TEXT(AI61,"0.#"),1)=".",FALSE,TRUE)</formula>
    </cfRule>
    <cfRule type="expression" dxfId="2732" priority="13378">
      <formula>IF(RIGHT(TEXT(AI61,"0.#"),1)=".",TRUE,FALSE)</formula>
    </cfRule>
  </conditionalFormatting>
  <conditionalFormatting sqref="AI60">
    <cfRule type="expression" dxfId="2731" priority="13375">
      <formula>IF(RIGHT(TEXT(AI60,"0.#"),1)=".",FALSE,TRUE)</formula>
    </cfRule>
    <cfRule type="expression" dxfId="2730" priority="13376">
      <formula>IF(RIGHT(TEXT(AI60,"0.#"),1)=".",TRUE,FALSE)</formula>
    </cfRule>
  </conditionalFormatting>
  <conditionalFormatting sqref="AM60">
    <cfRule type="expression" dxfId="2729" priority="13373">
      <formula>IF(RIGHT(TEXT(AM60,"0.#"),1)=".",FALSE,TRUE)</formula>
    </cfRule>
    <cfRule type="expression" dxfId="2728" priority="13374">
      <formula>IF(RIGHT(TEXT(AM60,"0.#"),1)=".",TRUE,FALSE)</formula>
    </cfRule>
  </conditionalFormatting>
  <conditionalFormatting sqref="AM61">
    <cfRule type="expression" dxfId="2727" priority="13371">
      <formula>IF(RIGHT(TEXT(AM61,"0.#"),1)=".",FALSE,TRUE)</formula>
    </cfRule>
    <cfRule type="expression" dxfId="2726" priority="13372">
      <formula>IF(RIGHT(TEXT(AM61,"0.#"),1)=".",TRUE,FALSE)</formula>
    </cfRule>
  </conditionalFormatting>
  <conditionalFormatting sqref="AM62">
    <cfRule type="expression" dxfId="2725" priority="13369">
      <formula>IF(RIGHT(TEXT(AM62,"0.#"),1)=".",FALSE,TRUE)</formula>
    </cfRule>
    <cfRule type="expression" dxfId="2724" priority="13370">
      <formula>IF(RIGHT(TEXT(AM62,"0.#"),1)=".",TRUE,FALSE)</formula>
    </cfRule>
  </conditionalFormatting>
  <conditionalFormatting sqref="AM88">
    <cfRule type="expression" dxfId="2723" priority="13341">
      <formula>IF(RIGHT(TEXT(AM88,"0.#"),1)=".",FALSE,TRUE)</formula>
    </cfRule>
    <cfRule type="expression" dxfId="2722" priority="13342">
      <formula>IF(RIGHT(TEXT(AM88,"0.#"),1)=".",TRUE,FALSE)</formula>
    </cfRule>
  </conditionalFormatting>
  <conditionalFormatting sqref="AM89">
    <cfRule type="expression" dxfId="2721" priority="13339">
      <formula>IF(RIGHT(TEXT(AM89,"0.#"),1)=".",FALSE,TRUE)</formula>
    </cfRule>
    <cfRule type="expression" dxfId="2720" priority="13340">
      <formula>IF(RIGHT(TEXT(AM89,"0.#"),1)=".",TRUE,FALSE)</formula>
    </cfRule>
  </conditionalFormatting>
  <conditionalFormatting sqref="AE92">
    <cfRule type="expression" dxfId="2719" priority="13325">
      <formula>IF(RIGHT(TEXT(AE92,"0.#"),1)=".",FALSE,TRUE)</formula>
    </cfRule>
    <cfRule type="expression" dxfId="2718" priority="13326">
      <formula>IF(RIGHT(TEXT(AE92,"0.#"),1)=".",TRUE,FALSE)</formula>
    </cfRule>
  </conditionalFormatting>
  <conditionalFormatting sqref="AE93">
    <cfRule type="expression" dxfId="2717" priority="13323">
      <formula>IF(RIGHT(TEXT(AE93,"0.#"),1)=".",FALSE,TRUE)</formula>
    </cfRule>
    <cfRule type="expression" dxfId="2716" priority="13324">
      <formula>IF(RIGHT(TEXT(AE93,"0.#"),1)=".",TRUE,FALSE)</formula>
    </cfRule>
  </conditionalFormatting>
  <conditionalFormatting sqref="AE94">
    <cfRule type="expression" dxfId="2715" priority="13321">
      <formula>IF(RIGHT(TEXT(AE94,"0.#"),1)=".",FALSE,TRUE)</formula>
    </cfRule>
    <cfRule type="expression" dxfId="2714" priority="13322">
      <formula>IF(RIGHT(TEXT(AE94,"0.#"),1)=".",TRUE,FALSE)</formula>
    </cfRule>
  </conditionalFormatting>
  <conditionalFormatting sqref="AI94">
    <cfRule type="expression" dxfId="2713" priority="13319">
      <formula>IF(RIGHT(TEXT(AI94,"0.#"),1)=".",FALSE,TRUE)</formula>
    </cfRule>
    <cfRule type="expression" dxfId="2712" priority="13320">
      <formula>IF(RIGHT(TEXT(AI94,"0.#"),1)=".",TRUE,FALSE)</formula>
    </cfRule>
  </conditionalFormatting>
  <conditionalFormatting sqref="AI93">
    <cfRule type="expression" dxfId="2711" priority="13317">
      <formula>IF(RIGHT(TEXT(AI93,"0.#"),1)=".",FALSE,TRUE)</formula>
    </cfRule>
    <cfRule type="expression" dxfId="2710" priority="13318">
      <formula>IF(RIGHT(TEXT(AI93,"0.#"),1)=".",TRUE,FALSE)</formula>
    </cfRule>
  </conditionalFormatting>
  <conditionalFormatting sqref="AI92">
    <cfRule type="expression" dxfId="2709" priority="13315">
      <formula>IF(RIGHT(TEXT(AI92,"0.#"),1)=".",FALSE,TRUE)</formula>
    </cfRule>
    <cfRule type="expression" dxfId="2708" priority="13316">
      <formula>IF(RIGHT(TEXT(AI92,"0.#"),1)=".",TRUE,FALSE)</formula>
    </cfRule>
  </conditionalFormatting>
  <conditionalFormatting sqref="AM92">
    <cfRule type="expression" dxfId="2707" priority="13313">
      <formula>IF(RIGHT(TEXT(AM92,"0.#"),1)=".",FALSE,TRUE)</formula>
    </cfRule>
    <cfRule type="expression" dxfId="2706" priority="13314">
      <formula>IF(RIGHT(TEXT(AM92,"0.#"),1)=".",TRUE,FALSE)</formula>
    </cfRule>
  </conditionalFormatting>
  <conditionalFormatting sqref="AM93">
    <cfRule type="expression" dxfId="2705" priority="13311">
      <formula>IF(RIGHT(TEXT(AM93,"0.#"),1)=".",FALSE,TRUE)</formula>
    </cfRule>
    <cfRule type="expression" dxfId="2704" priority="13312">
      <formula>IF(RIGHT(TEXT(AM93,"0.#"),1)=".",TRUE,FALSE)</formula>
    </cfRule>
  </conditionalFormatting>
  <conditionalFormatting sqref="AM94">
    <cfRule type="expression" dxfId="2703" priority="13309">
      <formula>IF(RIGHT(TEXT(AM94,"0.#"),1)=".",FALSE,TRUE)</formula>
    </cfRule>
    <cfRule type="expression" dxfId="2702" priority="13310">
      <formula>IF(RIGHT(TEXT(AM94,"0.#"),1)=".",TRUE,FALSE)</formula>
    </cfRule>
  </conditionalFormatting>
  <conditionalFormatting sqref="AE97">
    <cfRule type="expression" dxfId="2701" priority="13295">
      <formula>IF(RIGHT(TEXT(AE97,"0.#"),1)=".",FALSE,TRUE)</formula>
    </cfRule>
    <cfRule type="expression" dxfId="2700" priority="13296">
      <formula>IF(RIGHT(TEXT(AE97,"0.#"),1)=".",TRUE,FALSE)</formula>
    </cfRule>
  </conditionalFormatting>
  <conditionalFormatting sqref="AE98">
    <cfRule type="expression" dxfId="2699" priority="13293">
      <formula>IF(RIGHT(TEXT(AE98,"0.#"),1)=".",FALSE,TRUE)</formula>
    </cfRule>
    <cfRule type="expression" dxfId="2698" priority="13294">
      <formula>IF(RIGHT(TEXT(AE98,"0.#"),1)=".",TRUE,FALSE)</formula>
    </cfRule>
  </conditionalFormatting>
  <conditionalFormatting sqref="AE99">
    <cfRule type="expression" dxfId="2697" priority="13291">
      <formula>IF(RIGHT(TEXT(AE99,"0.#"),1)=".",FALSE,TRUE)</formula>
    </cfRule>
    <cfRule type="expression" dxfId="2696" priority="13292">
      <formula>IF(RIGHT(TEXT(AE99,"0.#"),1)=".",TRUE,FALSE)</formula>
    </cfRule>
  </conditionalFormatting>
  <conditionalFormatting sqref="AI99">
    <cfRule type="expression" dxfId="2695" priority="13289">
      <formula>IF(RIGHT(TEXT(AI99,"0.#"),1)=".",FALSE,TRUE)</formula>
    </cfRule>
    <cfRule type="expression" dxfId="2694" priority="13290">
      <formula>IF(RIGHT(TEXT(AI99,"0.#"),1)=".",TRUE,FALSE)</formula>
    </cfRule>
  </conditionalFormatting>
  <conditionalFormatting sqref="AI98">
    <cfRule type="expression" dxfId="2693" priority="13287">
      <formula>IF(RIGHT(TEXT(AI98,"0.#"),1)=".",FALSE,TRUE)</formula>
    </cfRule>
    <cfRule type="expression" dxfId="2692" priority="13288">
      <formula>IF(RIGHT(TEXT(AI98,"0.#"),1)=".",TRUE,FALSE)</formula>
    </cfRule>
  </conditionalFormatting>
  <conditionalFormatting sqref="AI97">
    <cfRule type="expression" dxfId="2691" priority="13285">
      <formula>IF(RIGHT(TEXT(AI97,"0.#"),1)=".",FALSE,TRUE)</formula>
    </cfRule>
    <cfRule type="expression" dxfId="2690" priority="13286">
      <formula>IF(RIGHT(TEXT(AI97,"0.#"),1)=".",TRUE,FALSE)</formula>
    </cfRule>
  </conditionalFormatting>
  <conditionalFormatting sqref="AM97">
    <cfRule type="expression" dxfId="2689" priority="13283">
      <formula>IF(RIGHT(TEXT(AM97,"0.#"),1)=".",FALSE,TRUE)</formula>
    </cfRule>
    <cfRule type="expression" dxfId="2688" priority="13284">
      <formula>IF(RIGHT(TEXT(AM97,"0.#"),1)=".",TRUE,FALSE)</formula>
    </cfRule>
  </conditionalFormatting>
  <conditionalFormatting sqref="AM98">
    <cfRule type="expression" dxfId="2687" priority="13281">
      <formula>IF(RIGHT(TEXT(AM98,"0.#"),1)=".",FALSE,TRUE)</formula>
    </cfRule>
    <cfRule type="expression" dxfId="2686" priority="13282">
      <formula>IF(RIGHT(TEXT(AM98,"0.#"),1)=".",TRUE,FALSE)</formula>
    </cfRule>
  </conditionalFormatting>
  <conditionalFormatting sqref="AM99">
    <cfRule type="expression" dxfId="2685" priority="13279">
      <formula>IF(RIGHT(TEXT(AM99,"0.#"),1)=".",FALSE,TRUE)</formula>
    </cfRule>
    <cfRule type="expression" dxfId="2684" priority="13280">
      <formula>IF(RIGHT(TEXT(AM99,"0.#"),1)=".",TRUE,FALSE)</formula>
    </cfRule>
  </conditionalFormatting>
  <conditionalFormatting sqref="AM101">
    <cfRule type="expression" dxfId="2683" priority="13263">
      <formula>IF(RIGHT(TEXT(AM101,"0.#"),1)=".",FALSE,TRUE)</formula>
    </cfRule>
    <cfRule type="expression" dxfId="2682" priority="13264">
      <formula>IF(RIGHT(TEXT(AM101,"0.#"),1)=".",TRUE,FALSE)</formula>
    </cfRule>
  </conditionalFormatting>
  <conditionalFormatting sqref="AM102">
    <cfRule type="expression" dxfId="2681" priority="13257">
      <formula>IF(RIGHT(TEXT(AM102,"0.#"),1)=".",FALSE,TRUE)</formula>
    </cfRule>
    <cfRule type="expression" dxfId="2680" priority="13258">
      <formula>IF(RIGHT(TEXT(AM102,"0.#"),1)=".",TRUE,FALSE)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Q116">
    <cfRule type="expression" dxfId="2629" priority="13197">
      <formula>IF(RIGHT(TEXT(AQ116,"0.#"),1)=".",FALSE,TRUE)</formula>
    </cfRule>
    <cfRule type="expression" dxfId="2628" priority="13198">
      <formula>IF(RIGHT(TEXT(AQ116,"0.#"),1)=".",TRUE,FALSE)</formula>
    </cfRule>
  </conditionalFormatting>
  <conditionalFormatting sqref="AM116">
    <cfRule type="expression" dxfId="2627" priority="13193">
      <formula>IF(RIGHT(TEXT(AM116,"0.#"),1)=".",FALSE,TRUE)</formula>
    </cfRule>
    <cfRule type="expression" dxfId="2626" priority="13194">
      <formula>IF(RIGHT(TEXT(AM116,"0.#"),1)=".",TRUE,FALSE)</formula>
    </cfRule>
  </conditionalFormatting>
  <conditionalFormatting sqref="AM117">
    <cfRule type="expression" dxfId="2625" priority="13191">
      <formula>IF(RIGHT(TEXT(AM117,"0.#"),1)=".",FALSE,TRUE)</formula>
    </cfRule>
    <cfRule type="expression" dxfId="2624" priority="13192">
      <formula>IF(RIGHT(TEXT(AM117,"0.#"),1)=".",TRUE,FALSE)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8">
    <cfRule type="expression" dxfId="2417" priority="2851">
      <formula>IF(RIGHT(TEXT(Y838,"0.#"),1)=".",FALSE,TRUE)</formula>
    </cfRule>
    <cfRule type="expression" dxfId="2416" priority="2852">
      <formula>IF(RIGHT(TEXT(Y838,"0.#"),1)=".",TRUE,FALSE)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7 AD13:AJ13">
    <cfRule type="expression" dxfId="739" priority="39">
      <formula>IF(RIGHT(TEXT(AD13,"0.#"),1)=".",FALSE,TRUE)</formula>
    </cfRule>
    <cfRule type="expression" dxfId="738" priority="40">
      <formula>IF(RIGHT(TEXT(AD13,"0.#"),1)=".",TRUE,FALSE)</formula>
    </cfRule>
  </conditionalFormatting>
  <conditionalFormatting sqref="P14:AC14">
    <cfRule type="expression" dxfId="737" priority="37">
      <formula>IF(RIGHT(TEXT(P14,"0.#"),1)=".",FALSE,TRUE)</formula>
    </cfRule>
    <cfRule type="expression" dxfId="736" priority="38">
      <formula>IF(RIGHT(TEXT(P14,"0.#"),1)=".",TRUE,FALSE)</formula>
    </cfRule>
  </conditionalFormatting>
  <conditionalFormatting sqref="P15:AC17 P13:AC13">
    <cfRule type="expression" dxfId="735" priority="35">
      <formula>IF(RIGHT(TEXT(P13,"0.#"),1)=".",FALSE,TRUE)</formula>
    </cfRule>
    <cfRule type="expression" dxfId="734" priority="36">
      <formula>IF(RIGHT(TEXT(P13,"0.#"),1)=".",TRUE,FALSE)</formula>
    </cfRule>
  </conditionalFormatting>
  <conditionalFormatting sqref="AK14:AQ14">
    <cfRule type="expression" dxfId="733" priority="33">
      <formula>IF(RIGHT(TEXT(AK14,"0.#"),1)=".",FALSE,TRUE)</formula>
    </cfRule>
    <cfRule type="expression" dxfId="732" priority="34">
      <formula>IF(RIGHT(TEXT(AK14,"0.#"),1)=".",TRUE,FALSE)</formula>
    </cfRule>
  </conditionalFormatting>
  <conditionalFormatting sqref="AK15:AQ17">
    <cfRule type="expression" dxfId="731" priority="31">
      <formula>IF(RIGHT(TEXT(AK15,"0.#"),1)=".",FALSE,TRUE)</formula>
    </cfRule>
    <cfRule type="expression" dxfId="730" priority="32">
      <formula>IF(RIGHT(TEXT(AK15,"0.#"),1)=".",TRUE,FALSE)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AE87">
    <cfRule type="expression" dxfId="727" priority="27">
      <formula>IF(RIGHT(TEXT(AE87,"0.#"),1)=".",FALSE,TRUE)</formula>
    </cfRule>
    <cfRule type="expression" dxfId="726" priority="28">
      <formula>IF(RIGHT(TEXT(AE87,"0.#"),1)=".",TRUE,FALSE)</formula>
    </cfRule>
  </conditionalFormatting>
  <conditionalFormatting sqref="AE88">
    <cfRule type="expression" dxfId="725" priority="25">
      <formula>IF(RIGHT(TEXT(AE88,"0.#"),1)=".",FALSE,TRUE)</formula>
    </cfRule>
    <cfRule type="expression" dxfId="724" priority="26">
      <formula>IF(RIGHT(TEXT(AE88,"0.#"),1)=".",TRUE,FALSE)</formula>
    </cfRule>
  </conditionalFormatting>
  <conditionalFormatting sqref="AE89">
    <cfRule type="expression" dxfId="723" priority="23">
      <formula>IF(RIGHT(TEXT(AE89,"0.#"),1)=".",FALSE,TRUE)</formula>
    </cfRule>
    <cfRule type="expression" dxfId="722" priority="24">
      <formula>IF(RIGHT(TEXT(AE89,"0.#"),1)=".",TRUE,FALSE)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7">
    <cfRule type="expression" dxfId="717" priority="17">
      <formula>IF(RIGHT(TEXT(AI87,"0.#"),1)=".",FALSE,TRUE)</formula>
    </cfRule>
    <cfRule type="expression" dxfId="716" priority="18">
      <formula>IF(RIGHT(TEXT(AI87,"0.#"),1)=".",TRUE,FALSE)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718" max="49" man="1"/>
    <brk id="739"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589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589</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557</v>
      </c>
      <c r="AF51" s="997"/>
      <c r="AG51" s="997"/>
      <c r="AH51" s="997"/>
      <c r="AI51" s="997" t="s">
        <v>554</v>
      </c>
      <c r="AJ51" s="997"/>
      <c r="AK51" s="997"/>
      <c r="AL51" s="997"/>
      <c r="AM51" s="997" t="s">
        <v>528</v>
      </c>
      <c r="AN51" s="997"/>
      <c r="AO51" s="997"/>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2019-09-04T09:23:26Z</cp:lastPrinted>
  <dcterms:created xsi:type="dcterms:W3CDTF">2012-03-13T00:50:25Z</dcterms:created>
  <dcterms:modified xsi:type="dcterms:W3CDTF">2020-11-27T06:34:06Z</dcterms:modified>
</cp:coreProperties>
</file>