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<sst xmlns="http://schemas.openxmlformats.org/spreadsheetml/2006/main" count="2828" uniqueCount="637">
  <si>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</si>
  <si>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</si>
  <si>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</si>
  <si>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</si>
  <si>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</si>
  <si>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</si>
  <si>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</si>
  <si>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</si>
  <si>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</si>
  <si>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</si>
  <si>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</si>
  <si>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</si>
  <si>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</si>
  <si>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</si>
  <si>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</si>
  <si>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</si>
  <si>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</si>
  <si>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</si>
  <si>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</si>
  <si>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</si>
  <si>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</si>
  <si>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</si>
  <si>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</si>
  <si>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</si>
  <si>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</si>
  <si>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</si>
  <si>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</si>
  <si>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</si>
  <si>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</si>
  <si>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</si>
  <si>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</si>
  <si>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</si>
  <si>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</si>
  <si>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</si>
  <si>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</si>
  <si>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</si>
  <si>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</si>
  <si>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</si>
  <si>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</si>
  <si>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</si>
  <si>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</si>
  <si>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</si>
  <si>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</si>
  <si>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</si>
  <si>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</si>
  <si>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</si>
  <si>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</si>
  <si>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</si>
  <si>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</si>
  <si>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</si>
  <si>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</si>
  <si>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</si>
  <si>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</si>
  <si>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</si>
  <si>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</si>
  <si>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</si>
  <si>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</si>
  <si>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</si>
  <si>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</si>
  <si>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</si>
  <si>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</si>
  <si>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</si>
  <si>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</si>
  <si>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</si>
  <si>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</si>
  <si>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</si>
  <si>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</si>
  <si>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</si>
  <si>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</si>
  <si>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</si>
  <si>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</si>
  <si>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</si>
  <si>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</si>
  <si>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</si>
  <si>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</si>
  <si>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</si>
  <si>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</si>
  <si>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</si>
  <si>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</si>
  <si>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</si>
  <si>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</si>
  <si>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</si>
  <si>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</si>
  <si>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</si>
  <si>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</si>
  <si>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</si>
  <si>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</si>
  <si>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</si>
  <si>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</si>
  <si>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</si>
  <si>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</si>
  <si>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</si>
  <si>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</si>
  <si>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</si>
  <si>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</si>
  <si>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</si>
  <si>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</si>
  <si>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</si>
  <si>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</si>
  <si>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</si>
  <si>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</si>
  <si>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</si>
  <si>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</si>
  <si>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</si>
  <si>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</si>
  <si>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</si>
  <si>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</si>
  <si>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</si>
  <si>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</si>
  <si>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</si>
  <si>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</si>
  <si>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</si>
  <si>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</si>
  <si>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</si>
  <si>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</si>
  <si>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</si>
  <si>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</si>
  <si>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</si>
  <si>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</si>
  <si>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</si>
  <si>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</si>
  <si>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</si>
  <si>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</si>
  <si>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</si>
  <si>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</si>
  <si>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</si>
  <si>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</si>
  <si>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</si>
  <si>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</si>
  <si>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</si>
  <si>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</si>
  <si>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</si>
  <si>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</si>
  <si>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</si>
  <si>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</si>
  <si>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</si>
  <si>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</si>
  <si>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</si>
  <si>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</si>
  <si>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</si>
  <si>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</si>
  <si>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</si>
  <si>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</si>
  <si>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</si>
  <si>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</si>
  <si>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</si>
  <si>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</si>
  <si>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</si>
  <si>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</si>
  <si>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</si>
  <si>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</si>
  <si>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</si>
  <si>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</si>
  <si>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</si>
  <si>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</si>
  <si>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</si>
  <si>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</si>
  <si>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</si>
  <si>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</si>
  <si>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</si>
  <si>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</si>
  <si>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</si>
  <si>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</si>
  <si>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</si>
  <si>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</si>
  <si>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</si>
  <si>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</si>
  <si>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</si>
  <si>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</si>
  <si>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</si>
  <si>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</si>
  <si>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</si>
  <si>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</si>
  <si>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</si>
  <si>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</si>
  <si>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</si>
  <si>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</si>
  <si>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</si>
  <si>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</si>
  <si>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</si>
  <si>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</si>
  <si>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</si>
  <si>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</si>
  <si>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</si>
  <si>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</si>
  <si>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</si>
  <si>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</si>
  <si>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</si>
  <si>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</si>
  <si>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</si>
  <si>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</si>
  <si>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</si>
  <si>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</si>
  <si>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</si>
  <si>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</si>
  <si>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</si>
  <si>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</si>
  <si>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</si>
  <si>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</si>
  <si>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</si>
  <si>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</si>
  <si>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</si>
  <si>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</si>
  <si>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</si>
  <si>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</si>
  <si>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</si>
  <si>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</si>
  <si>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</si>
  <si>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</si>
  <si>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</si>
  <si>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</si>
  <si>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</si>
  <si>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</si>
  <si>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</si>
  <si>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</si>
  <si>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</si>
  <si>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</si>
  <si>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</si>
  <si>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</si>
  <si>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</si>
  <si>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</si>
  <si>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</si>
  <si>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</si>
  <si>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</si>
  <si>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</si>
  <si>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</si>
  <si>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</si>
  <si>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</si>
  <si>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</si>
  <si>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</si>
  <si>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</si>
  <si>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</si>
  <si>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</si>
  <si>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</si>
  <si>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</si>
  <si>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</si>
  <si>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</si>
  <si>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</si>
  <si>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</si>
  <si>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</si>
  <si>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</si>
  <si>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</si>
  <si>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</si>
  <si>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</si>
  <si>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</si>
  <si>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</si>
  <si>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</si>
  <si>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</si>
  <si>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</si>
  <si>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</si>
  <si>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</si>
  <si>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</si>
  <si>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</si>
  <si>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</si>
  <si>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</si>
  <si>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</si>
  <si>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</si>
  <si>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</si>
  <si>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</si>
  <si>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</si>
  <si>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</si>
  <si>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</si>
  <si>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</si>
  <si>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</si>
  <si>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</si>
  <si>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</si>
  <si>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</si>
  <si>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</si>
  <si>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</si>
  <si>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</si>
  <si>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</si>
  <si>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</si>
  <si>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</si>
  <si>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</si>
  <si>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</si>
  <si>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</si>
  <si>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</si>
  <si>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</si>
  <si>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</si>
  <si>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</si>
  <si>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</si>
  <si>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</si>
  <si>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</si>
  <si>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</si>
  <si>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</si>
  <si>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</si>
  <si>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</si>
  <si>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</si>
  <si>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</si>
  <si>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</si>
  <si>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</si>
  <si>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</si>
  <si>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</si>
  <si>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</si>
  <si>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</si>
  <si>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</si>
  <si>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</si>
  <si>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</si>
  <si>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</si>
  <si>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</si>
  <si>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</si>
  <si>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</si>
  <si>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</si>
  <si>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</si>
  <si>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</si>
  <si>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</si>
  <si>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</si>
  <si>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</si>
  <si>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</si>
  <si>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</si>
  <si>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</si>
  <si>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</si>
  <si>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</si>
  <si>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</si>
  <si>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</si>
  <si>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</si>
  <si>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</si>
  <si>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</si>
  <si>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</si>
  <si>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</si>
  <si>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</si>
  <si>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</si>
  <si>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</si>
  <si>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</si>
  <si>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</si>
  <si>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</si>
  <si>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</si>
  <si>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</si>
  <si>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</si>
  <si>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</si>
  <si>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</si>
  <si>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</si>
  <si>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</si>
  <si>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</si>
  <si>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</si>
  <si>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</si>
  <si>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</si>
  <si>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</si>
  <si>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</si>
  <si>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</si>
  <si>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</si>
  <si>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</si>
  <si>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</si>
  <si>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</si>
  <si>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</si>
  <si>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</si>
  <si>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</si>
  <si>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</si>
  <si>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</si>
  <si>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</si>
  <si>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</si>
  <si>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</si>
  <si>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</si>
  <si>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</si>
  <si>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</si>
  <si>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</si>
  <si>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</si>
  <si>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</si>
  <si>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</si>
  <si>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</si>
  <si>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</si>
  <si>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</si>
  <si>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</si>
  <si>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</si>
  <si>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</si>
  <si>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</si>
  <si>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</si>
  <si>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</si>
  <si>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</si>
  <si>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</si>
  <si>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</si>
  <si>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</si>
  <si>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</si>
  <si>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</si>
  <si>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</si>
  <si>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</si>
  <si>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</si>
  <si>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</si>
  <si>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</si>
  <si>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</si>
  <si>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</si>
  <si>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</si>
  <si>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</si>
  <si>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</si>
  <si>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</si>
  <si>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</si>
  <si>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</si>
  <si>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</si>
  <si>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</si>
  <si>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</si>
  <si>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</si>
  <si>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</si>
  <si>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</si>
  <si>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</si>
  <si>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</si>
  <si>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</si>
  <si>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</si>
  <si>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</si>
  <si>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</si>
  <si>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</si>
  <si>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</si>
  <si>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</si>
  <si>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</si>
  <si>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</si>
  <si>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</si>
  <si>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</si>
  <si>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</si>
  <si>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</si>
  <si>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</si>
  <si>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</si>
  <si>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</si>
  <si>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</si>
  <si>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</si>
  <si>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</si>
  <si>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</si>
  <si>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</si>
  <si>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</si>
  <si>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</si>
  <si>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</si>
  <si>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</si>
  <si>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</si>
  <si>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</si>
  <si>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</si>
  <si>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</si>
  <si>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</si>
  <si>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</si>
  <si>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</si>
  <si>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</si>
  <si>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</si>
  <si>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</si>
  <si>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</si>
  <si>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</si>
  <si>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</si>
  <si>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</si>
  <si>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</si>
  <si>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</si>
  <si>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</si>
  <si>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</si>
  <si>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</si>
  <si>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</si>
  <si>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</si>
  <si>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</si>
  <si>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</si>
  <si>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</si>
  <si>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</si>
  <si>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</si>
  <si>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</si>
  <si>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</si>
  <si>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</si>
  <si>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</si>
  <si>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</si>
  <si>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</si>
  <si>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</si>
  <si>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</si>
  <si>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</si>
  <si>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</si>
  <si>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</si>
  <si>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</si>
  <si>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</si>
  <si>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</si>
  <si>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</si>
  <si>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</si>
  <si>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</si>
  <si>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</si>
  <si>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</si>
  <si>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</si>
  <si>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</si>
  <si>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</si>
  <si>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</si>
  <si>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</si>
  <si>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</si>
  <si>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</si>
  <si>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</si>
  <si>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</si>
  <si>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</si>
  <si>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</si>
  <si>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</si>
  <si>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</si>
  <si>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</si>
  <si>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</si>
  <si>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</si>
  <si>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</si>
  <si>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</si>
  <si>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</si>
  <si>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</si>
  <si>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</si>
  <si>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</si>
  <si>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</si>
  <si>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</si>
  <si>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</si>
  <si>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</si>
  <si>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</si>
  <si>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</si>
  <si>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</si>
  <si>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</si>
  <si>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</si>
  <si>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</si>
  <si>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</si>
  <si>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</si>
  <si>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</si>
  <si>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</si>
  <si>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</si>
  <si>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</si>
  <si>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</si>
  <si>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</si>
  <si>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</si>
  <si>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</si>
  <si>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</si>
  <si>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</si>
  <si>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</si>
  <si>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</si>
  <si>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</si>
  <si>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</si>
  <si>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</si>
  <si>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</si>
  <si>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</si>
  <si>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</si>
  <si>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</si>
  <si>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</si>
  <si>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</si>
  <si>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</si>
  <si>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</si>
  <si>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</si>
  <si>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</si>
  <si>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</si>
  <si>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</si>
  <si>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</si>
  <si>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</si>
  <si>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</si>
  <si>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</si>
  <si>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</si>
  <si>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</si>
  <si>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</si>
  <si>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</si>
  <si>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</si>
  <si>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</si>
  <si>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</si>
  <si>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</si>
  <si>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</si>
  <si>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</si>
  <si>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</si>
  <si>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</si>
  <si>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</si>
  <si>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</si>
  <si>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</si>
  <si>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</si>
  <si>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</si>
  <si>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</si>
  <si>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</si>
  <si>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</si>
  <si>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</si>
  <si>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</si>
  <si>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</si>
  <si>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</si>
  <si>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</si>
  <si>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</si>
  <si>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</si>
  <si>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</si>
  <si>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</si>
  <si>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</si>
  <si>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</si>
  <si>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</si>
  <si>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</si>
  <si>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</si>
  <si>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</si>
  <si>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</si>
  <si>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</si>
  <si>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</si>
  <si>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</si>
  <si>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</si>
  <si>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</si>
  <si>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欧州局</t>
    <rPh sb="0" eb="3">
      <t>オウシュウキョク</t>
    </rPh>
    <phoneticPr fontId="5"/>
  </si>
  <si>
    <t>政策課</t>
    <rPh sb="0" eb="3">
      <t>セイサクカ</t>
    </rPh>
    <phoneticPr fontId="5"/>
  </si>
  <si>
    <t>田口　精一郎</t>
    <rPh sb="0" eb="2">
      <t>タグチ</t>
    </rPh>
    <rPh sb="3" eb="6">
      <t>セイイチロウ</t>
    </rPh>
    <phoneticPr fontId="5"/>
  </si>
  <si>
    <t>○</t>
  </si>
  <si>
    <t>外務省設置法第四条第三項</t>
  </si>
  <si>
    <t>OSCE事務局からの要請</t>
  </si>
  <si>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</si>
  <si>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</si>
  <si>
    <t>-</t>
  </si>
  <si>
    <t>事業費</t>
    <rPh sb="0" eb="3">
      <t>ジギョウヒ</t>
    </rPh>
    <phoneticPr fontId="5"/>
  </si>
  <si>
    <t>人</t>
    <rPh sb="0" eb="1">
      <t>ヒト</t>
    </rPh>
    <phoneticPr fontId="5"/>
  </si>
  <si>
    <t>-</t>
    <phoneticPr fontId="5"/>
  </si>
  <si>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6"/>
  </si>
  <si>
    <t>拠出金によって実施されたプログラムの数</t>
  </si>
  <si>
    <t>回</t>
    <rPh sb="0" eb="1">
      <t>カイ</t>
    </rPh>
    <phoneticPr fontId="5"/>
  </si>
  <si>
    <t>拠出額合計／事業数合計</t>
  </si>
  <si>
    <t>円　/　事業</t>
  </si>
  <si>
    <t>670,000/1</t>
  </si>
  <si>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</si>
  <si>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</si>
  <si>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</si>
  <si>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事業数</t>
    <rPh sb="0" eb="3">
      <t>ジギョウスウ</t>
    </rPh>
    <phoneticPr fontId="5"/>
  </si>
  <si>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</si>
  <si>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7"/>
  </si>
  <si>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7"/>
  </si>
  <si>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7"/>
  </si>
  <si>
    <t>‐</t>
  </si>
  <si>
    <t>－</t>
    <phoneticPr fontId="5"/>
  </si>
  <si>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7"/>
  </si>
  <si>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</si>
  <si>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7"/>
  </si>
  <si>
    <t>事業目的及び支出が明確。</t>
    <rPh sb="0" eb="2">
      <t>ジギョウ</t>
    </rPh>
    <rPh sb="2" eb="4">
      <t>モクテキ</t>
    </rPh>
    <rPh sb="4" eb="5">
      <t>オヨ</t>
    </rPh>
    <rPh sb="6" eb="8">
      <t>シシュツ</t>
    </rPh>
    <rPh sb="9" eb="11">
      <t>メイカク</t>
    </rPh>
    <phoneticPr fontId="7"/>
  </si>
  <si>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</si>
  <si>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t>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</si>
  <si>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</si>
  <si>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</si>
  <si>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テキトウ</t>
    </rPh>
    <phoneticPr fontId="7"/>
  </si>
  <si>
    <t>165</t>
  </si>
  <si>
    <t>151</t>
  </si>
  <si>
    <t>163</t>
  </si>
  <si>
    <t>158</t>
  </si>
  <si>
    <t>186</t>
  </si>
  <si>
    <t>１６０</t>
    <phoneticPr fontId="5"/>
  </si>
  <si>
    <t>0187</t>
    <phoneticPr fontId="5"/>
  </si>
  <si>
    <t>任意拠出金</t>
    <rPh sb="0" eb="2">
      <t>ニンイ</t>
    </rPh>
    <rPh sb="2" eb="5">
      <t>キョシュツキン</t>
    </rPh>
    <phoneticPr fontId="5"/>
  </si>
  <si>
    <t>プロジェクト経費</t>
    <rPh sb="6" eb="8">
      <t>ケイヒ</t>
    </rPh>
    <phoneticPr fontId="5"/>
  </si>
  <si>
    <t>欧州安全保障協力機構</t>
  </si>
  <si>
    <t>-</t>
    <phoneticPr fontId="5"/>
  </si>
  <si>
    <t>ＯＳＣＥプロジェクト実施</t>
  </si>
  <si>
    <t>サイバーセキュリティ分野におけるキャパシティ・ビルディング（参加者数約４０名。）</t>
    <rPh sb="10" eb="12">
      <t>ブンヤ</t>
    </rPh>
    <rPh sb="30" eb="33">
      <t>サンカシャ</t>
    </rPh>
    <rPh sb="33" eb="34">
      <t>スウ</t>
    </rPh>
    <rPh sb="34" eb="35">
      <t>ヤク</t>
    </rPh>
    <rPh sb="37" eb="38">
      <t>メイ</t>
    </rPh>
    <phoneticPr fontId="5"/>
  </si>
  <si>
    <t>裁判官，検察官，法執行官を対象としたテロ目的のインターネット利用防止に係る能力の向上（参加者数30名。）</t>
    <rPh sb="37" eb="39">
      <t>ノウリョク</t>
    </rPh>
    <rPh sb="40" eb="42">
      <t>コウジョウ</t>
    </rPh>
    <rPh sb="43" eb="46">
      <t>サンカシャ</t>
    </rPh>
    <rPh sb="46" eb="47">
      <t>スウ</t>
    </rPh>
    <rPh sb="49" eb="50">
      <t>メイ</t>
    </rPh>
    <phoneticPr fontId="6"/>
  </si>
  <si>
    <t>右会合へのサイバー・セキュリティ担当者，ＯＳＣＥ事務局担当官，フィールドミッション担当者等の参加者数</t>
    <rPh sb="0" eb="1">
      <t>ミギ</t>
    </rPh>
    <rPh sb="1" eb="3">
      <t>カイゴウ</t>
    </rPh>
    <rPh sb="16" eb="18">
      <t>タントウ</t>
    </rPh>
    <rPh sb="18" eb="19">
      <t>シャ</t>
    </rPh>
    <rPh sb="24" eb="27">
      <t>ジムキョク</t>
    </rPh>
    <rPh sb="27" eb="30">
      <t>タントウカン</t>
    </rPh>
    <rPh sb="41" eb="44">
      <t>タントウシャ</t>
    </rPh>
    <rPh sb="44" eb="45">
      <t>トウ</t>
    </rPh>
    <rPh sb="46" eb="49">
      <t>サンカシャ</t>
    </rPh>
    <rPh sb="49" eb="50">
      <t>スウ</t>
    </rPh>
    <phoneticPr fontId="5"/>
  </si>
  <si>
    <t>-</t>
    <phoneticPr fontId="5"/>
  </si>
  <si>
    <t>-</t>
    <phoneticPr fontId="5"/>
  </si>
  <si>
    <t>-</t>
    <phoneticPr fontId="5"/>
  </si>
  <si>
    <t>670，000/1</t>
    <phoneticPr fontId="5"/>
  </si>
  <si>
    <t>638,000/1</t>
    <phoneticPr fontId="5"/>
  </si>
  <si>
    <t>無</t>
  </si>
  <si>
    <t>円</t>
    <rPh sb="0" eb="1">
      <t>エン</t>
    </rPh>
    <phoneticPr fontId="5"/>
  </si>
  <si>
    <t>３１年４月に事業終了。現在，最終事業報告書を収集中。
サイバー空間におけるテロ資金及び組織犯罪対策に係る地域間会合プロジェクト・ドキュメント（ＯＳＣＥ事務局）</t>
    <rPh sb="2" eb="3">
      <t>ネン</t>
    </rPh>
    <rPh sb="4" eb="5">
      <t>ガツ</t>
    </rPh>
    <rPh sb="6" eb="8">
      <t>ジギョウ</t>
    </rPh>
    <rPh sb="8" eb="10">
      <t>シュウリョウ</t>
    </rPh>
    <rPh sb="11" eb="13">
      <t>ゲンザイ</t>
    </rPh>
    <rPh sb="14" eb="16">
      <t>サイシュウ</t>
    </rPh>
    <rPh sb="16" eb="18">
      <t>ジギョウ</t>
    </rPh>
    <rPh sb="18" eb="21">
      <t>ホウコクショ</t>
    </rPh>
    <rPh sb="22" eb="25">
      <t>シュウシュウチュウ</t>
    </rPh>
    <rPh sb="31" eb="33">
      <t>クウカン</t>
    </rPh>
    <rPh sb="39" eb="41">
      <t>シキン</t>
    </rPh>
    <rPh sb="41" eb="42">
      <t>オヨ</t>
    </rPh>
    <rPh sb="43" eb="45">
      <t>ソシキ</t>
    </rPh>
    <rPh sb="45" eb="47">
      <t>ハンザイ</t>
    </rPh>
    <rPh sb="47" eb="49">
      <t>タイサク</t>
    </rPh>
    <rPh sb="50" eb="51">
      <t>カカ</t>
    </rPh>
    <rPh sb="52" eb="55">
      <t>チイキカン</t>
    </rPh>
    <rPh sb="55" eb="57">
      <t>カイゴウ</t>
    </rPh>
    <rPh sb="75" eb="78">
      <t>ジムキョク</t>
    </rPh>
    <phoneticPr fontId="5"/>
  </si>
  <si>
    <t>３０年１２月に事業終了。現在，最終事業報告書を収集中。（２０１５年７月～２０１８年１２月に３０人に対する能力向上プロジェクトを実施。）
裁判官，検察官，法執行官を対象としたテロ目的のインターネット利用防止に係る地域・国別ワークショッププロジェクトドキュメント（OSCE事務局）</t>
    <rPh sb="2" eb="3">
      <t>ネン</t>
    </rPh>
    <rPh sb="5" eb="6">
      <t>ガツ</t>
    </rPh>
    <rPh sb="7" eb="9">
      <t>ジギョウ</t>
    </rPh>
    <rPh sb="9" eb="11">
      <t>シュウリョウ</t>
    </rPh>
    <rPh sb="12" eb="14">
      <t>ゲンザイ</t>
    </rPh>
    <rPh sb="15" eb="17">
      <t>サイシュウ</t>
    </rPh>
    <rPh sb="17" eb="19">
      <t>ジギョウ</t>
    </rPh>
    <rPh sb="19" eb="22">
      <t>ホウコクショ</t>
    </rPh>
    <rPh sb="23" eb="26">
      <t>シュウシュウチュウ</t>
    </rPh>
    <rPh sb="32" eb="33">
      <t>ネン</t>
    </rPh>
    <rPh sb="34" eb="35">
      <t>ガツ</t>
    </rPh>
    <rPh sb="40" eb="41">
      <t>ネン</t>
    </rPh>
    <rPh sb="43" eb="44">
      <t>ガツ</t>
    </rPh>
    <rPh sb="47" eb="48">
      <t>ニン</t>
    </rPh>
    <rPh sb="49" eb="50">
      <t>タイ</t>
    </rPh>
    <rPh sb="52" eb="54">
      <t>ノウリョク</t>
    </rPh>
    <rPh sb="54" eb="56">
      <t>コウジョウ</t>
    </rPh>
    <rPh sb="63" eb="65">
      <t>ジッシ</t>
    </rPh>
    <rPh sb="68" eb="71">
      <t>サイバンカン</t>
    </rPh>
    <rPh sb="72" eb="75">
      <t>ケンサツカン</t>
    </rPh>
    <rPh sb="76" eb="77">
      <t>ホウ</t>
    </rPh>
    <rPh sb="77" eb="80">
      <t>シッコウカン</t>
    </rPh>
    <rPh sb="81" eb="83">
      <t>タイショウ</t>
    </rPh>
    <rPh sb="88" eb="90">
      <t>モクテキ</t>
    </rPh>
    <rPh sb="98" eb="100">
      <t>リヨウ</t>
    </rPh>
    <rPh sb="100" eb="102">
      <t>ボウシ</t>
    </rPh>
    <rPh sb="103" eb="104">
      <t>カカ</t>
    </rPh>
    <rPh sb="105" eb="107">
      <t>チイキ</t>
    </rPh>
    <rPh sb="108" eb="109">
      <t>クニ</t>
    </rPh>
    <rPh sb="109" eb="110">
      <t>ベツ</t>
    </rPh>
    <rPh sb="134" eb="137">
      <t>ジムキョク</t>
    </rPh>
    <phoneticPr fontId="6"/>
  </si>
  <si>
    <t>欧州安全保障協力機構軍備管理・軍縮会合（OSCE）拠出金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</si>
  <si>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</si>
  <si>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</si>
  <si>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「新しい日本のための優先課題推進枠」0.6百万円。</t>
    <phoneticPr fontId="5"/>
  </si>
  <si>
    <t>目的達成のため，引き続き，効率的・効果的な案件運営に務める。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</si>
</sst>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161925</xdr:colOff>
      <xdr:row>742</xdr:row>
      <xdr:rowOff>57150</xdr:rowOff>
    </xdr:from>
    <xdr:to>
      <xdr:col>35</xdr:col>
      <xdr:colOff>156921</xdr:colOff>
      <xdr:row>754</xdr:row>
      <xdr:rowOff>109539</xdr:rowOff>
    </xdr:to>
    <xdr:grpSp>
      <xdr:nvGrpSpPr>
        <xdr:cNvPr id="3" name="グループ化 2"/>
        <xdr:cNvGrpSpPr/>
      </xdr:nvGrpSpPr>
      <xdr:grpSpPr>
        <a:xfrm>
          <a:off x="3362325" y="41071800"/>
          <a:ext cx="3795471" cy="4281489"/>
          <a:chOff x="2654500" y="30839019"/>
          <a:chExt cx="2711738" cy="3311769"/>
        </a:xfrm>
      </xdr:grpSpPr>
      <xdr:sp macro="" textlink="">
        <xdr:nvSpPr>
          <xdr:cNvPr id="4" name="正方形/長方形 3"/>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6" name="直線矢印コネクタ 5"/>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7" name="テキスト ボックス 6"/>
          <xdr:cNvSpPr txBox="1"/>
        </xdr:nvSpPr>
        <xdr:spPr>
          <a:xfrm>
            <a:off x="3890597" y="32111187"/>
            <a:ext cx="990600" cy="42368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8" name="直線矢印コネクタ 7"/>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9" name="直線矢印コネクタ 8"/>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0" name="正方形/長方形 9"/>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199</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0.67</v>
      </c>
      <c r="Q13" s="109"/>
      <c r="R13" s="109"/>
      <c r="S13" s="109"/>
      <c r="T13" s="109"/>
      <c r="U13" s="109"/>
      <c r="V13" s="110"/>
      <c r="W13" s="108">
        <v>0.67</v>
      </c>
      <c r="X13" s="109"/>
      <c r="Y13" s="109"/>
      <c r="Z13" s="109"/>
      <c r="AA13" s="109"/>
      <c r="AB13" s="109"/>
      <c r="AC13" s="110"/>
      <c r="AD13" s="108">
        <v>0.7</v>
      </c>
      <c r="AE13" s="109"/>
      <c r="AF13" s="109"/>
      <c r="AG13" s="109"/>
      <c r="AH13" s="109"/>
      <c r="AI13" s="109"/>
      <c r="AJ13" s="110"/>
      <c r="AK13" s="108">
        <v>0.6</v>
      </c>
      <c r="AL13" s="109"/>
      <c r="AM13" s="109"/>
      <c r="AN13" s="109"/>
      <c r="AO13" s="109"/>
      <c r="AP13" s="109"/>
      <c r="AQ13" s="110"/>
      <c r="AR13" s="105">
        <v>0.6</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120</v>
      </c>
      <c r="Q14" s="109"/>
      <c r="R14" s="109"/>
      <c r="S14" s="109"/>
      <c r="T14" s="109"/>
      <c r="U14" s="109"/>
      <c r="V14" s="110"/>
      <c r="W14" s="108">
        <v>110</v>
      </c>
      <c r="X14" s="109"/>
      <c r="Y14" s="109"/>
      <c r="Z14" s="109"/>
      <c r="AA14" s="109"/>
      <c r="AB14" s="109"/>
      <c r="AC14" s="110"/>
      <c r="AD14" s="108">
        <v>90</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120.67</v>
      </c>
      <c r="Q18" s="115"/>
      <c r="R18" s="115"/>
      <c r="S18" s="115"/>
      <c r="T18" s="115"/>
      <c r="U18" s="115"/>
      <c r="V18" s="116"/>
      <c r="W18" s="114">
        <f>SUM(W13:AC17)</f>
        <v>110.67</v>
      </c>
      <c r="X18" s="115"/>
      <c r="Y18" s="115"/>
      <c r="Z18" s="115"/>
      <c r="AA18" s="115"/>
      <c r="AB18" s="115"/>
      <c r="AC18" s="116"/>
      <c r="AD18" s="114">
        <f>SUM(AD13:AJ17)</f>
        <v>90.7</v>
      </c>
      <c r="AE18" s="115"/>
      <c r="AF18" s="115"/>
      <c r="AG18" s="115"/>
      <c r="AH18" s="115"/>
      <c r="AI18" s="115"/>
      <c r="AJ18" s="116"/>
      <c r="AK18" s="114">
        <f>SUM(AK13:AQ17)</f>
        <v>0.6</v>
      </c>
      <c r="AL18" s="115"/>
      <c r="AM18" s="115"/>
      <c r="AN18" s="115"/>
      <c r="AO18" s="115"/>
      <c r="AP18" s="115"/>
      <c r="AQ18" s="116"/>
      <c r="AR18" s="114">
        <f>SUM(AR13:AX17)</f>
        <v>0.6</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120.7</v>
      </c>
      <c r="Q19" s="109"/>
      <c r="R19" s="109"/>
      <c r="S19" s="109"/>
      <c r="T19" s="109"/>
      <c r="U19" s="109"/>
      <c r="V19" s="110"/>
      <c r="W19" s="108">
        <v>110.7</v>
      </c>
      <c r="X19" s="109"/>
      <c r="Y19" s="109"/>
      <c r="Z19" s="109"/>
      <c r="AA19" s="109"/>
      <c r="AB19" s="109"/>
      <c r="AC19" s="110"/>
      <c r="AD19" s="108">
        <v>90.7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1.0002486119167979</v>
      </c>
      <c r="Q20" s="539"/>
      <c r="R20" s="539"/>
      <c r="S20" s="539"/>
      <c r="T20" s="539"/>
      <c r="U20" s="539"/>
      <c r="V20" s="539"/>
      <c r="W20" s="539">
        <f t="shared" ref="W20" si="0">IF(W18=0, "-", SUM(W19)/W18)</f>
        <v>1.0002710761724045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1.0002486119167979</v>
      </c>
      <c r="Q21" s="539"/>
      <c r="R21" s="539"/>
      <c r="S21" s="539"/>
      <c r="T21" s="539"/>
      <c r="U21" s="539"/>
      <c r="V21" s="539"/>
      <c r="W21" s="539">
        <f t="shared" ref="W21" si="2">IF(W19=0, "-", SUM(W19)/SUM(W13,W14))</f>
        <v>1.0002710761724045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0.6</v>
      </c>
      <c r="Q23" s="106"/>
      <c r="R23" s="106"/>
      <c r="S23" s="106"/>
      <c r="T23" s="106"/>
      <c r="U23" s="106"/>
      <c r="V23" s="107"/>
      <c r="W23" s="105">
        <v>0.6</v>
      </c>
      <c r="X23" s="106"/>
      <c r="Y23" s="106"/>
      <c r="Z23" s="106"/>
      <c r="AA23" s="106"/>
      <c r="AB23" s="106"/>
      <c r="AC23" s="107"/>
      <c r="AD23" s="209" t="s">
        <v>635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0.6</v>
      </c>
      <c r="Q29" s="109"/>
      <c r="R29" s="109"/>
      <c r="S29" s="109"/>
      <c r="T29" s="109"/>
      <c r="U29" s="109"/>
      <c r="V29" s="110"/>
      <c r="W29" s="227">
        <f>AR13</f>
        <v>0.6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1</v>
      </c>
      <c r="AV31" s="271"/>
      <c r="AW31" s="379" t="s">
        <v>300</v>
      </c>
      <c r="AX31" s="380"/>
    </row>
    <row r="32" spans="1:50" ht="23.25" customHeight="1">
      <c r="A32" s="515"/>
      <c r="B32" s="513"/>
      <c r="C32" s="513"/>
      <c r="D32" s="513"/>
      <c r="E32" s="513"/>
      <c r="F32" s="514"/>
      <c r="G32" s="540" t="s">
        <v>620</v>
      </c>
      <c r="H32" s="541"/>
      <c r="I32" s="541"/>
      <c r="J32" s="541"/>
      <c r="K32" s="541"/>
      <c r="L32" s="541"/>
      <c r="M32" s="541"/>
      <c r="N32" s="541"/>
      <c r="O32" s="542"/>
      <c r="P32" s="161" t="s">
        <v>622</v>
      </c>
      <c r="Q32" s="161"/>
      <c r="R32" s="161"/>
      <c r="S32" s="161"/>
      <c r="T32" s="161"/>
      <c r="U32" s="161"/>
      <c r="V32" s="161"/>
      <c r="W32" s="161"/>
      <c r="X32" s="231"/>
      <c r="Y32" s="338" t="s">
        <v>12</v>
      </c>
      <c r="Z32" s="549"/>
      <c r="AA32" s="550"/>
      <c r="AB32" s="551" t="s">
        <v>581</v>
      </c>
      <c r="AC32" s="551"/>
      <c r="AD32" s="551"/>
      <c r="AE32" s="364" t="s">
        <v>623</v>
      </c>
      <c r="AF32" s="365"/>
      <c r="AG32" s="365"/>
      <c r="AH32" s="365"/>
      <c r="AI32" s="364" t="s">
        <v>624</v>
      </c>
      <c r="AJ32" s="365"/>
      <c r="AK32" s="365"/>
      <c r="AL32" s="365"/>
      <c r="AM32" s="364" t="s">
        <v>623</v>
      </c>
      <c r="AN32" s="365"/>
      <c r="AO32" s="365"/>
      <c r="AP32" s="365"/>
      <c r="AQ32" s="111"/>
      <c r="AR32" s="112"/>
      <c r="AS32" s="112"/>
      <c r="AT32" s="113"/>
      <c r="AU32" s="365" t="s">
        <v>623</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623</v>
      </c>
      <c r="AF33" s="365"/>
      <c r="AG33" s="365"/>
      <c r="AH33" s="365"/>
      <c r="AI33" s="364" t="s">
        <v>623</v>
      </c>
      <c r="AJ33" s="365"/>
      <c r="AK33" s="365"/>
      <c r="AL33" s="365"/>
      <c r="AM33" s="364" t="s">
        <v>623</v>
      </c>
      <c r="AN33" s="365"/>
      <c r="AO33" s="365"/>
      <c r="AP33" s="365"/>
      <c r="AQ33" s="111"/>
      <c r="AR33" s="112"/>
      <c r="AS33" s="112"/>
      <c r="AT33" s="113"/>
      <c r="AU33" s="365">
        <v>40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623</v>
      </c>
      <c r="AF34" s="365"/>
      <c r="AG34" s="365"/>
      <c r="AH34" s="365"/>
      <c r="AI34" s="364" t="s">
        <v>625</v>
      </c>
      <c r="AJ34" s="365"/>
      <c r="AK34" s="365"/>
      <c r="AL34" s="365"/>
      <c r="AM34" s="364" t="s">
        <v>625</v>
      </c>
      <c r="AN34" s="365"/>
      <c r="AO34" s="365"/>
      <c r="AP34" s="365"/>
      <c r="AQ34" s="111"/>
      <c r="AR34" s="112"/>
      <c r="AS34" s="112"/>
      <c r="AT34" s="113"/>
      <c r="AU34" s="365" t="s">
        <v>623</v>
      </c>
      <c r="AV34" s="365"/>
      <c r="AW34" s="365"/>
      <c r="AX34" s="367"/>
    </row>
    <row r="35" spans="1:50" ht="23.25" customHeight="1">
      <c r="A35" s="897" t="s">
        <v>506</v>
      </c>
      <c r="B35" s="898"/>
      <c r="C35" s="898"/>
      <c r="D35" s="898"/>
      <c r="E35" s="898"/>
      <c r="F35" s="899"/>
      <c r="G35" s="903" t="s">
        <v>630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30</v>
      </c>
      <c r="AV38" s="271"/>
      <c r="AW38" s="379" t="s">
        <v>300</v>
      </c>
      <c r="AX38" s="380"/>
    </row>
    <row r="39" spans="1:50" ht="23.25" customHeight="1">
      <c r="A39" s="515"/>
      <c r="B39" s="513"/>
      <c r="C39" s="513"/>
      <c r="D39" s="513"/>
      <c r="E39" s="513"/>
      <c r="F39" s="514"/>
      <c r="G39" s="540" t="s">
        <v>621</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581</v>
      </c>
      <c r="AC39" s="551"/>
      <c r="AD39" s="551"/>
      <c r="AE39" s="364" t="s">
        <v>579</v>
      </c>
      <c r="AF39" s="365"/>
      <c r="AG39" s="365"/>
      <c r="AH39" s="365"/>
      <c r="AI39" s="364" t="s">
        <v>579</v>
      </c>
      <c r="AJ39" s="365"/>
      <c r="AK39" s="365"/>
      <c r="AL39" s="365"/>
      <c r="AM39" s="364" t="s">
        <v>623</v>
      </c>
      <c r="AN39" s="365"/>
      <c r="AO39" s="365"/>
      <c r="AP39" s="365"/>
      <c r="AQ39" s="111"/>
      <c r="AR39" s="112"/>
      <c r="AS39" s="112"/>
      <c r="AT39" s="113"/>
      <c r="AU39" s="365" t="s">
        <v>582</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t="s">
        <v>579</v>
      </c>
      <c r="AF40" s="365"/>
      <c r="AG40" s="365"/>
      <c r="AH40" s="365"/>
      <c r="AI40" s="364">
        <v>30</v>
      </c>
      <c r="AJ40" s="365"/>
      <c r="AK40" s="365"/>
      <c r="AL40" s="365"/>
      <c r="AM40" s="364">
        <v>30</v>
      </c>
      <c r="AN40" s="365"/>
      <c r="AO40" s="365"/>
      <c r="AP40" s="365"/>
      <c r="AQ40" s="111"/>
      <c r="AR40" s="112"/>
      <c r="AS40" s="112"/>
      <c r="AT40" s="113"/>
      <c r="AU40" s="365">
        <v>30</v>
      </c>
      <c r="AV40" s="365"/>
      <c r="AW40" s="365"/>
      <c r="AX40" s="367"/>
    </row>
    <row r="41" spans="1:50" ht="39.6"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579</v>
      </c>
      <c r="AF41" s="365"/>
      <c r="AG41" s="365"/>
      <c r="AH41" s="365"/>
      <c r="AI41" s="364" t="s">
        <v>579</v>
      </c>
      <c r="AJ41" s="365"/>
      <c r="AK41" s="365"/>
      <c r="AL41" s="365"/>
      <c r="AM41" s="364" t="s">
        <v>623</v>
      </c>
      <c r="AN41" s="365"/>
      <c r="AO41" s="365"/>
      <c r="AP41" s="365"/>
      <c r="AQ41" s="111"/>
      <c r="AR41" s="112"/>
      <c r="AS41" s="112"/>
      <c r="AT41" s="113"/>
      <c r="AU41" s="365" t="s">
        <v>582</v>
      </c>
      <c r="AV41" s="365"/>
      <c r="AW41" s="365"/>
      <c r="AX41" s="367"/>
    </row>
    <row r="42" spans="1:50" ht="23.25" customHeight="1">
      <c r="A42" s="897" t="s">
        <v>506</v>
      </c>
      <c r="B42" s="898"/>
      <c r="C42" s="898"/>
      <c r="D42" s="898"/>
      <c r="E42" s="898"/>
      <c r="F42" s="899"/>
      <c r="G42" s="903" t="s">
        <v>631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v>
      </c>
      <c r="AF101" s="365"/>
      <c r="AG101" s="365"/>
      <c r="AH101" s="366"/>
      <c r="AI101" s="364">
        <v>1</v>
      </c>
      <c r="AJ101" s="365"/>
      <c r="AK101" s="365"/>
      <c r="AL101" s="366"/>
      <c r="AM101" s="364">
        <v>1</v>
      </c>
      <c r="AN101" s="365"/>
      <c r="AO101" s="365"/>
      <c r="AP101" s="366"/>
      <c r="AQ101" s="364">
        <v>1</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629</v>
      </c>
      <c r="AC116" s="301"/>
      <c r="AD116" s="302"/>
      <c r="AE116" s="358">
        <v>670000</v>
      </c>
      <c r="AF116" s="358"/>
      <c r="AG116" s="358"/>
      <c r="AH116" s="358"/>
      <c r="AI116" s="358">
        <v>670000</v>
      </c>
      <c r="AJ116" s="358"/>
      <c r="AK116" s="358"/>
      <c r="AL116" s="358"/>
      <c r="AM116" s="358">
        <v>670000</v>
      </c>
      <c r="AN116" s="358"/>
      <c r="AO116" s="358"/>
      <c r="AP116" s="358"/>
      <c r="AQ116" s="364">
        <v>638000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588</v>
      </c>
      <c r="AJ117" s="306"/>
      <c r="AK117" s="306"/>
      <c r="AL117" s="306"/>
      <c r="AM117" s="306" t="s">
        <v>626</v>
      </c>
      <c r="AN117" s="306"/>
      <c r="AO117" s="306"/>
      <c r="AP117" s="306"/>
      <c r="AQ117" s="306" t="s">
        <v>627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1</v>
      </c>
      <c r="AF134" s="112"/>
      <c r="AG134" s="112"/>
      <c r="AH134" s="112"/>
      <c r="AI134" s="266">
        <v>1</v>
      </c>
      <c r="AJ134" s="112"/>
      <c r="AK134" s="112"/>
      <c r="AL134" s="112"/>
      <c r="AM134" s="266">
        <v>1</v>
      </c>
      <c r="AN134" s="112"/>
      <c r="AO134" s="112"/>
      <c r="AP134" s="112"/>
      <c r="AQ134" s="266"/>
      <c r="AR134" s="112"/>
      <c r="AS134" s="112"/>
      <c r="AT134" s="112"/>
      <c r="AU134" s="266"/>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1</v>
      </c>
      <c r="AF135" s="112"/>
      <c r="AG135" s="112"/>
      <c r="AH135" s="112"/>
      <c r="AI135" s="266">
        <v>1</v>
      </c>
      <c r="AJ135" s="112"/>
      <c r="AK135" s="112"/>
      <c r="AL135" s="112"/>
      <c r="AM135" s="266">
        <v>1</v>
      </c>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4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43.9"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601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102.6"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99"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92.4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5.9" customHeight="1" thickBot="1">
      <c r="A735" s="611" t="s">
        <v>607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608</v>
      </c>
      <c r="F737" s="122"/>
      <c r="G737" s="122"/>
      <c r="H737" s="122"/>
      <c r="I737" s="122"/>
      <c r="J737" s="122"/>
      <c r="K737" s="122"/>
      <c r="L737" s="122"/>
      <c r="M737" s="122"/>
      <c r="N737" s="101" t="s">
        <v>543</v>
      </c>
      <c r="O737" s="101"/>
      <c r="P737" s="101"/>
      <c r="Q737" s="101"/>
      <c r="R737" s="122" t="s">
        <v>610</v>
      </c>
      <c r="S737" s="122"/>
      <c r="T737" s="122"/>
      <c r="U737" s="122"/>
      <c r="V737" s="122"/>
      <c r="W737" s="122"/>
      <c r="X737" s="122"/>
      <c r="Y737" s="122"/>
      <c r="Z737" s="122"/>
      <c r="AA737" s="101" t="s">
        <v>542</v>
      </c>
      <c r="AB737" s="101"/>
      <c r="AC737" s="101"/>
      <c r="AD737" s="101"/>
      <c r="AE737" s="122" t="s">
        <v>612</v>
      </c>
      <c r="AF737" s="122"/>
      <c r="AG737" s="122"/>
      <c r="AH737" s="122"/>
      <c r="AI737" s="122"/>
      <c r="AJ737" s="122"/>
      <c r="AK737" s="122"/>
      <c r="AL737" s="122"/>
      <c r="AM737" s="122"/>
      <c r="AN737" s="101" t="s">
        <v>541</v>
      </c>
      <c r="AO737" s="101"/>
      <c r="AP737" s="101"/>
      <c r="AQ737" s="101"/>
      <c r="AR737" s="102" t="s">
        <v>613</v>
      </c>
      <c r="AS737" s="103"/>
      <c r="AT737" s="103"/>
      <c r="AU737" s="103"/>
      <c r="AV737" s="103"/>
      <c r="AW737" s="103"/>
      <c r="AX737" s="104"/>
      <c r="AY737" s="89"/>
      <c r="AZ737" s="89"/>
    </row>
    <row r="738" spans="1:52" ht="24.75" customHeight="1">
      <c r="A738" s="123" t="s">
        <v>540</v>
      </c>
      <c r="B738" s="124"/>
      <c r="C738" s="124"/>
      <c r="D738" s="125"/>
      <c r="E738" s="122" t="s">
        <v>609</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612</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615</v>
      </c>
      <c r="H781" s="450"/>
      <c r="I781" s="450"/>
      <c r="J781" s="450"/>
      <c r="K781" s="451"/>
      <c r="L781" s="452" t="s">
        <v>616</v>
      </c>
      <c r="M781" s="453"/>
      <c r="N781" s="453"/>
      <c r="O781" s="453"/>
      <c r="P781" s="453"/>
      <c r="Q781" s="453"/>
      <c r="R781" s="453"/>
      <c r="S781" s="453"/>
      <c r="T781" s="453"/>
      <c r="U781" s="453"/>
      <c r="V781" s="453"/>
      <c r="W781" s="453"/>
      <c r="X781" s="454"/>
      <c r="Y781" s="455">
        <v>90.7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18" t="s">
        <v>617</v>
      </c>
      <c r="D837" s="418"/>
      <c r="E837" s="418"/>
      <c r="F837" s="418"/>
      <c r="G837" s="418"/>
      <c r="H837" s="418"/>
      <c r="I837" s="418"/>
      <c r="J837" s="419" t="s">
        <v>618</v>
      </c>
      <c r="K837" s="420"/>
      <c r="L837" s="420"/>
      <c r="M837" s="420"/>
      <c r="N837" s="420"/>
      <c r="O837" s="420"/>
      <c r="P837" s="317" t="s">
        <v>619</v>
      </c>
      <c r="Q837" s="317"/>
      <c r="R837" s="317"/>
      <c r="S837" s="317"/>
      <c r="T837" s="317"/>
      <c r="U837" s="317"/>
      <c r="V837" s="317"/>
      <c r="W837" s="317"/>
      <c r="X837" s="317"/>
      <c r="Y837" s="318">
        <v>90.7</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1"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2019-09-24T06:12:48Z</dcterms:modified>
</cp:coreProperties>
</file>