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<sst xmlns="http://schemas.openxmlformats.org/spreadsheetml/2006/main" count="2961" uniqueCount="714">
  <si>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</si>
  <si>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</si>
  <si>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</si>
  <si>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</si>
  <si>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</si>
  <si>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</si>
  <si>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</si>
  <si>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</si>
  <si>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</si>
  <si>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</si>
  <si>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</si>
  <si>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</si>
  <si>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</si>
  <si>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</si>
  <si>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</si>
  <si>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</si>
  <si>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</si>
  <si>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</si>
  <si>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</si>
  <si>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</si>
  <si>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</si>
  <si>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</si>
  <si>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</si>
  <si>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</si>
  <si>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</si>
  <si>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</si>
  <si>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</si>
  <si>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</si>
  <si>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</si>
  <si>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</si>
  <si>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</si>
  <si>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</si>
  <si>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</si>
  <si>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</si>
  <si>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</si>
  <si>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</si>
  <si>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</si>
  <si>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</si>
  <si>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</si>
  <si>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</si>
  <si>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</si>
  <si>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</si>
  <si>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</si>
  <si>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</si>
  <si>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</si>
  <si>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</si>
  <si>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</si>
  <si>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</si>
  <si>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</si>
  <si>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</si>
  <si>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</si>
  <si>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</si>
  <si>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</si>
  <si>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</si>
  <si>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</si>
  <si>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</si>
  <si>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</si>
  <si>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</si>
  <si>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</si>
  <si>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</si>
  <si>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</si>
  <si>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</si>
  <si>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</si>
  <si>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</si>
  <si>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</si>
  <si>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</si>
  <si>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</si>
  <si>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</si>
  <si>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</si>
  <si>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</si>
  <si>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</si>
  <si>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</si>
  <si>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</si>
  <si>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</si>
  <si>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</si>
  <si>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</si>
  <si>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</si>
  <si>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</si>
  <si>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</si>
  <si>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</si>
  <si>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</si>
  <si>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</si>
  <si>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</si>
  <si>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</si>
  <si>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</si>
  <si>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</si>
  <si>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</si>
  <si>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</si>
  <si>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</si>
  <si>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</si>
  <si>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</si>
  <si>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</si>
  <si>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</si>
  <si>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</si>
  <si>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</si>
  <si>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</si>
  <si>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</si>
  <si>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</si>
  <si>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</si>
  <si>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</si>
  <si>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</si>
  <si>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</si>
  <si>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</si>
  <si>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</si>
  <si>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</si>
  <si>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</si>
  <si>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</si>
  <si>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</si>
  <si>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</si>
  <si>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</si>
  <si>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</si>
  <si>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</si>
  <si>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</si>
  <si>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</si>
  <si>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</si>
  <si>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</si>
  <si>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</si>
  <si>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</si>
  <si>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</si>
  <si>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</si>
  <si>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</si>
  <si>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</si>
  <si>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</si>
  <si>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</si>
  <si>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</si>
  <si>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</si>
  <si>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</si>
  <si>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</si>
  <si>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</si>
  <si>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</si>
  <si>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</si>
  <si>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</si>
  <si>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</si>
  <si>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</si>
  <si>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</si>
  <si>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</si>
  <si>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</si>
  <si>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</si>
  <si>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</si>
  <si>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</si>
  <si>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</si>
  <si>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</si>
  <si>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</si>
  <si>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</si>
  <si>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</si>
  <si>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</si>
  <si>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</si>
  <si>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</si>
  <si>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</si>
  <si>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</si>
  <si>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</si>
  <si>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</si>
  <si>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</si>
  <si>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</si>
  <si>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</si>
  <si>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</si>
  <si>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</si>
  <si>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</si>
  <si>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</si>
  <si>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</si>
  <si>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</si>
  <si>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</si>
  <si>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</si>
  <si>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</si>
  <si>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</si>
  <si>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</si>
  <si>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</si>
  <si>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</si>
  <si>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</si>
  <si>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</si>
  <si>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</si>
  <si>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</si>
  <si>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</si>
  <si>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</si>
  <si>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</si>
  <si>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</si>
  <si>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</si>
  <si>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</si>
  <si>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</si>
  <si>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</si>
  <si>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</si>
  <si>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</si>
  <si>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</si>
  <si>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</si>
  <si>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</si>
  <si>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</si>
  <si>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</si>
  <si>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</si>
  <si>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</si>
  <si>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</si>
  <si>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</si>
  <si>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</si>
  <si>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</si>
  <si>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</si>
  <si>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</si>
  <si>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</si>
  <si>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</si>
  <si>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</si>
  <si>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</si>
  <si>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</si>
  <si>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</si>
  <si>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</si>
  <si>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</si>
  <si>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</si>
  <si>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</si>
  <si>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</si>
  <si>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</si>
  <si>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</si>
  <si>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</si>
  <si>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</si>
  <si>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</si>
  <si>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</si>
  <si>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</si>
  <si>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</si>
  <si>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</si>
  <si>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</si>
  <si>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</si>
  <si>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</si>
  <si>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</si>
  <si>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</si>
  <si>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</si>
  <si>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</si>
  <si>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</si>
  <si>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</si>
  <si>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</si>
  <si>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</si>
  <si>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</si>
  <si>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</si>
  <si>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</si>
  <si>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</si>
  <si>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</si>
  <si>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</si>
  <si>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</si>
  <si>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</si>
  <si>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</si>
  <si>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</si>
  <si>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</si>
  <si>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</si>
  <si>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</si>
  <si>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</si>
  <si>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</si>
  <si>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</si>
  <si>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</si>
  <si>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</si>
  <si>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</si>
  <si>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</si>
  <si>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</si>
  <si>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</si>
  <si>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</si>
  <si>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</si>
  <si>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</si>
  <si>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</si>
  <si>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</si>
  <si>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</si>
  <si>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</si>
  <si>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</si>
  <si>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</si>
  <si>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</si>
  <si>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</si>
  <si>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</si>
  <si>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</si>
  <si>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</si>
  <si>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</si>
  <si>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</si>
  <si>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</si>
  <si>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</si>
  <si>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</si>
  <si>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</si>
  <si>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</si>
  <si>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</si>
  <si>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</si>
  <si>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</si>
  <si>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</si>
  <si>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</si>
  <si>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</si>
  <si>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</si>
  <si>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</si>
  <si>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</si>
  <si>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</si>
  <si>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</si>
  <si>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</si>
  <si>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</si>
  <si>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</si>
  <si>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</si>
  <si>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</si>
  <si>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</si>
  <si>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</si>
  <si>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</si>
  <si>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</si>
  <si>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</si>
  <si>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</si>
  <si>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</si>
  <si>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</si>
  <si>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</si>
  <si>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</si>
  <si>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</si>
  <si>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</si>
  <si>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</si>
  <si>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</si>
  <si>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</si>
  <si>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</si>
  <si>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</si>
  <si>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</si>
  <si>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</si>
  <si>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</si>
  <si>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</si>
  <si>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</si>
  <si>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</si>
  <si>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</si>
  <si>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</si>
  <si>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</si>
  <si>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</si>
  <si>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</si>
  <si>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</si>
  <si>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</si>
  <si>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</si>
  <si>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</si>
  <si>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</si>
  <si>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</si>
  <si>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</si>
  <si>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</si>
  <si>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</si>
  <si>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</si>
  <si>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</si>
  <si>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</si>
  <si>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</si>
  <si>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</si>
  <si>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</si>
  <si>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</si>
  <si>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</si>
  <si>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</si>
  <si>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</si>
  <si>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</si>
  <si>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</si>
  <si>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</si>
  <si>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</si>
  <si>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</si>
  <si>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</si>
  <si>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</si>
  <si>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</si>
  <si>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</si>
  <si>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</si>
  <si>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</si>
  <si>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</si>
  <si>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</si>
  <si>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</si>
  <si>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</si>
  <si>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</si>
  <si>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</si>
  <si>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</si>
  <si>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</si>
  <si>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</si>
  <si>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</si>
  <si>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</si>
  <si>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</si>
  <si>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</si>
  <si>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</si>
  <si>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</si>
  <si>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</si>
  <si>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</si>
  <si>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</si>
  <si>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</si>
  <si>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</si>
  <si>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</si>
  <si>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</si>
  <si>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</si>
  <si>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</si>
  <si>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</si>
  <si>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</si>
  <si>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</si>
  <si>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</si>
  <si>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</si>
  <si>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</si>
  <si>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</si>
  <si>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</si>
  <si>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</si>
  <si>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</si>
  <si>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</si>
  <si>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</si>
  <si>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</si>
  <si>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</si>
  <si>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</si>
  <si>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</si>
  <si>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</si>
  <si>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</si>
  <si>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</si>
  <si>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</si>
  <si>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</si>
  <si>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</si>
  <si>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</si>
  <si>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</si>
  <si>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</si>
  <si>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</si>
  <si>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</si>
  <si>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</si>
  <si>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</si>
  <si>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</si>
  <si>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</si>
  <si>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</si>
  <si>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</si>
  <si>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</si>
  <si>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</si>
  <si>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</si>
  <si>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</si>
  <si>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</si>
  <si>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</si>
  <si>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</si>
  <si>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</si>
  <si>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</si>
  <si>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</si>
  <si>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</si>
  <si>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</si>
  <si>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</si>
  <si>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</si>
  <si>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</si>
  <si>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</si>
  <si>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</si>
  <si>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</si>
  <si>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</si>
  <si>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</si>
  <si>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</si>
  <si>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</si>
  <si>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</si>
  <si>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</si>
  <si>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</si>
  <si>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</si>
  <si>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</si>
  <si>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</si>
  <si>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</si>
  <si>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</si>
  <si>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</si>
  <si>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</si>
  <si>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</si>
  <si>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</si>
  <si>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</si>
  <si>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</si>
  <si>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</si>
  <si>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</si>
  <si>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</si>
  <si>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</si>
  <si>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</si>
  <si>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</si>
  <si>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</si>
  <si>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</si>
  <si>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</si>
  <si>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</si>
  <si>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</si>
  <si>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</si>
  <si>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</si>
  <si>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</si>
  <si>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</si>
  <si>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</si>
  <si>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</si>
  <si>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</si>
  <si>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</si>
  <si>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</si>
  <si>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</si>
  <si>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</si>
  <si>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</si>
  <si>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</si>
  <si>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</si>
  <si>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</si>
  <si>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</si>
  <si>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</si>
  <si>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</si>
  <si>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</si>
  <si>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</si>
  <si>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</si>
  <si>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</si>
  <si>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</si>
  <si>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</si>
  <si>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</si>
  <si>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</si>
  <si>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</si>
  <si>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</si>
  <si>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</si>
  <si>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</si>
  <si>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</si>
  <si>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</si>
  <si>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</si>
  <si>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</si>
  <si>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</si>
  <si>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</si>
  <si>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</si>
  <si>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</si>
  <si>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</si>
  <si>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</si>
  <si>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</si>
  <si>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</si>
  <si>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</si>
  <si>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</si>
  <si>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</si>
  <si>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</si>
  <si>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</si>
  <si>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</si>
  <si>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</si>
  <si>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</si>
  <si>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</si>
  <si>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</si>
  <si>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</si>
  <si>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</si>
  <si>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</si>
  <si>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</si>
  <si>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</si>
  <si>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</si>
  <si>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</si>
  <si>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</si>
  <si>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</si>
  <si>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</si>
  <si>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</si>
  <si>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</si>
  <si>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</si>
  <si>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</si>
  <si>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</si>
  <si>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</si>
  <si>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</si>
  <si>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</si>
  <si>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</si>
  <si>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</si>
  <si>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</si>
  <si>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</si>
  <si>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</si>
  <si>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</si>
  <si>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</si>
  <si>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</si>
  <si>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</si>
  <si>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</si>
  <si>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</si>
  <si>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</si>
  <si>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</si>
  <si>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</si>
  <si>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</si>
  <si>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</si>
  <si>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</si>
  <si>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</si>
  <si>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</si>
  <si>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</si>
  <si>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</si>
  <si>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</si>
  <si>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</si>
  <si>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</si>
  <si>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</si>
  <si>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</si>
  <si>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</si>
  <si>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</si>
  <si>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</si>
  <si>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</si>
  <si>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</si>
  <si>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</si>
  <si>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</si>
  <si>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</si>
  <si>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</si>
  <si>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</si>
  <si>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</si>
  <si>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</si>
  <si>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</si>
  <si>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</si>
  <si>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</si>
  <si>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</si>
  <si>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</si>
  <si>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</si>
  <si>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</si>
  <si>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</si>
  <si>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</si>
  <si>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</si>
  <si>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</si>
  <si>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</si>
  <si>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</si>
  <si>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</si>
  <si>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</si>
  <si>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国際連合開発計画（ＵＮＤＰ）拠出金（アフリカＰＫＯセンター支援）  （任意拠出金）</t>
    <phoneticPr fontId="5"/>
  </si>
  <si>
    <t>中東アフリカ局アフリカ部</t>
    <phoneticPr fontId="5"/>
  </si>
  <si>
    <t>外務省</t>
  </si>
  <si>
    <t>平成２１年度</t>
    <rPh sb="0" eb="2">
      <t>ヘイセイ</t>
    </rPh>
    <rPh sb="4" eb="6">
      <t>ネンド</t>
    </rPh>
    <phoneticPr fontId="5"/>
  </si>
  <si>
    <t>終了予定なし</t>
    <rPh sb="0" eb="2">
      <t>シュウリョウ</t>
    </rPh>
    <rPh sb="2" eb="4">
      <t>ヨテイ</t>
    </rPh>
    <phoneticPr fontId="5"/>
  </si>
  <si>
    <t>アフリカ第一課</t>
    <rPh sb="1" eb="7">
      <t>イチ</t>
    </rPh>
    <phoneticPr fontId="5"/>
  </si>
  <si>
    <t>課長　荒木　要</t>
    <rPh sb="0" eb="2">
      <t>カチョウ</t>
    </rPh>
    <rPh sb="3" eb="5">
      <t>アラキ</t>
    </rPh>
    <rPh sb="6" eb="7">
      <t>カナメ</t>
    </rPh>
    <phoneticPr fontId="5"/>
  </si>
  <si>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</si>
  <si>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ＵＮＤＰからの要請</t>
    <rPh sb="7" eb="9">
      <t>ヨウセイ</t>
    </rPh>
    <phoneticPr fontId="5"/>
  </si>
  <si>
    <t>○</t>
  </si>
  <si>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３０年度はエチオピア，カメルーン，ナイジェリア，マリ，ルワンダ，エジプト，ケニアのセンターを支援した。
　訓練の対象は，現場のＰＫＯに派遣される要員の場合もあるが，多くは部隊の指揮官や自国で訓練講師を務める者等も含んでおり，訓練の波及効果も期待できる。</t>
    <phoneticPr fontId="5"/>
  </si>
  <si>
    <t>-</t>
    <phoneticPr fontId="5"/>
  </si>
  <si>
    <t>-</t>
    <phoneticPr fontId="5"/>
  </si>
  <si>
    <t>-</t>
    <phoneticPr fontId="5"/>
  </si>
  <si>
    <t>国際機関等拠出金</t>
    <rPh sb="0" eb="2">
      <t>コクサイ</t>
    </rPh>
    <rPh sb="2" eb="4">
      <t>キカン</t>
    </rPh>
    <rPh sb="4" eb="5">
      <t>ナド</t>
    </rPh>
    <rPh sb="5" eb="7">
      <t>キョシュツ</t>
    </rPh>
    <rPh sb="7" eb="8">
      <t>キン</t>
    </rPh>
    <phoneticPr fontId="5"/>
  </si>
  <si>
    <t>日本再興戦略に掲げた2025年までに国連関係機関の邦人職員数を1000人とする目標に向けた水準（3.1%）の達成</t>
  </si>
  <si>
    <t>全職員数に占める邦人職員数（専門職以上）の割合</t>
  </si>
  <si>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</si>
  <si>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</si>
  <si>
    <t>我が国拠出金によるPKO訓練センター支援事業の完全なる実施</t>
  </si>
  <si>
    <t>各年度に採択された各事業について，案件終了後に，事業計画に記載の事業目標が達成された件数（最終報告書により評価）。
※「事業数」には，最終報告書提出済の事業の数を記載。</t>
  </si>
  <si>
    <t>件</t>
    <rPh sb="0" eb="1">
      <t>ケン</t>
    </rPh>
    <phoneticPr fontId="5"/>
  </si>
  <si>
    <t>事業数</t>
    <rPh sb="0" eb="3">
      <t>ジギョウスウ</t>
    </rPh>
    <phoneticPr fontId="5"/>
  </si>
  <si>
    <t>-</t>
  </si>
  <si>
    <t>-</t>
    <phoneticPr fontId="5"/>
  </si>
  <si>
    <t>-</t>
    <phoneticPr fontId="5"/>
  </si>
  <si>
    <t>人</t>
    <rPh sb="0" eb="1">
      <t>ヒト</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</si>
  <si>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</si>
  <si>
    <t>各年度拠出額／支援対象センター数　　　　　　　　　　　　　　</t>
  </si>
  <si>
    <t>百万円</t>
    <rPh sb="0" eb="2">
      <t>ヒャクマン</t>
    </rPh>
    <rPh sb="2" eb="3">
      <t>エン</t>
    </rPh>
    <phoneticPr fontId="5"/>
  </si>
  <si>
    <t>拠出額/センター数</t>
  </si>
  <si>
    <t>352百万円／5センター</t>
    <rPh sb="3" eb="5">
      <t>ヒャクマン</t>
    </rPh>
    <rPh sb="5" eb="6">
      <t>エン</t>
    </rPh>
    <phoneticPr fontId="5"/>
  </si>
  <si>
    <t>733百万／8センター</t>
    <rPh sb="3" eb="5">
      <t>ヒャクマン</t>
    </rPh>
    <phoneticPr fontId="5"/>
  </si>
  <si>
    <t>336百万/8センター</t>
    <rPh sb="3" eb="5">
      <t>ヒャクマン</t>
    </rPh>
    <phoneticPr fontId="5"/>
  </si>
  <si>
    <t>基本目標 Ⅶ　 分担金・拠出金</t>
    <rPh sb="8" eb="11">
      <t>ブンタンキン</t>
    </rPh>
    <rPh sb="12" eb="15">
      <t>キョシュツキン</t>
    </rPh>
    <phoneticPr fontId="5"/>
  </si>
  <si>
    <t>施策 Ⅶ － １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</si>
  <si>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t>
    <phoneticPr fontId="5"/>
  </si>
  <si>
    <t>-</t>
    <phoneticPr fontId="5"/>
  </si>
  <si>
    <t>-</t>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</si>
  <si>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</si>
  <si>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</si>
  <si>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</si>
  <si>
    <t>アフリカからの緊急の支援や平和と安定等に向けた支援のニーズに引き続き迅速に対応する。</t>
  </si>
  <si>
    <t>アフリカの平和と安定に対する貢献については，関係部局等と協力し，PKO（国連平和維持活動）訓練センターへの支援を行った。</t>
  </si>
  <si>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</si>
  <si>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t>
    <phoneticPr fontId="5"/>
  </si>
  <si>
    <t>アフリカの平和・安定は我が国を含む国際社会全体にとって重要。</t>
  </si>
  <si>
    <t>外交政策の一環として国が行う事業である。</t>
  </si>
  <si>
    <t>アフリカの平和と安定に向け，アフリカ自身の取組を支援することは，我が国の対アフリカ外交の主な政策目標の一つであり，本件拠出金はそのための重要な手段である。</t>
  </si>
  <si>
    <t>平和・安全保障分野に係る豊富な知見を有するＵＮＤＰとの協力の下，実施。</t>
  </si>
  <si>
    <t>各事業は，UNDPとの協議に基づき実施されており，相応の水準と認められる。</t>
    <rPh sb="0" eb="3">
      <t>カクジギョウ</t>
    </rPh>
    <rPh sb="11" eb="13">
      <t>キョウギ</t>
    </rPh>
    <rPh sb="14" eb="15">
      <t>モト</t>
    </rPh>
    <rPh sb="17" eb="19">
      <t>ジッシ</t>
    </rPh>
    <rPh sb="25" eb="27">
      <t>ソウオウ</t>
    </rPh>
    <rPh sb="28" eb="30">
      <t>スイジュン</t>
    </rPh>
    <rPh sb="31" eb="32">
      <t>ミト</t>
    </rPh>
    <phoneticPr fontId="5"/>
  </si>
  <si>
    <t>ＵＮＤＰが知見を活かし，効率的な支出を検討。</t>
  </si>
  <si>
    <t>ＵＮＤＰが知見を活かし，効率的な使途・費目を検討。</t>
  </si>
  <si>
    <t>より有効かつ効率的な事業実施のためＵＮＤＰと協議を行っている。</t>
  </si>
  <si>
    <t>‐</t>
  </si>
  <si>
    <t>各PKO訓練センターからUNDPを経由して提出された中間報告書や最終報告書を通じて、成果実績が成果目標に見合ったものか確認している。</t>
  </si>
  <si>
    <t>本拠出は目標達成のために最も効果的な手段と考える。 また拠出後は各PKO訓練センター及びUNDPにおいて効果的・低コストでの事業実施に努めている。</t>
    <rPh sb="0" eb="1">
      <t>ホン</t>
    </rPh>
    <rPh sb="1" eb="3">
      <t>キョシュツ</t>
    </rPh>
    <rPh sb="4" eb="6">
      <t>モクヒョウ</t>
    </rPh>
    <rPh sb="6" eb="8">
      <t>タッセイ</t>
    </rPh>
    <rPh sb="12" eb="13">
      <t>モット</t>
    </rPh>
    <rPh sb="14" eb="17">
      <t>コウカテキ</t>
    </rPh>
    <rPh sb="18" eb="20">
      <t>シュダン</t>
    </rPh>
    <rPh sb="21" eb="22">
      <t>カンガ</t>
    </rPh>
    <rPh sb="62" eb="64">
      <t>ジギョウ</t>
    </rPh>
    <rPh sb="67" eb="68">
      <t>ツト</t>
    </rPh>
    <phoneticPr fontId="5"/>
  </si>
  <si>
    <t>各PKO訓練センターからUNDPを経由して提出された中間報告書や最終報告書を通じて、活動実績が見込みに見合ったものか確認している。</t>
  </si>
  <si>
    <t>在外公館による視察等を通じて、整備された施設や成果物が十分に活用されていることを確認している。</t>
  </si>
  <si>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rPh sb="2" eb="3">
      <t>ホカ</t>
    </rPh>
    <rPh sb="8" eb="10">
      <t>カンレン</t>
    </rPh>
    <rPh sb="10" eb="13">
      <t>キョシュツキン</t>
    </rPh>
    <rPh sb="15" eb="16">
      <t>チガ</t>
    </rPh>
    <rPh sb="43" eb="44">
      <t>ツウ</t>
    </rPh>
    <rPh sb="134" eb="136">
      <t>チュウシン</t>
    </rPh>
    <rPh sb="159" eb="160">
      <t>アツカ</t>
    </rPh>
    <phoneticPr fontId="5"/>
  </si>
  <si>
    <t>国際連合開発計画（UNDP）拠出金（TICADプロセス推進支援）
アフリカ１課主管。アフリカ諸国が現在抱える諸課題の解決に向けてＵＮＤＰと連携し，アフリカ開発会議(TICAD)プロセスを着実に推進実施することを目標とする。</t>
    <rPh sb="38" eb="39">
      <t>カ</t>
    </rPh>
    <rPh sb="39" eb="41">
      <t>シュカン</t>
    </rPh>
    <phoneticPr fontId="5"/>
  </si>
  <si>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rPh sb="45" eb="47">
      <t>シュカン</t>
    </rPh>
    <rPh sb="52" eb="53">
      <t>ネン</t>
    </rPh>
    <rPh sb="53" eb="55">
      <t>セツリツ</t>
    </rPh>
    <phoneticPr fontId="5"/>
  </si>
  <si>
    <t>国際連合開発計画（UNDP）（日本・パレスチナ開発基金）
中東１課主管。西岸・ガザ地区パレスチナ人の民生の安定と開発こそが中東和平達成への環境作りに役立つとの観点からUNDPのパレスチナ支援プログラム内に拠出。</t>
    <rPh sb="29" eb="31">
      <t>チュウトウ</t>
    </rPh>
    <rPh sb="32" eb="33">
      <t>カ</t>
    </rPh>
    <rPh sb="33" eb="35">
      <t>シュカン</t>
    </rPh>
    <phoneticPr fontId="5"/>
  </si>
  <si>
    <t>国際連合開発基金（UNDP）拠出金（グローバルヘルス技術振興基金（GHIT））
主管国際保健政策室。２０１３年事業開始。UNDPがGHITと連携し，開発途上国向けの医薬品の研究開発支援及び供給支援事業を行う。</t>
    <rPh sb="40" eb="42">
      <t>シュカン</t>
    </rPh>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</si>
  <si>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rPh sb="0" eb="1">
      <t>スデ</t>
    </rPh>
    <rPh sb="2" eb="4">
      <t>カンリョウ</t>
    </rPh>
    <rPh sb="6" eb="8">
      <t>ジギョウ</t>
    </rPh>
    <rPh sb="18" eb="20">
      <t>ジギョウ</t>
    </rPh>
    <rPh sb="20" eb="22">
      <t>モクヒョウ</t>
    </rPh>
    <rPh sb="23" eb="25">
      <t>タッセイ</t>
    </rPh>
    <rPh sb="30" eb="32">
      <t>トクダン</t>
    </rPh>
    <rPh sb="32" eb="34">
      <t>カイゼン</t>
    </rPh>
    <rPh sb="37" eb="38">
      <t>テン</t>
    </rPh>
    <rPh sb="39" eb="41">
      <t>ミウ</t>
    </rPh>
    <rPh sb="47" eb="50">
      <t>ケイゾクチュウ</t>
    </rPh>
    <rPh sb="51" eb="53">
      <t>ジギョウ</t>
    </rPh>
    <rPh sb="59" eb="60">
      <t>ワ</t>
    </rPh>
    <rPh sb="61" eb="62">
      <t>クニ</t>
    </rPh>
    <rPh sb="65" eb="68">
      <t>キョシュツキン</t>
    </rPh>
    <rPh sb="69" eb="72">
      <t>コウカテキ</t>
    </rPh>
    <rPh sb="73" eb="75">
      <t>カツヨウ</t>
    </rPh>
    <rPh sb="77" eb="79">
      <t>ジギョウ</t>
    </rPh>
    <rPh sb="79" eb="81">
      <t>モクヒョウ</t>
    </rPh>
    <rPh sb="82" eb="84">
      <t>タッセイ</t>
    </rPh>
    <rPh sb="95" eb="97">
      <t>コンゴ</t>
    </rPh>
    <rPh sb="101" eb="102">
      <t>コマ</t>
    </rPh>
    <rPh sb="112" eb="113">
      <t>ツト</t>
    </rPh>
    <phoneticPr fontId="5"/>
  </si>
  <si>
    <t>93</t>
    <phoneticPr fontId="5"/>
  </si>
  <si>
    <t>101</t>
    <phoneticPr fontId="5"/>
  </si>
  <si>
    <t>130</t>
    <phoneticPr fontId="5"/>
  </si>
  <si>
    <t>157</t>
    <phoneticPr fontId="5"/>
  </si>
  <si>
    <t>148</t>
    <phoneticPr fontId="5"/>
  </si>
  <si>
    <t>155</t>
    <phoneticPr fontId="5"/>
  </si>
  <si>
    <t>183</t>
    <phoneticPr fontId="5"/>
  </si>
  <si>
    <t>184</t>
    <phoneticPr fontId="5"/>
  </si>
  <si>
    <t>国際機関等拠出金</t>
    <rPh sb="0" eb="2">
      <t>コクサイ</t>
    </rPh>
    <rPh sb="2" eb="4">
      <t>キカン</t>
    </rPh>
    <rPh sb="4" eb="5">
      <t>トウ</t>
    </rPh>
    <rPh sb="5" eb="8">
      <t>キョシュツキン</t>
    </rPh>
    <phoneticPr fontId="5"/>
  </si>
  <si>
    <t>ＰＫＯ訓練センター支援</t>
    <phoneticPr fontId="5"/>
  </si>
  <si>
    <t>ＰＫＯ訓練センター支援</t>
    <phoneticPr fontId="5"/>
  </si>
  <si>
    <t>国際連合開発計画</t>
    <rPh sb="0" eb="2">
      <t>コクサイ</t>
    </rPh>
    <rPh sb="2" eb="4">
      <t>レンゴウ</t>
    </rPh>
    <rPh sb="4" eb="6">
      <t>カイハツ</t>
    </rPh>
    <rPh sb="6" eb="8">
      <t>ケイカク</t>
    </rPh>
    <phoneticPr fontId="5"/>
  </si>
  <si>
    <t>-</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</si>
  <si>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</si>
  <si>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</si>
  <si>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</si>
  <si>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</si>
  <si>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</si>
  <si>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</si>
  <si>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</si>
  <si>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</si>
  <si>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</si>
  <si>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ケニア・国際平和支援訓練センター（IPSTC）支援</t>
    <rPh sb="4" eb="6">
      <t>コクサイ</t>
    </rPh>
    <rPh sb="6" eb="8">
      <t>ヘイワ</t>
    </rPh>
    <rPh sb="8" eb="10">
      <t>シエン</t>
    </rPh>
    <rPh sb="10" eb="12">
      <t>クンレン</t>
    </rPh>
    <rPh sb="23" eb="25">
      <t>シエン</t>
    </rPh>
    <phoneticPr fontId="5"/>
  </si>
  <si>
    <t>アフリカ自身の平和維持能力向上に向けた，アフリカ人PKO要員の訓練にあたるセンター等の訓練能力強化の支援</t>
    <rPh sb="4" eb="6">
      <t>ジシン</t>
    </rPh>
    <rPh sb="7" eb="9">
      <t>ヘイワ</t>
    </rPh>
    <rPh sb="9" eb="11">
      <t>イジ</t>
    </rPh>
    <rPh sb="11" eb="13">
      <t>ノウリョク</t>
    </rPh>
    <rPh sb="13" eb="15">
      <t>コウジョウ</t>
    </rPh>
    <rPh sb="16" eb="17">
      <t>ム</t>
    </rPh>
    <rPh sb="24" eb="25">
      <t>ジン</t>
    </rPh>
    <rPh sb="28" eb="30">
      <t>ヨウイン</t>
    </rPh>
    <rPh sb="31" eb="33">
      <t>クンレン</t>
    </rPh>
    <rPh sb="41" eb="42">
      <t>ナド</t>
    </rPh>
    <rPh sb="43" eb="45">
      <t>クンレン</t>
    </rPh>
    <rPh sb="45" eb="47">
      <t>ノウリョク</t>
    </rPh>
    <rPh sb="47" eb="49">
      <t>キョウカ</t>
    </rPh>
    <rPh sb="50" eb="52">
      <t>シエン</t>
    </rPh>
    <phoneticPr fontId="5"/>
  </si>
  <si>
    <t>過激派対策のための研究及び研修策定，海上・国境の安全保障等に関する能力強化を通じ，国境管理，過激派対策，海上テロ対策に関する規制枠組み等の強化を支援する。</t>
    <rPh sb="0" eb="2">
      <t>カゲキ</t>
    </rPh>
    <rPh sb="2" eb="3">
      <t>ハ</t>
    </rPh>
    <rPh sb="3" eb="5">
      <t>タイサク</t>
    </rPh>
    <rPh sb="9" eb="11">
      <t>ケンキュウ</t>
    </rPh>
    <rPh sb="11" eb="12">
      <t>オヨ</t>
    </rPh>
    <rPh sb="13" eb="15">
      <t>ケンシュウ</t>
    </rPh>
    <rPh sb="15" eb="17">
      <t>サクテイ</t>
    </rPh>
    <rPh sb="18" eb="20">
      <t>カイジョウ</t>
    </rPh>
    <rPh sb="21" eb="23">
      <t>コッキョウ</t>
    </rPh>
    <rPh sb="24" eb="26">
      <t>アンゼン</t>
    </rPh>
    <rPh sb="26" eb="28">
      <t>ホショウ</t>
    </rPh>
    <rPh sb="28" eb="29">
      <t>ナド</t>
    </rPh>
    <rPh sb="30" eb="31">
      <t>カン</t>
    </rPh>
    <rPh sb="33" eb="35">
      <t>ノウリョク</t>
    </rPh>
    <rPh sb="35" eb="37">
      <t>キョウカ</t>
    </rPh>
    <rPh sb="38" eb="39">
      <t>ツウ</t>
    </rPh>
    <rPh sb="41" eb="43">
      <t>コッキョウ</t>
    </rPh>
    <rPh sb="43" eb="45">
      <t>カンリ</t>
    </rPh>
    <rPh sb="46" eb="49">
      <t>カゲキハ</t>
    </rPh>
    <rPh sb="49" eb="51">
      <t>タイサク</t>
    </rPh>
    <rPh sb="52" eb="54">
      <t>カイジョウ</t>
    </rPh>
    <rPh sb="56" eb="58">
      <t>タイサク</t>
    </rPh>
    <rPh sb="59" eb="60">
      <t>カン</t>
    </rPh>
    <rPh sb="62" eb="64">
      <t>キセイ</t>
    </rPh>
    <rPh sb="64" eb="66">
      <t>ワクグ</t>
    </rPh>
    <rPh sb="67" eb="68">
      <t>ナド</t>
    </rPh>
    <rPh sb="69" eb="71">
      <t>キョウカ</t>
    </rPh>
    <rPh sb="72" eb="74">
      <t>シエン</t>
    </rPh>
    <phoneticPr fontId="5"/>
  </si>
  <si>
    <t xml:space="preserve">合計304人が研修を受講
【内訳】
・対話・交渉・調停研修：60人
・難民及び国内避難民保護研修：55人
・文民保護研修：26人
・海洋安全保障研修：83人
・コミュニケーション・早期警報研修：38人
・対応管理研修：42人
</t>
    <rPh sb="0" eb="2">
      <t>ゴウケイ</t>
    </rPh>
    <rPh sb="5" eb="6">
      <t>ニン</t>
    </rPh>
    <rPh sb="7" eb="9">
      <t>ケンシュウ</t>
    </rPh>
    <rPh sb="10" eb="12">
      <t>ジュコウ</t>
    </rPh>
    <rPh sb="14" eb="16">
      <t>ウチワケ</t>
    </rPh>
    <rPh sb="19" eb="21">
      <t>タイワ</t>
    </rPh>
    <rPh sb="22" eb="24">
      <t>コウショウ</t>
    </rPh>
    <rPh sb="25" eb="27">
      <t>チョウテイ</t>
    </rPh>
    <rPh sb="27" eb="29">
      <t>ケンシュウ</t>
    </rPh>
    <rPh sb="32" eb="33">
      <t>ニン</t>
    </rPh>
    <rPh sb="35" eb="37">
      <t>ナンミン</t>
    </rPh>
    <rPh sb="37" eb="38">
      <t>オヨ</t>
    </rPh>
    <rPh sb="39" eb="41">
      <t>コクナイ</t>
    </rPh>
    <rPh sb="41" eb="44">
      <t>ヒナンミン</t>
    </rPh>
    <rPh sb="44" eb="46">
      <t>ホゴ</t>
    </rPh>
    <rPh sb="46" eb="48">
      <t>ケンシュウ</t>
    </rPh>
    <rPh sb="51" eb="52">
      <t>ニン</t>
    </rPh>
    <rPh sb="54" eb="56">
      <t>ブンミン</t>
    </rPh>
    <rPh sb="56" eb="58">
      <t>ホゴ</t>
    </rPh>
    <rPh sb="58" eb="60">
      <t>ケンシュウ</t>
    </rPh>
    <rPh sb="63" eb="64">
      <t>ニン</t>
    </rPh>
    <rPh sb="66" eb="68">
      <t>カイヨウ</t>
    </rPh>
    <rPh sb="68" eb="70">
      <t>アンゼン</t>
    </rPh>
    <rPh sb="70" eb="72">
      <t>ホショウ</t>
    </rPh>
    <rPh sb="72" eb="74">
      <t>ケンシュウ</t>
    </rPh>
    <rPh sb="77" eb="78">
      <t>ニン</t>
    </rPh>
    <rPh sb="90" eb="92">
      <t>ソウキ</t>
    </rPh>
    <rPh sb="92" eb="94">
      <t>ケイホウ</t>
    </rPh>
    <rPh sb="94" eb="96">
      <t>ケンシュウ</t>
    </rPh>
    <rPh sb="99" eb="100">
      <t>ニン</t>
    </rPh>
    <rPh sb="102" eb="104">
      <t>タイオウ</t>
    </rPh>
    <rPh sb="104" eb="106">
      <t>カンリ</t>
    </rPh>
    <rPh sb="106" eb="108">
      <t>ケンシュウ</t>
    </rPh>
    <rPh sb="111" eb="112">
      <t>ニン</t>
    </rPh>
    <phoneticPr fontId="1"/>
  </si>
  <si>
    <t>平成28年度</t>
    <rPh sb="0" eb="2">
      <t>ヘイセイ</t>
    </rPh>
    <rPh sb="4" eb="6">
      <t>ネンド</t>
    </rPh>
    <phoneticPr fontId="5"/>
  </si>
  <si>
    <t>1.2億円</t>
    <rPh sb="3" eb="5">
      <t>オクエン</t>
    </rPh>
    <phoneticPr fontId="5"/>
  </si>
  <si>
    <t>エジプト・紛争解決・平和維持のためのカイロ地域センター（CCCPA）支援</t>
    <rPh sb="5" eb="7">
      <t>フンソウ</t>
    </rPh>
    <rPh sb="7" eb="9">
      <t>カイケツ</t>
    </rPh>
    <rPh sb="10" eb="12">
      <t>ヘイワ</t>
    </rPh>
    <rPh sb="12" eb="14">
      <t>イジ</t>
    </rPh>
    <rPh sb="21" eb="23">
      <t>チイキ</t>
    </rPh>
    <rPh sb="34" eb="36">
      <t>シエン</t>
    </rPh>
    <phoneticPr fontId="5"/>
  </si>
  <si>
    <t>アフリカ自身の平和維持能力向上に向けた，アフリカ人PKO要員の訓練にあたるセンター等の訓練能力強化の支援</t>
  </si>
  <si>
    <t>過激主義思想抑止，平和維持能力向上，紛争予防・解決及び危機管理能力向上，国境を超えた脅威への対処能力向上等に係る研修の実施を通じ，エジプト及び域内諸国の文民・警察等関係者の能力強化を支援する。</t>
    <rPh sb="15" eb="17">
      <t>コウジョウ</t>
    </rPh>
    <rPh sb="52" eb="53">
      <t>ナド</t>
    </rPh>
    <rPh sb="54" eb="55">
      <t>カカ</t>
    </rPh>
    <rPh sb="56" eb="58">
      <t>ケンシュウ</t>
    </rPh>
    <rPh sb="59" eb="61">
      <t>ジッシ</t>
    </rPh>
    <rPh sb="62" eb="63">
      <t>ツウ</t>
    </rPh>
    <rPh sb="69" eb="70">
      <t>オヨ</t>
    </rPh>
    <rPh sb="71" eb="73">
      <t>イキナイ</t>
    </rPh>
    <rPh sb="73" eb="75">
      <t>ショコク</t>
    </rPh>
    <rPh sb="76" eb="78">
      <t>ブンミン</t>
    </rPh>
    <rPh sb="79" eb="81">
      <t>ケイサツ</t>
    </rPh>
    <rPh sb="81" eb="82">
      <t>ナド</t>
    </rPh>
    <rPh sb="82" eb="85">
      <t>カンケイシャ</t>
    </rPh>
    <rPh sb="86" eb="88">
      <t>ノウリョク</t>
    </rPh>
    <rPh sb="88" eb="90">
      <t>キョウカ</t>
    </rPh>
    <rPh sb="91" eb="93">
      <t>シエン</t>
    </rPh>
    <phoneticPr fontId="5"/>
  </si>
  <si>
    <t>調査中</t>
    <rPh sb="0" eb="3">
      <t>チョウサチュウ</t>
    </rPh>
    <phoneticPr fontId="5"/>
  </si>
  <si>
    <t>1.12億円</t>
    <rPh sb="4" eb="6">
      <t>オクエン</t>
    </rPh>
    <phoneticPr fontId="5"/>
  </si>
  <si>
    <t>ガーナ・コフィアナン国際平和維持訓練センター（KAIPTC）支援</t>
    <rPh sb="10" eb="12">
      <t>コクサイ</t>
    </rPh>
    <rPh sb="12" eb="14">
      <t>ヘイワ</t>
    </rPh>
    <rPh sb="14" eb="16">
      <t>イジ</t>
    </rPh>
    <rPh sb="16" eb="18">
      <t>クンレン</t>
    </rPh>
    <rPh sb="30" eb="32">
      <t>シエン</t>
    </rPh>
    <phoneticPr fontId="5"/>
  </si>
  <si>
    <t>国境安全管理訓練コース教材の開発等を通じ，西アフリカ・サヘル地域の急進化，過激主義，テロ攻撃等の問題に対処するための国境管理能力強化を支援する。</t>
    <rPh sb="16" eb="17">
      <t>ナド</t>
    </rPh>
    <rPh sb="18" eb="19">
      <t>ツウ</t>
    </rPh>
    <rPh sb="67" eb="69">
      <t>シエン</t>
    </rPh>
    <phoneticPr fontId="5"/>
  </si>
  <si>
    <t>合計86人（女性17人，男性69人）の文民を含む国境警備職員が研修を受講</t>
    <rPh sb="0" eb="2">
      <t>ゴウケイ</t>
    </rPh>
    <rPh sb="4" eb="5">
      <t>ニン</t>
    </rPh>
    <rPh sb="6" eb="8">
      <t>ジョセイ</t>
    </rPh>
    <rPh sb="10" eb="11">
      <t>ニン</t>
    </rPh>
    <rPh sb="12" eb="14">
      <t>ダンセイ</t>
    </rPh>
    <rPh sb="16" eb="17">
      <t>ニン</t>
    </rPh>
    <rPh sb="19" eb="21">
      <t>ブンミン</t>
    </rPh>
    <rPh sb="22" eb="23">
      <t>フク</t>
    </rPh>
    <rPh sb="24" eb="26">
      <t>コッキョウ</t>
    </rPh>
    <rPh sb="26" eb="28">
      <t>ケイビ</t>
    </rPh>
    <rPh sb="28" eb="30">
      <t>ショクイン</t>
    </rPh>
    <rPh sb="31" eb="33">
      <t>ケンシュウ</t>
    </rPh>
    <rPh sb="34" eb="36">
      <t>ジュコウ</t>
    </rPh>
    <phoneticPr fontId="1"/>
  </si>
  <si>
    <t>4.44千万円</t>
    <rPh sb="4" eb="7">
      <t>センマンエン</t>
    </rPh>
    <phoneticPr fontId="5"/>
  </si>
  <si>
    <t>・教員研修</t>
  </si>
  <si>
    <t>エチオピア・エチオピア平和支援訓練センター（FDRE-PSTC）支援</t>
    <rPh sb="11" eb="13">
      <t>ヘイワ</t>
    </rPh>
    <rPh sb="13" eb="15">
      <t>シエン</t>
    </rPh>
    <rPh sb="15" eb="17">
      <t>クンレン</t>
    </rPh>
    <rPh sb="32" eb="34">
      <t>シエン</t>
    </rPh>
    <phoneticPr fontId="5"/>
  </si>
  <si>
    <t>他のＰＫＯセンター訪問，教官研修，ＰＫＯ参加経験者による討議フォーラム，紛争後復興及び紛争予防に係る研修等の実施を通じ，エチオピア及びその他アフリカ諸国の平和支援活動を支援する。</t>
    <rPh sb="57" eb="58">
      <t>ツウ</t>
    </rPh>
    <rPh sb="65" eb="66">
      <t>オヨ</t>
    </rPh>
    <rPh sb="69" eb="70">
      <t>ホカ</t>
    </rPh>
    <rPh sb="74" eb="76">
      <t>ショコク</t>
    </rPh>
    <rPh sb="77" eb="79">
      <t>ヘイワ</t>
    </rPh>
    <rPh sb="79" eb="81">
      <t>シエン</t>
    </rPh>
    <rPh sb="81" eb="83">
      <t>カツドウ</t>
    </rPh>
    <rPh sb="84" eb="86">
      <t>シエン</t>
    </rPh>
    <phoneticPr fontId="5"/>
  </si>
  <si>
    <t>合計129人人が研修等を受講
【内訳】
・高級幹部２名の日本派遣
・TOTコース：22人
・ネットワーキングのための１日研修：45名
・紛争予防コース：29人
・紛争後の復興コース：31人</t>
    <rPh sb="0" eb="2">
      <t>ゴウケイ</t>
    </rPh>
    <rPh sb="5" eb="6">
      <t>ニン</t>
    </rPh>
    <rPh sb="6" eb="7">
      <t>ニン</t>
    </rPh>
    <rPh sb="8" eb="10">
      <t>ケンシュウ</t>
    </rPh>
    <rPh sb="10" eb="11">
      <t>ナド</t>
    </rPh>
    <rPh sb="12" eb="14">
      <t>ジュコウ</t>
    </rPh>
    <rPh sb="16" eb="18">
      <t>ウチワケ</t>
    </rPh>
    <rPh sb="21" eb="23">
      <t>コウキュウ</t>
    </rPh>
    <rPh sb="23" eb="25">
      <t>カンブ</t>
    </rPh>
    <rPh sb="26" eb="27">
      <t>メイ</t>
    </rPh>
    <rPh sb="28" eb="30">
      <t>ニホン</t>
    </rPh>
    <rPh sb="30" eb="32">
      <t>ハケン</t>
    </rPh>
    <rPh sb="43" eb="44">
      <t>ニン</t>
    </rPh>
    <rPh sb="59" eb="60">
      <t>ヒ</t>
    </rPh>
    <rPh sb="60" eb="62">
      <t>ケンシュウ</t>
    </rPh>
    <rPh sb="65" eb="66">
      <t>メイ</t>
    </rPh>
    <rPh sb="68" eb="70">
      <t>フンソウ</t>
    </rPh>
    <rPh sb="70" eb="72">
      <t>ヨボウ</t>
    </rPh>
    <rPh sb="78" eb="79">
      <t>ニン</t>
    </rPh>
    <rPh sb="81" eb="84">
      <t>フンソウゴ</t>
    </rPh>
    <rPh sb="85" eb="87">
      <t>フッコウ</t>
    </rPh>
    <rPh sb="93" eb="94">
      <t>ニン</t>
    </rPh>
    <phoneticPr fontId="1"/>
  </si>
  <si>
    <t>2.16千万円</t>
    <rPh sb="4" eb="7">
      <t>センマンエン</t>
    </rPh>
    <phoneticPr fontId="5"/>
  </si>
  <si>
    <t>マリ・平和維持学校（EMP）支援</t>
    <rPh sb="3" eb="5">
      <t>ヘイワ</t>
    </rPh>
    <rPh sb="5" eb="7">
      <t>イジ</t>
    </rPh>
    <rPh sb="7" eb="9">
      <t>ガッコウ</t>
    </rPh>
    <rPh sb="14" eb="16">
      <t>シエン</t>
    </rPh>
    <phoneticPr fontId="5"/>
  </si>
  <si>
    <t>治安部門改革，武装解除・動員解除・社会復帰，ジェンダー，移行期の正義等に関する訓練・研修の実施を通じ，マリ和平和解合意履行に貢献するための能力強化を支援する。</t>
    <rPh sb="0" eb="2">
      <t>チアン</t>
    </rPh>
    <rPh sb="2" eb="4">
      <t>ブモン</t>
    </rPh>
    <rPh sb="4" eb="6">
      <t>カイカク</t>
    </rPh>
    <rPh sb="7" eb="9">
      <t>ブソウ</t>
    </rPh>
    <rPh sb="9" eb="11">
      <t>カイジョ</t>
    </rPh>
    <rPh sb="12" eb="14">
      <t>ドウイン</t>
    </rPh>
    <rPh sb="14" eb="16">
      <t>カイジョ</t>
    </rPh>
    <rPh sb="17" eb="19">
      <t>シャカイ</t>
    </rPh>
    <rPh sb="19" eb="21">
      <t>フッキ</t>
    </rPh>
    <rPh sb="28" eb="31">
      <t>イコウキ</t>
    </rPh>
    <rPh sb="32" eb="34">
      <t>セイギ</t>
    </rPh>
    <rPh sb="34" eb="35">
      <t>ナド</t>
    </rPh>
    <rPh sb="36" eb="37">
      <t>カン</t>
    </rPh>
    <rPh sb="39" eb="41">
      <t>クンレン</t>
    </rPh>
    <rPh sb="42" eb="44">
      <t>ケンシュウ</t>
    </rPh>
    <rPh sb="45" eb="47">
      <t>ジッシ</t>
    </rPh>
    <rPh sb="48" eb="49">
      <t>ツウ</t>
    </rPh>
    <rPh sb="53" eb="55">
      <t>ワヘイ</t>
    </rPh>
    <rPh sb="55" eb="57">
      <t>ワカイ</t>
    </rPh>
    <rPh sb="57" eb="59">
      <t>ゴウイ</t>
    </rPh>
    <rPh sb="59" eb="61">
      <t>リコウ</t>
    </rPh>
    <rPh sb="62" eb="64">
      <t>コウケン</t>
    </rPh>
    <rPh sb="69" eb="71">
      <t>ノウリョク</t>
    </rPh>
    <rPh sb="71" eb="73">
      <t>キョウカ</t>
    </rPh>
    <rPh sb="74" eb="76">
      <t>シエン</t>
    </rPh>
    <phoneticPr fontId="5"/>
  </si>
  <si>
    <t>5.4千万円</t>
    <rPh sb="3" eb="6">
      <t>センマンエン</t>
    </rPh>
    <phoneticPr fontId="5"/>
  </si>
  <si>
    <t>エジプト・紛争解決・平和維持のためのカイロ地域センター（CCCPA）支援</t>
    <phoneticPr fontId="5"/>
  </si>
  <si>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5"/>
  </si>
  <si>
    <t>平成29年度</t>
    <rPh sb="0" eb="2">
      <t>ヘイセイ</t>
    </rPh>
    <rPh sb="4" eb="6">
      <t>ネンド</t>
    </rPh>
    <phoneticPr fontId="5"/>
  </si>
  <si>
    <t>1億230万円</t>
    <rPh sb="1" eb="2">
      <t>オク</t>
    </rPh>
    <rPh sb="5" eb="7">
      <t>マンエン</t>
    </rPh>
    <phoneticPr fontId="5"/>
  </si>
  <si>
    <t>エチオピア・エチオピア平和支援訓練センター（FDRE-PSTC）支援</t>
  </si>
  <si>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5"/>
  </si>
  <si>
    <t>5.5千万円</t>
    <rPh sb="3" eb="6">
      <t>センマンエン</t>
    </rPh>
    <phoneticPr fontId="5"/>
  </si>
  <si>
    <t>ガーナ・コフィアナン国際平和維持訓練センター（KAIPTC）支援</t>
  </si>
  <si>
    <t>平和維持要因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5"/>
  </si>
  <si>
    <t>カメルーン・治安・平和部隊国際学校（EIFORCES）支援</t>
    <rPh sb="6" eb="8">
      <t>チアン</t>
    </rPh>
    <rPh sb="9" eb="11">
      <t>ヘイワ</t>
    </rPh>
    <rPh sb="11" eb="13">
      <t>ブタイ</t>
    </rPh>
    <rPh sb="13" eb="15">
      <t>コクサイ</t>
    </rPh>
    <rPh sb="15" eb="17">
      <t>ガッコウ</t>
    </rPh>
    <rPh sb="27" eb="29">
      <t>シエン</t>
    </rPh>
    <phoneticPr fontId="5"/>
  </si>
  <si>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5"/>
  </si>
  <si>
    <t>1.8億円</t>
  </si>
  <si>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5"/>
  </si>
  <si>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5"/>
  </si>
  <si>
    <t>1.1億円</t>
    <rPh sb="3" eb="5">
      <t>オクエン</t>
    </rPh>
    <phoneticPr fontId="5"/>
  </si>
  <si>
    <t>マリ・平和維持学校（EMP）支援</t>
  </si>
  <si>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5"/>
  </si>
  <si>
    <t>4.4千万円</t>
    <rPh sb="3" eb="6">
      <t>センマンエン</t>
    </rPh>
    <phoneticPr fontId="5"/>
  </si>
  <si>
    <t>エジプト・紛争解決・平和維持のためのカイロ地域センター（CCCPA）支援</t>
  </si>
  <si>
    <t>紛争の予防・管理・解決及び国境を越えた脅威への対処に向けた国・地域・大陸レベルでの能力強化を支援する。</t>
    <rPh sb="0" eb="2">
      <t>フンソウ</t>
    </rPh>
    <rPh sb="3" eb="5">
      <t>ヨボウ</t>
    </rPh>
    <rPh sb="6" eb="8">
      <t>カンリ</t>
    </rPh>
    <rPh sb="9" eb="11">
      <t>カイケツ</t>
    </rPh>
    <rPh sb="11" eb="12">
      <t>オヨ</t>
    </rPh>
    <rPh sb="13" eb="15">
      <t>コッキョウ</t>
    </rPh>
    <rPh sb="16" eb="17">
      <t>コ</t>
    </rPh>
    <rPh sb="19" eb="21">
      <t>キョウイ</t>
    </rPh>
    <rPh sb="23" eb="25">
      <t>タイショ</t>
    </rPh>
    <rPh sb="26" eb="27">
      <t>ム</t>
    </rPh>
    <rPh sb="29" eb="30">
      <t>クニ</t>
    </rPh>
    <rPh sb="31" eb="33">
      <t>チイキ</t>
    </rPh>
    <rPh sb="34" eb="36">
      <t>タイリク</t>
    </rPh>
    <rPh sb="41" eb="43">
      <t>ノウリョク</t>
    </rPh>
    <rPh sb="43" eb="45">
      <t>キョウカ</t>
    </rPh>
    <rPh sb="46" eb="48">
      <t>シエン</t>
    </rPh>
    <phoneticPr fontId="5"/>
  </si>
  <si>
    <t>平成30年度</t>
    <rPh sb="0" eb="2">
      <t>ヘイセイ</t>
    </rPh>
    <rPh sb="4" eb="6">
      <t>ネンド</t>
    </rPh>
    <phoneticPr fontId="5"/>
  </si>
  <si>
    <t>9千万円</t>
    <rPh sb="1" eb="4">
      <t>センマンエン</t>
    </rPh>
    <phoneticPr fontId="5"/>
  </si>
  <si>
    <t>平和及び安全に対する脅威への対応昨強化を通じた，紛争及び自然災害に対する強靱性の構築を支援する。</t>
    <rPh sb="0" eb="2">
      <t>ヘイワ</t>
    </rPh>
    <rPh sb="2" eb="3">
      <t>オヨ</t>
    </rPh>
    <rPh sb="4" eb="6">
      <t>アンゼン</t>
    </rPh>
    <rPh sb="7" eb="8">
      <t>タイ</t>
    </rPh>
    <rPh sb="10" eb="12">
      <t>キョウイ</t>
    </rPh>
    <rPh sb="14" eb="16">
      <t>タイオウ</t>
    </rPh>
    <rPh sb="16" eb="17">
      <t>サク</t>
    </rPh>
    <rPh sb="17" eb="19">
      <t>キョウカ</t>
    </rPh>
    <rPh sb="20" eb="21">
      <t>ツウ</t>
    </rPh>
    <rPh sb="24" eb="26">
      <t>フンソウ</t>
    </rPh>
    <rPh sb="26" eb="27">
      <t>オヨ</t>
    </rPh>
    <rPh sb="28" eb="30">
      <t>シゼン</t>
    </rPh>
    <rPh sb="30" eb="32">
      <t>サイガイ</t>
    </rPh>
    <rPh sb="33" eb="34">
      <t>タイ</t>
    </rPh>
    <rPh sb="36" eb="38">
      <t>キョウジン</t>
    </rPh>
    <rPh sb="38" eb="39">
      <t>セイ</t>
    </rPh>
    <rPh sb="40" eb="42">
      <t>コウチク</t>
    </rPh>
    <rPh sb="43" eb="45">
      <t>シエン</t>
    </rPh>
    <phoneticPr fontId="5"/>
  </si>
  <si>
    <t>4.5千万</t>
    <rPh sb="3" eb="5">
      <t>センマン</t>
    </rPh>
    <phoneticPr fontId="5"/>
  </si>
  <si>
    <t>エチオピア・エチオピア平和支援訓練センター（FDRE-PSTC）支援</t>
    <phoneticPr fontId="5"/>
  </si>
  <si>
    <t>アフリカ自身の平和維持能力向上に向けた，アフリカ人PKO要員の訓練にあたるセンター等の訓練能力強化の支援</t>
    <phoneticPr fontId="5"/>
  </si>
  <si>
    <t>アフリカにおける国際平和支援活動の計画・編成・実施に必要な能力の向上，及び豊富な知識とスキルを備えた平和支援活動の人材輩出を可能とする国際的に高水準の訓練・研究プログラムの基盤形成を支援する。</t>
    <rPh sb="8" eb="10">
      <t>コクサイ</t>
    </rPh>
    <rPh sb="10" eb="12">
      <t>ヘイワ</t>
    </rPh>
    <rPh sb="12" eb="14">
      <t>シエン</t>
    </rPh>
    <rPh sb="14" eb="16">
      <t>カツドウ</t>
    </rPh>
    <rPh sb="17" eb="19">
      <t>ケイカク</t>
    </rPh>
    <rPh sb="20" eb="22">
      <t>ヘンセイ</t>
    </rPh>
    <rPh sb="23" eb="25">
      <t>ジッシ</t>
    </rPh>
    <rPh sb="26" eb="28">
      <t>ヒツヨウ</t>
    </rPh>
    <rPh sb="29" eb="31">
      <t>ノウリョク</t>
    </rPh>
    <rPh sb="32" eb="34">
      <t>コウジョウ</t>
    </rPh>
    <rPh sb="35" eb="36">
      <t>オヨ</t>
    </rPh>
    <rPh sb="37" eb="39">
      <t>ホウフ</t>
    </rPh>
    <rPh sb="40" eb="42">
      <t>チシキ</t>
    </rPh>
    <rPh sb="47" eb="48">
      <t>ソナ</t>
    </rPh>
    <rPh sb="50" eb="52">
      <t>ヘイワ</t>
    </rPh>
    <rPh sb="52" eb="54">
      <t>シエン</t>
    </rPh>
    <rPh sb="54" eb="56">
      <t>カツドウ</t>
    </rPh>
    <rPh sb="57" eb="59">
      <t>ジンザイ</t>
    </rPh>
    <rPh sb="59" eb="61">
      <t>ハイシュツ</t>
    </rPh>
    <rPh sb="62" eb="64">
      <t>カノウ</t>
    </rPh>
    <rPh sb="67" eb="70">
      <t>コクサイテキ</t>
    </rPh>
    <rPh sb="71" eb="74">
      <t>コウスイジュン</t>
    </rPh>
    <rPh sb="75" eb="77">
      <t>クンレン</t>
    </rPh>
    <rPh sb="78" eb="80">
      <t>ケンキュウ</t>
    </rPh>
    <rPh sb="86" eb="88">
      <t>キバン</t>
    </rPh>
    <rPh sb="88" eb="90">
      <t>ケイセイ</t>
    </rPh>
    <rPh sb="91" eb="93">
      <t>シエン</t>
    </rPh>
    <phoneticPr fontId="5"/>
  </si>
  <si>
    <t>1.7千万</t>
    <rPh sb="3" eb="5">
      <t>センマン</t>
    </rPh>
    <phoneticPr fontId="5"/>
  </si>
  <si>
    <t>無</t>
  </si>
  <si>
    <t>アウトカムの設定が、国連全体についての邦人職員数・幹部職員数となっており、本事業との関連性が薄いと思われる。もう少し関連性のあるアウトカムの設定ができないか再検討されたい。</t>
    <phoneticPr fontId="5"/>
  </si>
  <si>
    <t>有識者の意見を踏まえて，成果指標・目標（アウトカム）の追加を検討する。拠出先の国際機関に対する国際機関評価を実施しており，その結果（総合評価B）も踏まえつつ，拠出金が効果的に活用されるよう，引き続き適正な執行管理に努める。</t>
    <phoneticPr fontId="5"/>
  </si>
  <si>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5"/>
  </si>
  <si>
    <t>「新しい日本のための優先課題推進枠」480百万円。</t>
    <phoneticPr fontId="5"/>
  </si>
  <si>
    <t>本件予算については国際連合開発計画（UNDP）に拠出後，我が国政府のイヤーマークに基づき支出先を決定してきており，平成３０年度までに合計１３か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２１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rPh sb="0" eb="2">
      <t>ホンケン</t>
    </rPh>
    <rPh sb="2" eb="4">
      <t>ヨサン</t>
    </rPh>
    <rPh sb="9" eb="11">
      <t>コクサイ</t>
    </rPh>
    <rPh sb="11" eb="13">
      <t>レンゴウ</t>
    </rPh>
    <rPh sb="13" eb="15">
      <t>カイハツ</t>
    </rPh>
    <rPh sb="15" eb="17">
      <t>ケイカク</t>
    </rPh>
    <rPh sb="24" eb="26">
      <t>キョシュツ</t>
    </rPh>
    <rPh sb="26" eb="27">
      <t>ゴ</t>
    </rPh>
    <rPh sb="28" eb="29">
      <t>ワ</t>
    </rPh>
    <rPh sb="30" eb="31">
      <t>クニ</t>
    </rPh>
    <rPh sb="31" eb="33">
      <t>セイフ</t>
    </rPh>
    <rPh sb="41" eb="42">
      <t>モト</t>
    </rPh>
    <rPh sb="44" eb="46">
      <t>シシュツ</t>
    </rPh>
    <rPh sb="46" eb="47">
      <t>サキ</t>
    </rPh>
    <rPh sb="48" eb="50">
      <t>ケッテイ</t>
    </rPh>
    <rPh sb="57" eb="59">
      <t>ヘイセイ</t>
    </rPh>
    <rPh sb="61" eb="63">
      <t>ネンド</t>
    </rPh>
    <rPh sb="66" eb="68">
      <t>ゴウケイ</t>
    </rPh>
    <rPh sb="71" eb="72">
      <t>コク</t>
    </rPh>
    <rPh sb="78" eb="80">
      <t>シエン</t>
    </rPh>
    <rPh sb="81" eb="83">
      <t>ジッシ</t>
    </rPh>
    <rPh sb="86" eb="87">
      <t>カク</t>
    </rPh>
    <rPh sb="87" eb="89">
      <t>アンケン</t>
    </rPh>
    <rPh sb="90" eb="92">
      <t>シンチョク</t>
    </rPh>
    <rPh sb="92" eb="94">
      <t>ジョウキョウ</t>
    </rPh>
    <rPh sb="104" eb="106">
      <t>ゲンチ</t>
    </rPh>
    <rPh sb="106" eb="109">
      <t>ジムショ</t>
    </rPh>
    <rPh sb="111" eb="113">
      <t>チュウカン</t>
    </rPh>
    <rPh sb="113" eb="115">
      <t>ホウコク</t>
    </rPh>
    <rPh sb="116" eb="118">
      <t>アンケン</t>
    </rPh>
    <rPh sb="119" eb="121">
      <t>セイカ</t>
    </rPh>
    <rPh sb="122" eb="124">
      <t>カイケイ</t>
    </rPh>
    <rPh sb="124" eb="126">
      <t>ホウコク</t>
    </rPh>
    <rPh sb="127" eb="128">
      <t>フク</t>
    </rPh>
    <rPh sb="131" eb="133">
      <t>テイシュツ</t>
    </rPh>
    <rPh sb="141" eb="143">
      <t>アンケン</t>
    </rPh>
    <rPh sb="147" eb="148">
      <t>ヨウ</t>
    </rPh>
    <rPh sb="155" eb="156">
      <t>モチ</t>
    </rPh>
    <rPh sb="163" eb="165">
      <t>ゲンチ</t>
    </rPh>
    <rPh sb="165" eb="168">
      <t>タイシカン</t>
    </rPh>
    <rPh sb="169" eb="171">
      <t>ゲンチ</t>
    </rPh>
    <rPh sb="175" eb="178">
      <t>ジムショ</t>
    </rPh>
    <rPh sb="179" eb="181">
      <t>サンシャ</t>
    </rPh>
    <rPh sb="183" eb="186">
      <t>テイキテキ</t>
    </rPh>
    <rPh sb="187" eb="189">
      <t>ホウコク</t>
    </rPh>
    <rPh sb="190" eb="191">
      <t>モト</t>
    </rPh>
    <rPh sb="193" eb="195">
      <t>クンレン</t>
    </rPh>
    <rPh sb="195" eb="198">
      <t>ジュコウセイ</t>
    </rPh>
    <rPh sb="199" eb="201">
      <t>ニンズウ</t>
    </rPh>
    <rPh sb="201" eb="203">
      <t>ハアク</t>
    </rPh>
    <rPh sb="204" eb="206">
      <t>ホウジン</t>
    </rPh>
    <rPh sb="206" eb="208">
      <t>コウシ</t>
    </rPh>
    <rPh sb="208" eb="210">
      <t>ハケン</t>
    </rPh>
    <rPh sb="213" eb="215">
      <t>エンカツ</t>
    </rPh>
    <rPh sb="216" eb="218">
      <t>ジッシ</t>
    </rPh>
    <rPh sb="219" eb="220">
      <t>ム</t>
    </rPh>
    <rPh sb="222" eb="224">
      <t>タイセイ</t>
    </rPh>
    <rPh sb="225" eb="227">
      <t>コウチク</t>
    </rPh>
    <rPh sb="232" eb="234">
      <t>ヘイセイ</t>
    </rPh>
    <rPh sb="236" eb="238">
      <t>ネンド</t>
    </rPh>
    <rPh sb="239" eb="241">
      <t>ジギョウ</t>
    </rPh>
    <rPh sb="241" eb="243">
      <t>カイシ</t>
    </rPh>
    <rPh sb="243" eb="245">
      <t>イコウ</t>
    </rPh>
    <rPh sb="246" eb="247">
      <t>ワ</t>
    </rPh>
    <rPh sb="248" eb="249">
      <t>クニ</t>
    </rPh>
    <rPh sb="249" eb="251">
      <t>シエン</t>
    </rPh>
    <rPh sb="254" eb="256">
      <t>クンレン</t>
    </rPh>
    <rPh sb="260" eb="263">
      <t>ジュコウシャ</t>
    </rPh>
    <rPh sb="266" eb="267">
      <t>オオ</t>
    </rPh>
    <rPh sb="269" eb="272">
      <t>シキカン</t>
    </rPh>
    <rPh sb="276" eb="278">
      <t>ジコク</t>
    </rPh>
    <rPh sb="279" eb="281">
      <t>コウシ</t>
    </rPh>
    <rPh sb="282" eb="283">
      <t>ツト</t>
    </rPh>
    <rPh sb="289" eb="290">
      <t>カズ</t>
    </rPh>
    <rPh sb="291" eb="293">
      <t>タスウ</t>
    </rPh>
    <rPh sb="294" eb="295">
      <t>ノボ</t>
    </rPh>
    <rPh sb="297" eb="299">
      <t>ホンケン</t>
    </rPh>
    <rPh sb="299" eb="301">
      <t>シエン</t>
    </rPh>
    <rPh sb="308" eb="310">
      <t>ヘイワ</t>
    </rPh>
    <rPh sb="310" eb="312">
      <t>イジ</t>
    </rPh>
    <rPh sb="312" eb="314">
      <t>ノウリョク</t>
    </rPh>
    <rPh sb="314" eb="316">
      <t>コウジョウ</t>
    </rPh>
    <rPh sb="317" eb="318">
      <t>オオ</t>
    </rPh>
    <rPh sb="320" eb="322">
      <t>コウケン</t>
    </rPh>
    <rPh sb="332" eb="334">
      <t>ヘイワ</t>
    </rPh>
    <rPh sb="335" eb="337">
      <t>テイチャク</t>
    </rPh>
    <rPh sb="338" eb="339">
      <t>ム</t>
    </rPh>
    <rPh sb="341" eb="343">
      <t>キョウリョク</t>
    </rPh>
    <rPh sb="344" eb="346">
      <t>ルイジ</t>
    </rPh>
    <rPh sb="351" eb="353">
      <t>ヒョウメイ</t>
    </rPh>
    <rPh sb="362" eb="364">
      <t>イチイン</t>
    </rPh>
    <rPh sb="368" eb="369">
      <t>ワ</t>
    </rPh>
    <rPh sb="370" eb="371">
      <t>クニ</t>
    </rPh>
    <rPh sb="376" eb="378">
      <t>ホンケン</t>
    </rPh>
    <rPh sb="378" eb="380">
      <t>シエン</t>
    </rPh>
    <rPh sb="381" eb="384">
      <t>ユウイギ</t>
    </rPh>
    <rPh sb="386" eb="388">
      <t>ジュウヨウ</t>
    </rPh>
    <rPh sb="389" eb="39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</si>
</sst>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160566</xdr:colOff>
      <xdr:row>741</xdr:row>
      <xdr:rowOff>257175</xdr:rowOff>
    </xdr:from>
    <xdr:to>
      <xdr:col>33</xdr:col>
      <xdr:colOff>138155</xdr:colOff>
      <xdr:row>744</xdr:row>
      <xdr:rowOff>189940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61066" y="48710850"/>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３３６百万</a:t>
          </a:r>
          <a:r>
            <a:rPr kumimoji="1" lang="ja-JP" altLang="en-US" sz="1100"/>
            <a:t>円</a:t>
          </a:r>
          <a:endParaRPr kumimoji="1" lang="en-US" altLang="ja-JP" sz="1100"/>
        </a:p>
      </xdr:txBody>
    </xdr:sp>
    <xdr:clientData/>
  </xdr:twoCellAnchor>
  <xdr:twoCellAnchor>
    <xdr:from>
      <xdr:col>20</xdr:col>
      <xdr:colOff>141515</xdr:colOff>
      <xdr:row>745</xdr:row>
      <xdr:rowOff>170089</xdr:rowOff>
    </xdr:from>
    <xdr:to>
      <xdr:col>32</xdr:col>
      <xdr:colOff>190982</xdr:colOff>
      <xdr:row>746</xdr:row>
      <xdr:rowOff>326972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42015" y="50033464"/>
          <a:ext cx="2449767"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31</xdr:col>
      <xdr:colOff>182335</xdr:colOff>
      <xdr:row>747</xdr:row>
      <xdr:rowOff>74837</xdr:rowOff>
    </xdr:from>
    <xdr:to>
      <xdr:col>31</xdr:col>
      <xdr:colOff>182336</xdr:colOff>
      <xdr:row>749</xdr:row>
      <xdr:rowOff>174315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980947" y="51045225"/>
          <a:ext cx="8043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107495</xdr:colOff>
      <xdr:row>747</xdr:row>
      <xdr:rowOff>77557</xdr:rowOff>
    </xdr:from>
    <xdr:to>
      <xdr:col>28</xdr:col>
      <xdr:colOff>107496</xdr:colOff>
      <xdr:row>749</xdr:row>
      <xdr:rowOff>177035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306032" y="51047945"/>
          <a:ext cx="80432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63955</xdr:colOff>
      <xdr:row>747</xdr:row>
      <xdr:rowOff>115659</xdr:rowOff>
    </xdr:from>
    <xdr:to>
      <xdr:col>22</xdr:col>
      <xdr:colOff>63956</xdr:colOff>
      <xdr:row>749</xdr:row>
      <xdr:rowOff>207372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066224" y="51082165"/>
          <a:ext cx="7965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748</xdr:row>
      <xdr:rowOff>34017</xdr:rowOff>
    </xdr:from>
    <xdr:ext cx="616884" cy="35354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05225" y="50954667"/>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23</xdr:col>
      <xdr:colOff>77560</xdr:colOff>
      <xdr:row>747</xdr:row>
      <xdr:rowOff>304798</xdr:rowOff>
    </xdr:from>
    <xdr:ext cx="907678" cy="48185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678135" y="50873023"/>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32</xdr:col>
      <xdr:colOff>168729</xdr:colOff>
      <xdr:row>747</xdr:row>
      <xdr:rowOff>318405</xdr:rowOff>
    </xdr:from>
    <xdr:ext cx="1454244" cy="3871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569529" y="50886630"/>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20</xdr:col>
      <xdr:colOff>127906</xdr:colOff>
      <xdr:row>750</xdr:row>
      <xdr:rowOff>115658</xdr:rowOff>
    </xdr:from>
    <xdr:to>
      <xdr:col>33</xdr:col>
      <xdr:colOff>92768</xdr:colOff>
      <xdr:row>753</xdr:row>
      <xdr:rowOff>37216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128406" y="51741158"/>
          <a:ext cx="2565187"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３３６百万円</a:t>
          </a:r>
          <a:endParaRPr kumimoji="1" lang="en-US" altLang="ja-JP" sz="1100"/>
        </a:p>
      </xdr:txBody>
    </xdr:sp>
    <xdr:clientData/>
  </xdr:twoCellAnchor>
  <xdr:twoCellAnchor>
    <xdr:from>
      <xdr:col>21</xdr:col>
      <xdr:colOff>50345</xdr:colOff>
      <xdr:row>753</xdr:row>
      <xdr:rowOff>291191</xdr:rowOff>
    </xdr:from>
    <xdr:to>
      <xdr:col>33</xdr:col>
      <xdr:colOff>59309</xdr:colOff>
      <xdr:row>756</xdr:row>
      <xdr:rowOff>132070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50870" y="5297396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196</v>
      </c>
      <c r="AT2" s="965"/>
      <c r="AU2" s="965"/>
      <c r="AV2" s="52" t="str">
        <f>IF(AW2="", "", "-")</f>
        <v/>
      </c>
      <c r="AW2" s="936"/>
      <c r="AX2" s="936"/>
    </row>
    <row r="3" spans="1:50" ht="21" customHeight="1" thickBot="1">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572</v>
      </c>
      <c r="AK3" s="894"/>
      <c r="AL3" s="894"/>
      <c r="AM3" s="894"/>
      <c r="AN3" s="894"/>
      <c r="AO3" s="894"/>
      <c r="AP3" s="894"/>
      <c r="AQ3" s="894"/>
      <c r="AR3" s="894"/>
      <c r="AS3" s="894"/>
      <c r="AT3" s="894"/>
      <c r="AU3" s="894"/>
      <c r="AV3" s="894"/>
      <c r="AW3" s="894"/>
      <c r="AX3" s="24" t="s">
        <v>65</v>
      </c>
    </row>
    <row r="4" spans="1:50" ht="24.75" customHeight="1">
      <c r="A4" s="729" t="s">
        <v>25</v>
      </c>
      <c r="B4" s="730"/>
      <c r="C4" s="730"/>
      <c r="D4" s="730"/>
      <c r="E4" s="730"/>
      <c r="F4" s="730"/>
      <c r="G4" s="707" t="s">
        <v>570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4" t="s">
        <v>573</v>
      </c>
      <c r="H5" s="865"/>
      <c r="I5" s="865"/>
      <c r="J5" s="865"/>
      <c r="K5" s="865"/>
      <c r="L5" s="865"/>
      <c r="M5" s="866" t="s">
        <v>66</v>
      </c>
      <c r="N5" s="867"/>
      <c r="O5" s="867"/>
      <c r="P5" s="867"/>
      <c r="Q5" s="867"/>
      <c r="R5" s="868"/>
      <c r="S5" s="869" t="s">
        <v>574</v>
      </c>
      <c r="T5" s="865"/>
      <c r="U5" s="865"/>
      <c r="V5" s="865"/>
      <c r="W5" s="865"/>
      <c r="X5" s="870"/>
      <c r="Y5" s="723" t="s">
        <v>3</v>
      </c>
      <c r="Z5" s="568"/>
      <c r="AA5" s="568"/>
      <c r="AB5" s="568"/>
      <c r="AC5" s="568"/>
      <c r="AD5" s="569"/>
      <c r="AE5" s="724" t="s">
        <v>575</v>
      </c>
      <c r="AF5" s="724"/>
      <c r="AG5" s="724"/>
      <c r="AH5" s="724"/>
      <c r="AI5" s="724"/>
      <c r="AJ5" s="724"/>
      <c r="AK5" s="724"/>
      <c r="AL5" s="724"/>
      <c r="AM5" s="724"/>
      <c r="AN5" s="724"/>
      <c r="AO5" s="724"/>
      <c r="AP5" s="725"/>
      <c r="AQ5" s="726" t="s">
        <v>576</v>
      </c>
      <c r="AR5" s="727"/>
      <c r="AS5" s="727"/>
      <c r="AT5" s="727"/>
      <c r="AU5" s="727"/>
      <c r="AV5" s="727"/>
      <c r="AW5" s="727"/>
      <c r="AX5" s="728"/>
    </row>
    <row r="6" spans="1:50" ht="39" customHeight="1">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0" t="s">
        <v>22</v>
      </c>
      <c r="B7" s="521"/>
      <c r="C7" s="521"/>
      <c r="D7" s="521"/>
      <c r="E7" s="521"/>
      <c r="F7" s="522"/>
      <c r="G7" s="523" t="s">
        <v>577</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578</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0" t="s">
        <v>378</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4" t="s">
        <v>23</v>
      </c>
      <c r="B9" s="875"/>
      <c r="C9" s="875"/>
      <c r="D9" s="875"/>
      <c r="E9" s="875"/>
      <c r="F9" s="875"/>
      <c r="G9" s="876" t="s">
        <v>648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685" t="s">
        <v>30</v>
      </c>
      <c r="B10" s="686"/>
      <c r="C10" s="686"/>
      <c r="D10" s="686"/>
      <c r="E10" s="686"/>
      <c r="F10" s="686"/>
      <c r="G10" s="779" t="s">
        <v>580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8" t="s">
        <v>24</v>
      </c>
      <c r="B12" s="969"/>
      <c r="C12" s="969"/>
      <c r="D12" s="969"/>
      <c r="E12" s="969"/>
      <c r="F12" s="970"/>
      <c r="G12" s="785"/>
      <c r="H12" s="786"/>
      <c r="I12" s="786"/>
      <c r="J12" s="786"/>
      <c r="K12" s="786"/>
      <c r="L12" s="786"/>
      <c r="M12" s="786"/>
      <c r="N12" s="786"/>
      <c r="O12" s="786"/>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7"/>
    </row>
    <row r="13" spans="1:50" ht="21" customHeight="1">
      <c r="A13" s="639"/>
      <c r="B13" s="640"/>
      <c r="C13" s="640"/>
      <c r="D13" s="640"/>
      <c r="E13" s="640"/>
      <c r="F13" s="641"/>
      <c r="G13" s="748" t="s">
        <v>6</v>
      </c>
      <c r="H13" s="749"/>
      <c r="I13" s="789" t="s">
        <v>7</v>
      </c>
      <c r="J13" s="790"/>
      <c r="K13" s="790"/>
      <c r="L13" s="790"/>
      <c r="M13" s="790"/>
      <c r="N13" s="790"/>
      <c r="O13" s="791"/>
      <c r="P13" s="682">
        <v>0</v>
      </c>
      <c r="Q13" s="683"/>
      <c r="R13" s="683"/>
      <c r="S13" s="683"/>
      <c r="T13" s="683"/>
      <c r="U13" s="683"/>
      <c r="V13" s="684"/>
      <c r="W13" s="682">
        <v>184</v>
      </c>
      <c r="X13" s="683"/>
      <c r="Y13" s="683"/>
      <c r="Z13" s="683"/>
      <c r="AA13" s="683"/>
      <c r="AB13" s="683"/>
      <c r="AC13" s="684"/>
      <c r="AD13" s="682">
        <v>184</v>
      </c>
      <c r="AE13" s="683"/>
      <c r="AF13" s="683"/>
      <c r="AG13" s="683"/>
      <c r="AH13" s="683"/>
      <c r="AI13" s="683"/>
      <c r="AJ13" s="684"/>
      <c r="AK13" s="682">
        <v>163</v>
      </c>
      <c r="AL13" s="683"/>
      <c r="AM13" s="683"/>
      <c r="AN13" s="683"/>
      <c r="AO13" s="683"/>
      <c r="AP13" s="683"/>
      <c r="AQ13" s="684"/>
      <c r="AR13" s="944">
        <v>480</v>
      </c>
      <c r="AS13" s="945"/>
      <c r="AT13" s="945"/>
      <c r="AU13" s="945"/>
      <c r="AV13" s="945"/>
      <c r="AW13" s="945"/>
      <c r="AX13" s="946"/>
    </row>
    <row r="14" spans="1:50" ht="21" customHeight="1">
      <c r="A14" s="639"/>
      <c r="B14" s="640"/>
      <c r="C14" s="640"/>
      <c r="D14" s="640"/>
      <c r="E14" s="640"/>
      <c r="F14" s="641"/>
      <c r="G14" s="750"/>
      <c r="H14" s="751"/>
      <c r="I14" s="736" t="s">
        <v>8</v>
      </c>
      <c r="J14" s="787"/>
      <c r="K14" s="787"/>
      <c r="L14" s="787"/>
      <c r="M14" s="787"/>
      <c r="N14" s="787"/>
      <c r="O14" s="788"/>
      <c r="P14" s="682">
        <v>352</v>
      </c>
      <c r="Q14" s="683"/>
      <c r="R14" s="683"/>
      <c r="S14" s="683"/>
      <c r="T14" s="683"/>
      <c r="U14" s="683"/>
      <c r="V14" s="684"/>
      <c r="W14" s="682">
        <v>549</v>
      </c>
      <c r="X14" s="683"/>
      <c r="Y14" s="683"/>
      <c r="Z14" s="683"/>
      <c r="AA14" s="683"/>
      <c r="AB14" s="683"/>
      <c r="AC14" s="684"/>
      <c r="AD14" s="682">
        <v>152</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t="s">
        <v>581</v>
      </c>
      <c r="Q15" s="683"/>
      <c r="R15" s="683"/>
      <c r="S15" s="683"/>
      <c r="T15" s="683"/>
      <c r="U15" s="683"/>
      <c r="V15" s="684"/>
      <c r="W15" s="682" t="s">
        <v>581</v>
      </c>
      <c r="X15" s="683"/>
      <c r="Y15" s="683"/>
      <c r="Z15" s="683"/>
      <c r="AA15" s="683"/>
      <c r="AB15" s="683"/>
      <c r="AC15" s="684"/>
      <c r="AD15" s="682" t="s">
        <v>581</v>
      </c>
      <c r="AE15" s="683"/>
      <c r="AF15" s="683"/>
      <c r="AG15" s="683"/>
      <c r="AH15" s="683"/>
      <c r="AI15" s="683"/>
      <c r="AJ15" s="684"/>
      <c r="AK15" s="682" t="s">
        <v>581</v>
      </c>
      <c r="AL15" s="683"/>
      <c r="AM15" s="683"/>
      <c r="AN15" s="683"/>
      <c r="AO15" s="683"/>
      <c r="AP15" s="683"/>
      <c r="AQ15" s="684"/>
      <c r="AR15" s="682"/>
      <c r="AS15" s="683"/>
      <c r="AT15" s="683"/>
      <c r="AU15" s="683"/>
      <c r="AV15" s="683"/>
      <c r="AW15" s="683"/>
      <c r="AX15" s="831"/>
    </row>
    <row r="16" spans="1:50" ht="21" customHeight="1">
      <c r="A16" s="639"/>
      <c r="B16" s="640"/>
      <c r="C16" s="640"/>
      <c r="D16" s="640"/>
      <c r="E16" s="640"/>
      <c r="F16" s="641"/>
      <c r="G16" s="750"/>
      <c r="H16" s="751"/>
      <c r="I16" s="736" t="s">
        <v>52</v>
      </c>
      <c r="J16" s="737"/>
      <c r="K16" s="737"/>
      <c r="L16" s="737"/>
      <c r="M16" s="737"/>
      <c r="N16" s="737"/>
      <c r="O16" s="738"/>
      <c r="P16" s="682" t="s">
        <v>582</v>
      </c>
      <c r="Q16" s="683"/>
      <c r="R16" s="683"/>
      <c r="S16" s="683"/>
      <c r="T16" s="683"/>
      <c r="U16" s="683"/>
      <c r="V16" s="684"/>
      <c r="W16" s="682" t="s">
        <v>583</v>
      </c>
      <c r="X16" s="683"/>
      <c r="Y16" s="683"/>
      <c r="Z16" s="683"/>
      <c r="AA16" s="683"/>
      <c r="AB16" s="683"/>
      <c r="AC16" s="684"/>
      <c r="AD16" s="682" t="s">
        <v>581</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t="s">
        <v>581</v>
      </c>
      <c r="Q17" s="683"/>
      <c r="R17" s="683"/>
      <c r="S17" s="683"/>
      <c r="T17" s="683"/>
      <c r="U17" s="683"/>
      <c r="V17" s="684"/>
      <c r="W17" s="682" t="s">
        <v>581</v>
      </c>
      <c r="X17" s="683"/>
      <c r="Y17" s="683"/>
      <c r="Z17" s="683"/>
      <c r="AA17" s="683"/>
      <c r="AB17" s="683"/>
      <c r="AC17" s="684"/>
      <c r="AD17" s="682" t="s">
        <v>582</v>
      </c>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c r="A18" s="639"/>
      <c r="B18" s="640"/>
      <c r="C18" s="640"/>
      <c r="D18" s="640"/>
      <c r="E18" s="640"/>
      <c r="F18" s="641"/>
      <c r="G18" s="752"/>
      <c r="H18" s="753"/>
      <c r="I18" s="741" t="s">
        <v>20</v>
      </c>
      <c r="J18" s="742"/>
      <c r="K18" s="742"/>
      <c r="L18" s="742"/>
      <c r="M18" s="742"/>
      <c r="N18" s="742"/>
      <c r="O18" s="743"/>
      <c r="P18" s="903">
        <f>SUM(P13:V17)</f>
        <v>352</v>
      </c>
      <c r="Q18" s="904"/>
      <c r="R18" s="904"/>
      <c r="S18" s="904"/>
      <c r="T18" s="904"/>
      <c r="U18" s="904"/>
      <c r="V18" s="905"/>
      <c r="W18" s="903">
        <f>SUM(W13:AC17)</f>
        <v>733</v>
      </c>
      <c r="X18" s="904"/>
      <c r="Y18" s="904"/>
      <c r="Z18" s="904"/>
      <c r="AA18" s="904"/>
      <c r="AB18" s="904"/>
      <c r="AC18" s="905"/>
      <c r="AD18" s="903">
        <f>SUM(AD13:AJ17)</f>
        <v>336</v>
      </c>
      <c r="AE18" s="904"/>
      <c r="AF18" s="904"/>
      <c r="AG18" s="904"/>
      <c r="AH18" s="904"/>
      <c r="AI18" s="904"/>
      <c r="AJ18" s="905"/>
      <c r="AK18" s="903">
        <f>SUM(AK13:AQ17)</f>
        <v>163</v>
      </c>
      <c r="AL18" s="904"/>
      <c r="AM18" s="904"/>
      <c r="AN18" s="904"/>
      <c r="AO18" s="904"/>
      <c r="AP18" s="904"/>
      <c r="AQ18" s="905"/>
      <c r="AR18" s="903">
        <f>SUM(AR13:AX17)</f>
        <v>480</v>
      </c>
      <c r="AS18" s="904"/>
      <c r="AT18" s="904"/>
      <c r="AU18" s="904"/>
      <c r="AV18" s="904"/>
      <c r="AW18" s="904"/>
      <c r="AX18" s="906"/>
    </row>
    <row r="19" spans="1:50" ht="24.75" customHeight="1">
      <c r="A19" s="639"/>
      <c r="B19" s="640"/>
      <c r="C19" s="640"/>
      <c r="D19" s="640"/>
      <c r="E19" s="640"/>
      <c r="F19" s="641"/>
      <c r="G19" s="901" t="s">
        <v>9</v>
      </c>
      <c r="H19" s="902"/>
      <c r="I19" s="902"/>
      <c r="J19" s="902"/>
      <c r="K19" s="902"/>
      <c r="L19" s="902"/>
      <c r="M19" s="902"/>
      <c r="N19" s="902"/>
      <c r="O19" s="902"/>
      <c r="P19" s="682">
        <v>352</v>
      </c>
      <c r="Q19" s="683"/>
      <c r="R19" s="683"/>
      <c r="S19" s="683"/>
      <c r="T19" s="683"/>
      <c r="U19" s="683"/>
      <c r="V19" s="684"/>
      <c r="W19" s="682">
        <v>733</v>
      </c>
      <c r="X19" s="683"/>
      <c r="Y19" s="683"/>
      <c r="Z19" s="683"/>
      <c r="AA19" s="683"/>
      <c r="AB19" s="683"/>
      <c r="AC19" s="684"/>
      <c r="AD19" s="682">
        <v>336</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c r="A20" s="639"/>
      <c r="B20" s="640"/>
      <c r="C20" s="640"/>
      <c r="D20" s="640"/>
      <c r="E20" s="640"/>
      <c r="F20" s="641"/>
      <c r="G20" s="901" t="s">
        <v>10</v>
      </c>
      <c r="H20" s="902"/>
      <c r="I20" s="902"/>
      <c r="J20" s="902"/>
      <c r="K20" s="902"/>
      <c r="L20" s="902"/>
      <c r="M20" s="902"/>
      <c r="N20" s="902"/>
      <c r="O20" s="902"/>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c r="A21" s="874"/>
      <c r="B21" s="875"/>
      <c r="C21" s="875"/>
      <c r="D21" s="875"/>
      <c r="E21" s="875"/>
      <c r="F21" s="971"/>
      <c r="G21" s="341" t="s">
        <v>478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c r="A23" s="992"/>
      <c r="B23" s="993"/>
      <c r="C23" s="993"/>
      <c r="D23" s="993"/>
      <c r="E23" s="993"/>
      <c r="F23" s="994"/>
      <c r="G23" s="977" t="s">
        <v>584</v>
      </c>
      <c r="H23" s="978"/>
      <c r="I23" s="978"/>
      <c r="J23" s="978"/>
      <c r="K23" s="978"/>
      <c r="L23" s="978"/>
      <c r="M23" s="978"/>
      <c r="N23" s="978"/>
      <c r="O23" s="979"/>
      <c r="P23" s="944">
        <v>163</v>
      </c>
      <c r="Q23" s="945"/>
      <c r="R23" s="945"/>
      <c r="S23" s="945"/>
      <c r="T23" s="945"/>
      <c r="U23" s="945"/>
      <c r="V23" s="962"/>
      <c r="W23" s="944">
        <v>480</v>
      </c>
      <c r="X23" s="945"/>
      <c r="Y23" s="945"/>
      <c r="Z23" s="945"/>
      <c r="AA23" s="945"/>
      <c r="AB23" s="945"/>
      <c r="AC23" s="962"/>
      <c r="AD23" s="999" t="s">
        <v>712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458</v>
      </c>
      <c r="H29" s="987"/>
      <c r="I29" s="987"/>
      <c r="J29" s="987"/>
      <c r="K29" s="987"/>
      <c r="L29" s="987"/>
      <c r="M29" s="987"/>
      <c r="N29" s="987"/>
      <c r="O29" s="988"/>
      <c r="P29" s="682">
        <f>AK13</f>
        <v>163</v>
      </c>
      <c r="Q29" s="683"/>
      <c r="R29" s="683"/>
      <c r="S29" s="683"/>
      <c r="T29" s="683"/>
      <c r="U29" s="683"/>
      <c r="V29" s="684"/>
      <c r="W29" s="958">
        <f>AR13</f>
        <v>480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2" t="s">
        <v>354</v>
      </c>
      <c r="AR30" s="793"/>
      <c r="AS30" s="793"/>
      <c r="AT30" s="794"/>
      <c r="AU30" s="799" t="s">
        <v>253</v>
      </c>
      <c r="AV30" s="799"/>
      <c r="AW30" s="799"/>
      <c r="AX30" s="941"/>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31</v>
      </c>
      <c r="AR31" s="225"/>
      <c r="AS31" s="158" t="s">
        <v>355</v>
      </c>
      <c r="AT31" s="159"/>
      <c r="AU31" s="224"/>
      <c r="AV31" s="224"/>
      <c r="AW31" s="423" t="s">
        <v>300</v>
      </c>
      <c r="AX31" s="424"/>
    </row>
    <row r="32" spans="1:50" ht="23.25" customHeight="1">
      <c r="A32" s="428"/>
      <c r="B32" s="426"/>
      <c r="C32" s="426"/>
      <c r="D32" s="426"/>
      <c r="E32" s="426"/>
      <c r="F32" s="427"/>
      <c r="G32" s="589" t="s">
        <v>585</v>
      </c>
      <c r="H32" s="590"/>
      <c r="I32" s="590"/>
      <c r="J32" s="590"/>
      <c r="K32" s="590"/>
      <c r="L32" s="590"/>
      <c r="M32" s="590"/>
      <c r="N32" s="590"/>
      <c r="O32" s="591"/>
      <c r="P32" s="130" t="s">
        <v>586</v>
      </c>
      <c r="Q32" s="130"/>
      <c r="R32" s="130"/>
      <c r="S32" s="130"/>
      <c r="T32" s="130"/>
      <c r="U32" s="130"/>
      <c r="V32" s="130"/>
      <c r="W32" s="130"/>
      <c r="X32" s="131"/>
      <c r="Y32" s="496" t="s">
        <v>12</v>
      </c>
      <c r="Z32" s="556"/>
      <c r="AA32" s="557"/>
      <c r="AB32" s="486" t="s">
        <v>497</v>
      </c>
      <c r="AC32" s="486"/>
      <c r="AD32" s="486"/>
      <c r="AE32" s="243">
        <v>3.3</v>
      </c>
      <c r="AF32" s="244"/>
      <c r="AG32" s="244"/>
      <c r="AH32" s="244"/>
      <c r="AI32" s="243">
        <v>3.1</v>
      </c>
      <c r="AJ32" s="244"/>
      <c r="AK32" s="244"/>
      <c r="AL32" s="244"/>
      <c r="AM32" s="243">
        <v>3.4</v>
      </c>
      <c r="AN32" s="244"/>
      <c r="AO32" s="244"/>
      <c r="AP32" s="244"/>
      <c r="AQ32" s="365"/>
      <c r="AR32" s="232"/>
      <c r="AS32" s="232"/>
      <c r="AT32" s="366"/>
      <c r="AU32" s="244"/>
      <c r="AV32" s="244"/>
      <c r="AW32" s="244"/>
      <c r="AX32" s="246"/>
    </row>
    <row r="33" spans="1:50" ht="23.25" customHeight="1">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t="s">
        <v>497</v>
      </c>
      <c r="AC33" s="548"/>
      <c r="AD33" s="548"/>
      <c r="AE33" s="243">
        <v>2.9</v>
      </c>
      <c r="AF33" s="244"/>
      <c r="AG33" s="244"/>
      <c r="AH33" s="244"/>
      <c r="AI33" s="243">
        <v>3.1</v>
      </c>
      <c r="AJ33" s="244"/>
      <c r="AK33" s="244"/>
      <c r="AL33" s="244"/>
      <c r="AM33" s="243">
        <v>3.1</v>
      </c>
      <c r="AN33" s="244"/>
      <c r="AO33" s="244"/>
      <c r="AP33" s="244"/>
      <c r="AQ33" s="365">
        <v>3.1</v>
      </c>
      <c r="AR33" s="232"/>
      <c r="AS33" s="232"/>
      <c r="AT33" s="366"/>
      <c r="AU33" s="244"/>
      <c r="AV33" s="244"/>
      <c r="AW33" s="244"/>
      <c r="AX33" s="246"/>
    </row>
    <row r="34" spans="1:50" ht="23.25" customHeight="1">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v>113.7</v>
      </c>
      <c r="AF34" s="244"/>
      <c r="AG34" s="244"/>
      <c r="AH34" s="244"/>
      <c r="AI34" s="243">
        <v>100</v>
      </c>
      <c r="AJ34" s="244"/>
      <c r="AK34" s="244"/>
      <c r="AL34" s="244"/>
      <c r="AM34" s="243">
        <v>109.6</v>
      </c>
      <c r="AN34" s="244"/>
      <c r="AO34" s="244"/>
      <c r="AP34" s="244"/>
      <c r="AQ34" s="365"/>
      <c r="AR34" s="232"/>
      <c r="AS34" s="232"/>
      <c r="AT34" s="366"/>
      <c r="AU34" s="244"/>
      <c r="AV34" s="244"/>
      <c r="AW34" s="244"/>
      <c r="AX34" s="246"/>
    </row>
    <row r="35" spans="1:50" ht="23.25" customHeight="1">
      <c r="A35" s="251" t="s">
        <v>506</v>
      </c>
      <c r="B35" s="252"/>
      <c r="C35" s="252"/>
      <c r="D35" s="252"/>
      <c r="E35" s="252"/>
      <c r="F35" s="253"/>
      <c r="G35" s="257" t="s">
        <v>587</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v>31</v>
      </c>
      <c r="AR38" s="225"/>
      <c r="AS38" s="158" t="s">
        <v>355</v>
      </c>
      <c r="AT38" s="159"/>
      <c r="AU38" s="224"/>
      <c r="AV38" s="224"/>
      <c r="AW38" s="423" t="s">
        <v>300</v>
      </c>
      <c r="AX38" s="424"/>
    </row>
    <row r="39" spans="1:50" ht="23.25" customHeight="1">
      <c r="A39" s="428"/>
      <c r="B39" s="426"/>
      <c r="C39" s="426"/>
      <c r="D39" s="426"/>
      <c r="E39" s="426"/>
      <c r="F39" s="427"/>
      <c r="G39" s="589" t="s">
        <v>585</v>
      </c>
      <c r="H39" s="590"/>
      <c r="I39" s="590"/>
      <c r="J39" s="590"/>
      <c r="K39" s="590"/>
      <c r="L39" s="590"/>
      <c r="M39" s="590"/>
      <c r="N39" s="590"/>
      <c r="O39" s="591"/>
      <c r="P39" s="130" t="s">
        <v>588</v>
      </c>
      <c r="Q39" s="130"/>
      <c r="R39" s="130"/>
      <c r="S39" s="130"/>
      <c r="T39" s="130"/>
      <c r="U39" s="130"/>
      <c r="V39" s="130"/>
      <c r="W39" s="130"/>
      <c r="X39" s="131"/>
      <c r="Y39" s="496" t="s">
        <v>12</v>
      </c>
      <c r="Z39" s="556"/>
      <c r="AA39" s="557"/>
      <c r="AB39" s="486" t="s">
        <v>497</v>
      </c>
      <c r="AC39" s="486"/>
      <c r="AD39" s="486"/>
      <c r="AE39" s="243">
        <v>2.7</v>
      </c>
      <c r="AF39" s="244"/>
      <c r="AG39" s="244"/>
      <c r="AH39" s="244"/>
      <c r="AI39" s="243">
        <v>2.4</v>
      </c>
      <c r="AJ39" s="244"/>
      <c r="AK39" s="244"/>
      <c r="AL39" s="244"/>
      <c r="AM39" s="243">
        <v>3</v>
      </c>
      <c r="AN39" s="244"/>
      <c r="AO39" s="244"/>
      <c r="AP39" s="244"/>
      <c r="AQ39" s="365"/>
      <c r="AR39" s="232"/>
      <c r="AS39" s="232"/>
      <c r="AT39" s="366"/>
      <c r="AU39" s="244"/>
      <c r="AV39" s="244"/>
      <c r="AW39" s="244"/>
      <c r="AX39" s="246"/>
    </row>
    <row r="40" spans="1:50" ht="23.25" customHeight="1">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497</v>
      </c>
      <c r="AC40" s="548"/>
      <c r="AD40" s="548"/>
      <c r="AE40" s="243">
        <v>3.1</v>
      </c>
      <c r="AF40" s="244"/>
      <c r="AG40" s="244"/>
      <c r="AH40" s="244"/>
      <c r="AI40" s="243">
        <v>3.1</v>
      </c>
      <c r="AJ40" s="244"/>
      <c r="AK40" s="244"/>
      <c r="AL40" s="244"/>
      <c r="AM40" s="243">
        <v>3.1</v>
      </c>
      <c r="AN40" s="244"/>
      <c r="AO40" s="244"/>
      <c r="AP40" s="244"/>
      <c r="AQ40" s="365">
        <v>3.1</v>
      </c>
      <c r="AR40" s="232"/>
      <c r="AS40" s="232"/>
      <c r="AT40" s="366"/>
      <c r="AU40" s="244"/>
      <c r="AV40" s="244"/>
      <c r="AW40" s="244"/>
      <c r="AX40" s="246"/>
    </row>
    <row r="41" spans="1:50" ht="23.25" customHeight="1">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v>87.1</v>
      </c>
      <c r="AF41" s="244"/>
      <c r="AG41" s="244"/>
      <c r="AH41" s="244"/>
      <c r="AI41" s="243">
        <v>77.400000000000006</v>
      </c>
      <c r="AJ41" s="244"/>
      <c r="AK41" s="244"/>
      <c r="AL41" s="244"/>
      <c r="AM41" s="243">
        <v>96.7</v>
      </c>
      <c r="AN41" s="244"/>
      <c r="AO41" s="244"/>
      <c r="AP41" s="244"/>
      <c r="AQ41" s="365"/>
      <c r="AR41" s="232"/>
      <c r="AS41" s="232"/>
      <c r="AT41" s="366"/>
      <c r="AU41" s="244"/>
      <c r="AV41" s="244"/>
      <c r="AW41" s="244"/>
      <c r="AX41" s="246"/>
    </row>
    <row r="42" spans="1:50" ht="23.25" customHeight="1">
      <c r="A42" s="251" t="s">
        <v>506</v>
      </c>
      <c r="B42" s="252"/>
      <c r="C42" s="252"/>
      <c r="D42" s="252"/>
      <c r="E42" s="252"/>
      <c r="F42" s="253"/>
      <c r="G42" s="257" t="s">
        <v>587</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customHeight="1">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customHeight="1">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v>31</v>
      </c>
      <c r="AR86" s="224"/>
      <c r="AS86" s="158" t="s">
        <v>355</v>
      </c>
      <c r="AT86" s="159"/>
      <c r="AU86" s="224"/>
      <c r="AV86" s="224"/>
      <c r="AW86" s="423" t="s">
        <v>300</v>
      </c>
      <c r="AX86" s="424"/>
      <c r="AY86" s="10"/>
      <c r="AZ86" s="10"/>
      <c r="BA86" s="10"/>
      <c r="BB86" s="10"/>
      <c r="BC86" s="10"/>
      <c r="BD86" s="10"/>
      <c r="BE86" s="10"/>
      <c r="BF86" s="10"/>
      <c r="BG86" s="10"/>
      <c r="BH86" s="10"/>
    </row>
    <row r="87" spans="1:60" ht="55.5" customHeight="1">
      <c r="A87" s="890"/>
      <c r="B87" s="453"/>
      <c r="C87" s="453"/>
      <c r="D87" s="453"/>
      <c r="E87" s="453"/>
      <c r="F87" s="454"/>
      <c r="G87" s="129" t="s">
        <v>589</v>
      </c>
      <c r="H87" s="130"/>
      <c r="I87" s="130"/>
      <c r="J87" s="130"/>
      <c r="K87" s="130"/>
      <c r="L87" s="130"/>
      <c r="M87" s="130"/>
      <c r="N87" s="130"/>
      <c r="O87" s="131"/>
      <c r="P87" s="130" t="s">
        <v>590</v>
      </c>
      <c r="Q87" s="539"/>
      <c r="R87" s="539"/>
      <c r="S87" s="539"/>
      <c r="T87" s="539"/>
      <c r="U87" s="539"/>
      <c r="V87" s="539"/>
      <c r="W87" s="539"/>
      <c r="X87" s="540"/>
      <c r="Y87" s="586" t="s">
        <v>62</v>
      </c>
      <c r="Z87" s="587"/>
      <c r="AA87" s="588"/>
      <c r="AB87" s="486" t="s">
        <v>591</v>
      </c>
      <c r="AC87" s="486"/>
      <c r="AD87" s="486"/>
      <c r="AE87" s="243">
        <v>3</v>
      </c>
      <c r="AF87" s="244"/>
      <c r="AG87" s="244"/>
      <c r="AH87" s="244"/>
      <c r="AI87" s="243" t="s">
        <v>594</v>
      </c>
      <c r="AJ87" s="244"/>
      <c r="AK87" s="244"/>
      <c r="AL87" s="244"/>
      <c r="AM87" s="243" t="s">
        <v>595</v>
      </c>
      <c r="AN87" s="244"/>
      <c r="AO87" s="244"/>
      <c r="AP87" s="244"/>
      <c r="AQ87" s="365"/>
      <c r="AR87" s="232"/>
      <c r="AS87" s="232"/>
      <c r="AT87" s="366"/>
      <c r="AU87" s="244"/>
      <c r="AV87" s="244"/>
      <c r="AW87" s="244"/>
      <c r="AX87" s="246"/>
    </row>
    <row r="88" spans="1:60" ht="43.5" customHeight="1">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t="s">
        <v>592</v>
      </c>
      <c r="AC88" s="548"/>
      <c r="AD88" s="548"/>
      <c r="AE88" s="243">
        <v>5</v>
      </c>
      <c r="AF88" s="244"/>
      <c r="AG88" s="244"/>
      <c r="AH88" s="244"/>
      <c r="AI88" s="243">
        <v>8</v>
      </c>
      <c r="AJ88" s="244"/>
      <c r="AK88" s="244"/>
      <c r="AL88" s="244"/>
      <c r="AM88" s="243">
        <v>8</v>
      </c>
      <c r="AN88" s="244"/>
      <c r="AO88" s="244"/>
      <c r="AP88" s="244"/>
      <c r="AQ88" s="365">
        <v>7</v>
      </c>
      <c r="AR88" s="232"/>
      <c r="AS88" s="232"/>
      <c r="AT88" s="366"/>
      <c r="AU88" s="244"/>
      <c r="AV88" s="244"/>
      <c r="AW88" s="244"/>
      <c r="AX88" s="246"/>
      <c r="AY88" s="10"/>
      <c r="AZ88" s="10"/>
      <c r="BA88" s="10"/>
      <c r="BB88" s="10"/>
      <c r="BC88" s="10"/>
    </row>
    <row r="89" spans="1:60" ht="23.25" customHeight="1" thickBot="1">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v>60</v>
      </c>
      <c r="AF89" s="244"/>
      <c r="AG89" s="244"/>
      <c r="AH89" s="244"/>
      <c r="AI89" s="243" t="s">
        <v>595</v>
      </c>
      <c r="AJ89" s="244"/>
      <c r="AK89" s="244"/>
      <c r="AL89" s="244"/>
      <c r="AM89" s="243" t="s">
        <v>595</v>
      </c>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4.75" hidden="1" customHeight="1" thickBot="1">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45" customHeight="1">
      <c r="A101" s="447"/>
      <c r="B101" s="448"/>
      <c r="C101" s="448"/>
      <c r="D101" s="448"/>
      <c r="E101" s="448"/>
      <c r="F101" s="449"/>
      <c r="G101" s="130" t="s">
        <v>597</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596</v>
      </c>
      <c r="AC101" s="486"/>
      <c r="AD101" s="486"/>
      <c r="AE101" s="243" t="s">
        <v>595</v>
      </c>
      <c r="AF101" s="244"/>
      <c r="AG101" s="244"/>
      <c r="AH101" s="245"/>
      <c r="AI101" s="243" t="s">
        <v>595</v>
      </c>
      <c r="AJ101" s="244"/>
      <c r="AK101" s="244"/>
      <c r="AL101" s="245"/>
      <c r="AM101" s="243" t="s">
        <v>595</v>
      </c>
      <c r="AN101" s="244"/>
      <c r="AO101" s="244"/>
      <c r="AP101" s="245"/>
      <c r="AQ101" s="243"/>
      <c r="AR101" s="244"/>
      <c r="AS101" s="244"/>
      <c r="AT101" s="245"/>
      <c r="AU101" s="244"/>
      <c r="AV101" s="244"/>
      <c r="AW101" s="244"/>
      <c r="AX101" s="246"/>
    </row>
    <row r="102" spans="1:60" ht="45" customHeight="1">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596</v>
      </c>
      <c r="AC102" s="486"/>
      <c r="AD102" s="486"/>
      <c r="AE102" s="443" t="s">
        <v>595</v>
      </c>
      <c r="AF102" s="443"/>
      <c r="AG102" s="443"/>
      <c r="AH102" s="443"/>
      <c r="AI102" s="443" t="s">
        <v>595</v>
      </c>
      <c r="AJ102" s="443"/>
      <c r="AK102" s="443"/>
      <c r="AL102" s="443"/>
      <c r="AM102" s="443" t="s">
        <v>595</v>
      </c>
      <c r="AN102" s="443"/>
      <c r="AO102" s="443"/>
      <c r="AP102" s="443"/>
      <c r="AQ102" s="298"/>
      <c r="AR102" s="299"/>
      <c r="AS102" s="299"/>
      <c r="AT102" s="344"/>
      <c r="AU102" s="244"/>
      <c r="AV102" s="244"/>
      <c r="AW102" s="244"/>
      <c r="AX102" s="246"/>
    </row>
    <row r="103" spans="1:60" ht="31.5" hidden="1" customHeight="1">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c r="A116" s="464"/>
      <c r="B116" s="465"/>
      <c r="C116" s="465"/>
      <c r="D116" s="465"/>
      <c r="E116" s="465"/>
      <c r="F116" s="466"/>
      <c r="G116" s="418" t="s">
        <v>598</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599</v>
      </c>
      <c r="AC116" s="488"/>
      <c r="AD116" s="489"/>
      <c r="AE116" s="443">
        <v>70</v>
      </c>
      <c r="AF116" s="443"/>
      <c r="AG116" s="443"/>
      <c r="AH116" s="443"/>
      <c r="AI116" s="443">
        <v>92</v>
      </c>
      <c r="AJ116" s="443"/>
      <c r="AK116" s="443"/>
      <c r="AL116" s="443"/>
      <c r="AM116" s="443">
        <v>42</v>
      </c>
      <c r="AN116" s="443"/>
      <c r="AO116" s="443"/>
      <c r="AP116" s="443"/>
      <c r="AQ116" s="243"/>
      <c r="AR116" s="244"/>
      <c r="AS116" s="244"/>
      <c r="AT116" s="244"/>
      <c r="AU116" s="244"/>
      <c r="AV116" s="244"/>
      <c r="AW116" s="244"/>
      <c r="AX116" s="246"/>
    </row>
    <row r="117" spans="1:50" ht="46.5" customHeight="1" thickBot="1">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600</v>
      </c>
      <c r="AC117" s="498"/>
      <c r="AD117" s="499"/>
      <c r="AE117" s="576" t="s">
        <v>601</v>
      </c>
      <c r="AF117" s="576"/>
      <c r="AG117" s="576"/>
      <c r="AH117" s="576"/>
      <c r="AI117" s="576" t="s">
        <v>602</v>
      </c>
      <c r="AJ117" s="576"/>
      <c r="AK117" s="576"/>
      <c r="AL117" s="576"/>
      <c r="AM117" s="576" t="s">
        <v>603</v>
      </c>
      <c r="AN117" s="576"/>
      <c r="AO117" s="576"/>
      <c r="AP117" s="576"/>
      <c r="AQ117" s="576"/>
      <c r="AR117" s="576"/>
      <c r="AS117" s="576"/>
      <c r="AT117" s="576"/>
      <c r="AU117" s="576"/>
      <c r="AV117" s="576"/>
      <c r="AW117" s="576"/>
      <c r="AX117" s="577"/>
    </row>
    <row r="118" spans="1:50" ht="23.25" hidden="1" customHeight="1">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c r="A130" s="213" t="s">
        <v>566</v>
      </c>
      <c r="B130" s="210"/>
      <c r="C130" s="209" t="s">
        <v>358</v>
      </c>
      <c r="D130" s="210"/>
      <c r="E130" s="194" t="s">
        <v>387</v>
      </c>
      <c r="F130" s="195"/>
      <c r="G130" s="196" t="s">
        <v>604</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c r="A131" s="214"/>
      <c r="B131" s="211"/>
      <c r="C131" s="205"/>
      <c r="D131" s="211"/>
      <c r="E131" s="199" t="s">
        <v>386</v>
      </c>
      <c r="F131" s="200"/>
      <c r="G131" s="135" t="s">
        <v>605</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customHeight="1">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customHeight="1">
      <c r="A134" s="214"/>
      <c r="B134" s="211"/>
      <c r="C134" s="205"/>
      <c r="D134" s="211"/>
      <c r="E134" s="205"/>
      <c r="F134" s="206"/>
      <c r="G134" s="129" t="s">
        <v>595</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606</v>
      </c>
      <c r="AC134" s="230"/>
      <c r="AD134" s="230"/>
      <c r="AE134" s="231" t="s">
        <v>595</v>
      </c>
      <c r="AF134" s="232"/>
      <c r="AG134" s="232"/>
      <c r="AH134" s="232"/>
      <c r="AI134" s="231" t="s">
        <v>595</v>
      </c>
      <c r="AJ134" s="232"/>
      <c r="AK134" s="232"/>
      <c r="AL134" s="232"/>
      <c r="AM134" s="231" t="s">
        <v>595</v>
      </c>
      <c r="AN134" s="232"/>
      <c r="AO134" s="232"/>
      <c r="AP134" s="232"/>
      <c r="AQ134" s="231" t="s">
        <v>595</v>
      </c>
      <c r="AR134" s="232"/>
      <c r="AS134" s="232"/>
      <c r="AT134" s="232"/>
      <c r="AU134" s="231" t="s">
        <v>595</v>
      </c>
      <c r="AV134" s="232"/>
      <c r="AW134" s="232"/>
      <c r="AX134" s="233"/>
    </row>
    <row r="135" spans="1:50" ht="39.75" customHeight="1">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607</v>
      </c>
      <c r="AC135" s="238"/>
      <c r="AD135" s="238"/>
      <c r="AE135" s="231" t="s">
        <v>595</v>
      </c>
      <c r="AF135" s="232"/>
      <c r="AG135" s="232"/>
      <c r="AH135" s="232"/>
      <c r="AI135" s="231" t="s">
        <v>608</v>
      </c>
      <c r="AJ135" s="232"/>
      <c r="AK135" s="232"/>
      <c r="AL135" s="232"/>
      <c r="AM135" s="231" t="s">
        <v>609</v>
      </c>
      <c r="AN135" s="232"/>
      <c r="AO135" s="232"/>
      <c r="AP135" s="232"/>
      <c r="AQ135" s="231" t="s">
        <v>595</v>
      </c>
      <c r="AR135" s="232"/>
      <c r="AS135" s="232"/>
      <c r="AT135" s="232"/>
      <c r="AU135" s="231" t="s">
        <v>610</v>
      </c>
      <c r="AV135" s="232"/>
      <c r="AW135" s="232"/>
      <c r="AX135" s="233"/>
    </row>
    <row r="136" spans="1:50" ht="18.75" hidden="1" customHeight="1">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customHeight="1">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customHeight="1">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customHeight="1">
      <c r="A154" s="214"/>
      <c r="B154" s="211"/>
      <c r="C154" s="205"/>
      <c r="D154" s="211"/>
      <c r="E154" s="205"/>
      <c r="F154" s="206"/>
      <c r="G154" s="129" t="s">
        <v>611</v>
      </c>
      <c r="H154" s="130"/>
      <c r="I154" s="130"/>
      <c r="J154" s="130"/>
      <c r="K154" s="130"/>
      <c r="L154" s="130"/>
      <c r="M154" s="130"/>
      <c r="N154" s="130"/>
      <c r="O154" s="130"/>
      <c r="P154" s="131"/>
      <c r="Q154" s="150" t="s">
        <v>595</v>
      </c>
      <c r="R154" s="130"/>
      <c r="S154" s="130"/>
      <c r="T154" s="130"/>
      <c r="U154" s="130"/>
      <c r="V154" s="130"/>
      <c r="W154" s="130"/>
      <c r="X154" s="130"/>
      <c r="Y154" s="130"/>
      <c r="Z154" s="130"/>
      <c r="AA154" s="318"/>
      <c r="AB154" s="166" t="s">
        <v>595</v>
      </c>
      <c r="AC154" s="167"/>
      <c r="AD154" s="167"/>
      <c r="AE154" s="172" t="s">
        <v>612</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customHeight="1">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51" customHeight="1">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t="s">
        <v>613</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37.5" customHeight="1">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214"/>
      <c r="B188" s="211"/>
      <c r="C188" s="205"/>
      <c r="D188" s="211"/>
      <c r="E188" s="150" t="s">
        <v>614</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c r="A430" s="214"/>
      <c r="B430" s="211"/>
      <c r="C430" s="203" t="s">
        <v>562</v>
      </c>
      <c r="D430" s="956"/>
      <c r="E430" s="199" t="s">
        <v>546</v>
      </c>
      <c r="F430" s="923"/>
      <c r="G430" s="924" t="s">
        <v>374</v>
      </c>
      <c r="H430" s="148"/>
      <c r="I430" s="148"/>
      <c r="J430" s="925" t="s">
        <v>593</v>
      </c>
      <c r="K430" s="926"/>
      <c r="L430" s="926"/>
      <c r="M430" s="926"/>
      <c r="N430" s="926"/>
      <c r="O430" s="926"/>
      <c r="P430" s="926"/>
      <c r="Q430" s="926"/>
      <c r="R430" s="926"/>
      <c r="S430" s="926"/>
      <c r="T430" s="927"/>
      <c r="U430" s="613" t="s">
        <v>595</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c r="A433" s="214"/>
      <c r="B433" s="211"/>
      <c r="C433" s="205"/>
      <c r="D433" s="211"/>
      <c r="E433" s="367"/>
      <c r="F433" s="368"/>
      <c r="G433" s="129" t="s">
        <v>606</v>
      </c>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t="s">
        <v>595</v>
      </c>
      <c r="AC433" s="238"/>
      <c r="AD433" s="238"/>
      <c r="AE433" s="365" t="s">
        <v>595</v>
      </c>
      <c r="AF433" s="232"/>
      <c r="AG433" s="232"/>
      <c r="AH433" s="232"/>
      <c r="AI433" s="365" t="s">
        <v>595</v>
      </c>
      <c r="AJ433" s="232"/>
      <c r="AK433" s="232"/>
      <c r="AL433" s="232"/>
      <c r="AM433" s="365" t="s">
        <v>595</v>
      </c>
      <c r="AN433" s="232"/>
      <c r="AO433" s="232"/>
      <c r="AP433" s="366"/>
      <c r="AQ433" s="365" t="s">
        <v>595</v>
      </c>
      <c r="AR433" s="232"/>
      <c r="AS433" s="232"/>
      <c r="AT433" s="366"/>
      <c r="AU433" s="232" t="s">
        <v>595</v>
      </c>
      <c r="AV433" s="232"/>
      <c r="AW433" s="232"/>
      <c r="AX433" s="233"/>
    </row>
    <row r="434" spans="1:50" ht="23.25" hidden="1" customHeight="1">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t="s">
        <v>606</v>
      </c>
      <c r="AC434" s="230"/>
      <c r="AD434" s="230"/>
      <c r="AE434" s="365" t="s">
        <v>595</v>
      </c>
      <c r="AF434" s="232"/>
      <c r="AG434" s="232"/>
      <c r="AH434" s="366"/>
      <c r="AI434" s="365" t="s">
        <v>595</v>
      </c>
      <c r="AJ434" s="232"/>
      <c r="AK434" s="232"/>
      <c r="AL434" s="232"/>
      <c r="AM434" s="365" t="s">
        <v>595</v>
      </c>
      <c r="AN434" s="232"/>
      <c r="AO434" s="232"/>
      <c r="AP434" s="366"/>
      <c r="AQ434" s="365" t="s">
        <v>595</v>
      </c>
      <c r="AR434" s="232"/>
      <c r="AS434" s="232"/>
      <c r="AT434" s="366"/>
      <c r="AU434" s="232" t="s">
        <v>595</v>
      </c>
      <c r="AV434" s="232"/>
      <c r="AW434" s="232"/>
      <c r="AX434" s="233"/>
    </row>
    <row r="435" spans="1:50" ht="23.25" hidden="1" customHeight="1" thickBot="1">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t="s">
        <v>595</v>
      </c>
      <c r="AF435" s="232"/>
      <c r="AG435" s="232"/>
      <c r="AH435" s="366"/>
      <c r="AI435" s="365" t="s">
        <v>595</v>
      </c>
      <c r="AJ435" s="232"/>
      <c r="AK435" s="232"/>
      <c r="AL435" s="232"/>
      <c r="AM435" s="365" t="s">
        <v>595</v>
      </c>
      <c r="AN435" s="232"/>
      <c r="AO435" s="232"/>
      <c r="AP435" s="366"/>
      <c r="AQ435" s="365" t="s">
        <v>615</v>
      </c>
      <c r="AR435" s="232"/>
      <c r="AS435" s="232"/>
      <c r="AT435" s="366"/>
      <c r="AU435" s="232" t="s">
        <v>595</v>
      </c>
      <c r="AV435" s="232"/>
      <c r="AW435" s="232"/>
      <c r="AX435" s="233"/>
    </row>
    <row r="436" spans="1:50" ht="18.75" hidden="1" customHeight="1">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9" hidden="1" customHeight="1">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9" hidden="1" customHeight="1">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9" hidden="1" customHeight="1">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9" hidden="1" customHeight="1">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9" hidden="1" customHeight="1">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579</v>
      </c>
      <c r="AE702" s="371"/>
      <c r="AF702" s="371"/>
      <c r="AG702" s="410" t="s">
        <v>616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579</v>
      </c>
      <c r="AE703" s="354"/>
      <c r="AF703" s="354"/>
      <c r="AG703" s="126" t="s">
        <v>617</v>
      </c>
      <c r="AH703" s="127"/>
      <c r="AI703" s="127"/>
      <c r="AJ703" s="127"/>
      <c r="AK703" s="127"/>
      <c r="AL703" s="127"/>
      <c r="AM703" s="127"/>
      <c r="AN703" s="127"/>
      <c r="AO703" s="127"/>
      <c r="AP703" s="127"/>
      <c r="AQ703" s="127"/>
      <c r="AR703" s="127"/>
      <c r="AS703" s="127"/>
      <c r="AT703" s="127"/>
      <c r="AU703" s="127"/>
      <c r="AV703" s="127"/>
      <c r="AW703" s="127"/>
      <c r="AX703" s="128"/>
    </row>
    <row r="704" spans="1:50" ht="50.25" customHeight="1">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579</v>
      </c>
      <c r="AE704" s="808"/>
      <c r="AF704" s="808"/>
      <c r="AG704" s="192" t="s">
        <v>618</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579</v>
      </c>
      <c r="AE705" s="740"/>
      <c r="AF705" s="740"/>
      <c r="AG705" s="150" t="s">
        <v>619</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c r="A706" s="667"/>
      <c r="B706" s="668"/>
      <c r="C706" s="819"/>
      <c r="D706" s="820"/>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708</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708</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624</v>
      </c>
      <c r="AE708" s="630"/>
      <c r="AF708" s="630"/>
      <c r="AG708" s="767" t="s">
        <v>593</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579</v>
      </c>
      <c r="AE709" s="354"/>
      <c r="AF709" s="354"/>
      <c r="AG709" s="126" t="s">
        <v>620</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579</v>
      </c>
      <c r="AE710" s="354"/>
      <c r="AF710" s="354"/>
      <c r="AG710" s="126" t="s">
        <v>621</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579</v>
      </c>
      <c r="AE711" s="354"/>
      <c r="AF711" s="354"/>
      <c r="AG711" s="126" t="s">
        <v>622</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624</v>
      </c>
      <c r="AE712" s="808"/>
      <c r="AF712" s="808"/>
      <c r="AG712" s="835" t="s">
        <v>593</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624</v>
      </c>
      <c r="AE713" s="354"/>
      <c r="AF713" s="688"/>
      <c r="AG713" s="126" t="s">
        <v>593</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579</v>
      </c>
      <c r="AE714" s="833"/>
      <c r="AF714" s="834"/>
      <c r="AG714" s="761" t="s">
        <v>623</v>
      </c>
      <c r="AH714" s="762"/>
      <c r="AI714" s="762"/>
      <c r="AJ714" s="762"/>
      <c r="AK714" s="762"/>
      <c r="AL714" s="762"/>
      <c r="AM714" s="762"/>
      <c r="AN714" s="762"/>
      <c r="AO714" s="762"/>
      <c r="AP714" s="762"/>
      <c r="AQ714" s="762"/>
      <c r="AR714" s="762"/>
      <c r="AS714" s="762"/>
      <c r="AT714" s="762"/>
      <c r="AU714" s="762"/>
      <c r="AV714" s="762"/>
      <c r="AW714" s="762"/>
      <c r="AX714" s="763"/>
    </row>
    <row r="715" spans="1:50" ht="53.25" customHeight="1">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579</v>
      </c>
      <c r="AE715" s="630"/>
      <c r="AF715" s="681"/>
      <c r="AG715" s="767" t="s">
        <v>625</v>
      </c>
      <c r="AH715" s="768"/>
      <c r="AI715" s="768"/>
      <c r="AJ715" s="768"/>
      <c r="AK715" s="768"/>
      <c r="AL715" s="768"/>
      <c r="AM715" s="768"/>
      <c r="AN715" s="768"/>
      <c r="AO715" s="768"/>
      <c r="AP715" s="768"/>
      <c r="AQ715" s="768"/>
      <c r="AR715" s="768"/>
      <c r="AS715" s="768"/>
      <c r="AT715" s="768"/>
      <c r="AU715" s="768"/>
      <c r="AV715" s="768"/>
      <c r="AW715" s="768"/>
      <c r="AX715" s="769"/>
    </row>
    <row r="716" spans="1:50" ht="50.2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579</v>
      </c>
      <c r="AE716" s="652"/>
      <c r="AF716" s="652"/>
      <c r="AG716" s="126" t="s">
        <v>626</v>
      </c>
      <c r="AH716" s="127"/>
      <c r="AI716" s="127"/>
      <c r="AJ716" s="127"/>
      <c r="AK716" s="127"/>
      <c r="AL716" s="127"/>
      <c r="AM716" s="127"/>
      <c r="AN716" s="127"/>
      <c r="AO716" s="127"/>
      <c r="AP716" s="127"/>
      <c r="AQ716" s="127"/>
      <c r="AR716" s="127"/>
      <c r="AS716" s="127"/>
      <c r="AT716" s="127"/>
      <c r="AU716" s="127"/>
      <c r="AV716" s="127"/>
      <c r="AW716" s="127"/>
      <c r="AX716" s="128"/>
    </row>
    <row r="717" spans="1:50" ht="54" customHeight="1">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579</v>
      </c>
      <c r="AE717" s="354"/>
      <c r="AF717" s="354"/>
      <c r="AG717" s="126" t="s">
        <v>627</v>
      </c>
      <c r="AH717" s="127"/>
      <c r="AI717" s="127"/>
      <c r="AJ717" s="127"/>
      <c r="AK717" s="127"/>
      <c r="AL717" s="127"/>
      <c r="AM717" s="127"/>
      <c r="AN717" s="127"/>
      <c r="AO717" s="127"/>
      <c r="AP717" s="127"/>
      <c r="AQ717" s="127"/>
      <c r="AR717" s="127"/>
      <c r="AS717" s="127"/>
      <c r="AT717" s="127"/>
      <c r="AU717" s="127"/>
      <c r="AV717" s="127"/>
      <c r="AW717" s="127"/>
      <c r="AX717" s="128"/>
    </row>
    <row r="718" spans="1:50" ht="40.5" customHeight="1">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579</v>
      </c>
      <c r="AE718" s="354"/>
      <c r="AF718" s="354"/>
      <c r="AG718" s="152" t="s">
        <v>628</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579</v>
      </c>
      <c r="AE719" s="630"/>
      <c r="AF719" s="630"/>
      <c r="AG719" s="150" t="s">
        <v>629</v>
      </c>
      <c r="AH719" s="130"/>
      <c r="AI719" s="130"/>
      <c r="AJ719" s="130"/>
      <c r="AK719" s="130"/>
      <c r="AL719" s="130"/>
      <c r="AM719" s="130"/>
      <c r="AN719" s="130"/>
      <c r="AO719" s="130"/>
      <c r="AP719" s="130"/>
      <c r="AQ719" s="130"/>
      <c r="AR719" s="130"/>
      <c r="AS719" s="130"/>
      <c r="AT719" s="130"/>
      <c r="AU719" s="130"/>
      <c r="AV719" s="130"/>
      <c r="AW719" s="130"/>
      <c r="AX719" s="151"/>
    </row>
    <row r="720" spans="1:50" ht="19.75" customHeight="1">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70" customHeight="1">
      <c r="A721" s="803"/>
      <c r="B721" s="804"/>
      <c r="C721" s="321" t="s">
        <v>572</v>
      </c>
      <c r="D721" s="322"/>
      <c r="E721" s="322"/>
      <c r="F721" s="323"/>
      <c r="G721" s="312"/>
      <c r="H721" s="313"/>
      <c r="I721" s="83" t="str">
        <f>IF(OR(G721="　", G721=""), "", "-")</f>
        <v/>
      </c>
      <c r="J721" s="316"/>
      <c r="K721" s="316"/>
      <c r="L721" s="83" t="str">
        <f>IF(M721="","","-")</f>
        <v/>
      </c>
      <c r="M721" s="84"/>
      <c r="N721" s="329" t="s">
        <v>630</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110.15" customHeight="1">
      <c r="A722" s="803"/>
      <c r="B722" s="804"/>
      <c r="C722" s="321" t="s">
        <v>572</v>
      </c>
      <c r="D722" s="322"/>
      <c r="E722" s="322"/>
      <c r="F722" s="323"/>
      <c r="G722" s="312"/>
      <c r="H722" s="313"/>
      <c r="I722" s="83" t="str">
        <f t="shared" ref="I722:I725" si="4">IF(OR(G722="　", G722=""), "", "-")</f>
        <v/>
      </c>
      <c r="J722" s="316"/>
      <c r="K722" s="316"/>
      <c r="L722" s="83" t="str">
        <f t="shared" ref="L722:L725" si="5">IF(M722="","","-")</f>
        <v/>
      </c>
      <c r="M722" s="84"/>
      <c r="N722" s="329" t="s">
        <v>631</v>
      </c>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57.75" customHeight="1">
      <c r="A723" s="803"/>
      <c r="B723" s="804"/>
      <c r="C723" s="321" t="s">
        <v>572</v>
      </c>
      <c r="D723" s="322"/>
      <c r="E723" s="322"/>
      <c r="F723" s="323"/>
      <c r="G723" s="312"/>
      <c r="H723" s="313"/>
      <c r="I723" s="83" t="str">
        <f t="shared" si="4"/>
        <v/>
      </c>
      <c r="J723" s="316"/>
      <c r="K723" s="316"/>
      <c r="L723" s="83" t="str">
        <f t="shared" si="5"/>
        <v/>
      </c>
      <c r="M723" s="84"/>
      <c r="N723" s="329" t="s">
        <v>632</v>
      </c>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83.25" customHeight="1">
      <c r="A724" s="803"/>
      <c r="B724" s="804"/>
      <c r="C724" s="321" t="s">
        <v>572</v>
      </c>
      <c r="D724" s="322"/>
      <c r="E724" s="322"/>
      <c r="F724" s="323"/>
      <c r="G724" s="312"/>
      <c r="H724" s="313"/>
      <c r="I724" s="83" t="str">
        <f t="shared" si="4"/>
        <v/>
      </c>
      <c r="J724" s="316"/>
      <c r="K724" s="316"/>
      <c r="L724" s="83" t="str">
        <f t="shared" si="5"/>
        <v/>
      </c>
      <c r="M724" s="84"/>
      <c r="N724" s="329" t="s">
        <v>633</v>
      </c>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110.15" customHeight="1">
      <c r="A726" s="665" t="s">
        <v>48</v>
      </c>
      <c r="B726" s="827"/>
      <c r="C726" s="840" t="s">
        <v>53</v>
      </c>
      <c r="D726" s="862"/>
      <c r="E726" s="862"/>
      <c r="F726" s="863"/>
      <c r="G726" s="602" t="s">
        <v>713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634</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659" t="s">
        <v>709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257</v>
      </c>
      <c r="B731" s="825"/>
      <c r="C731" s="825"/>
      <c r="D731" s="825"/>
      <c r="E731" s="826"/>
      <c r="F731" s="754" t="s">
        <v>710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8" t="s">
        <v>257</v>
      </c>
      <c r="B733" s="699"/>
      <c r="C733" s="699"/>
      <c r="D733" s="699"/>
      <c r="E733" s="700"/>
      <c r="F733" s="662" t="s">
        <v>711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6" t="s">
        <v>550</v>
      </c>
      <c r="B737" s="235"/>
      <c r="C737" s="235"/>
      <c r="D737" s="236"/>
      <c r="E737" s="1015" t="s">
        <v>635</v>
      </c>
      <c r="F737" s="1015"/>
      <c r="G737" s="1015"/>
      <c r="H737" s="1015"/>
      <c r="I737" s="1015"/>
      <c r="J737" s="1015"/>
      <c r="K737" s="1015"/>
      <c r="L737" s="1015"/>
      <c r="M737" s="1015"/>
      <c r="N737" s="390" t="s">
        <v>543</v>
      </c>
      <c r="O737" s="390"/>
      <c r="P737" s="390"/>
      <c r="Q737" s="390"/>
      <c r="R737" s="1015" t="s">
        <v>636</v>
      </c>
      <c r="S737" s="1015"/>
      <c r="T737" s="1015"/>
      <c r="U737" s="1015"/>
      <c r="V737" s="1015"/>
      <c r="W737" s="1015"/>
      <c r="X737" s="1015"/>
      <c r="Y737" s="1015"/>
      <c r="Z737" s="1015"/>
      <c r="AA737" s="390" t="s">
        <v>542</v>
      </c>
      <c r="AB737" s="390"/>
      <c r="AC737" s="390"/>
      <c r="AD737" s="390"/>
      <c r="AE737" s="1015" t="s">
        <v>637</v>
      </c>
      <c r="AF737" s="1015"/>
      <c r="AG737" s="1015"/>
      <c r="AH737" s="1015"/>
      <c r="AI737" s="1015"/>
      <c r="AJ737" s="1015"/>
      <c r="AK737" s="1015"/>
      <c r="AL737" s="1015"/>
      <c r="AM737" s="1015"/>
      <c r="AN737" s="390" t="s">
        <v>541</v>
      </c>
      <c r="AO737" s="390"/>
      <c r="AP737" s="390"/>
      <c r="AQ737" s="390"/>
      <c r="AR737" s="1007" t="s">
        <v>638</v>
      </c>
      <c r="AS737" s="1008"/>
      <c r="AT737" s="1008"/>
      <c r="AU737" s="1008"/>
      <c r="AV737" s="1008"/>
      <c r="AW737" s="1008"/>
      <c r="AX737" s="1009"/>
      <c r="AY737" s="89"/>
      <c r="AZ737" s="89"/>
    </row>
    <row r="738" spans="1:52" ht="24.75" customHeight="1">
      <c r="A738" s="1016" t="s">
        <v>540</v>
      </c>
      <c r="B738" s="235"/>
      <c r="C738" s="235"/>
      <c r="D738" s="236"/>
      <c r="E738" s="1015" t="s">
        <v>639</v>
      </c>
      <c r="F738" s="1015"/>
      <c r="G738" s="1015"/>
      <c r="H738" s="1015"/>
      <c r="I738" s="1015"/>
      <c r="J738" s="1015"/>
      <c r="K738" s="1015"/>
      <c r="L738" s="1015"/>
      <c r="M738" s="1015"/>
      <c r="N738" s="390" t="s">
        <v>539</v>
      </c>
      <c r="O738" s="390"/>
      <c r="P738" s="390"/>
      <c r="Q738" s="390"/>
      <c r="R738" s="1015" t="s">
        <v>640</v>
      </c>
      <c r="S738" s="1015"/>
      <c r="T738" s="1015"/>
      <c r="U738" s="1015"/>
      <c r="V738" s="1015"/>
      <c r="W738" s="1015"/>
      <c r="X738" s="1015"/>
      <c r="Y738" s="1015"/>
      <c r="Z738" s="1015"/>
      <c r="AA738" s="390" t="s">
        <v>538</v>
      </c>
      <c r="AB738" s="390"/>
      <c r="AC738" s="390"/>
      <c r="AD738" s="390"/>
      <c r="AE738" s="1015" t="s">
        <v>641</v>
      </c>
      <c r="AF738" s="1015"/>
      <c r="AG738" s="1015"/>
      <c r="AH738" s="1015"/>
      <c r="AI738" s="1015"/>
      <c r="AJ738" s="1015"/>
      <c r="AK738" s="1015"/>
      <c r="AL738" s="1015"/>
      <c r="AM738" s="1015"/>
      <c r="AN738" s="390" t="s">
        <v>534</v>
      </c>
      <c r="AO738" s="390"/>
      <c r="AP738" s="390"/>
      <c r="AQ738" s="390"/>
      <c r="AR738" s="1007" t="s">
        <v>642</v>
      </c>
      <c r="AS738" s="1008"/>
      <c r="AT738" s="1008"/>
      <c r="AU738" s="1008"/>
      <c r="AV738" s="1008"/>
      <c r="AW738" s="1008"/>
      <c r="AX738" s="1009"/>
    </row>
    <row r="739" spans="1:52" ht="24.75" customHeight="1" thickBot="1">
      <c r="A739" s="1017" t="s">
        <v>530</v>
      </c>
      <c r="B739" s="1018"/>
      <c r="C739" s="1018"/>
      <c r="D739" s="1019"/>
      <c r="E739" s="1020" t="s">
        <v>572</v>
      </c>
      <c r="F739" s="1010"/>
      <c r="G739" s="1010"/>
      <c r="H739" s="93" t="str">
        <f>IF(E739="", "", "(")</f>
        <v>(</v>
      </c>
      <c r="I739" s="1010"/>
      <c r="J739" s="1010"/>
      <c r="K739" s="93" t="str">
        <f>IF(OR(I739="　", I739=""), "", "-")</f>
        <v/>
      </c>
      <c r="L739" s="1011">
        <v>184</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4" customHeight="1">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512</v>
      </c>
      <c r="B779" s="654"/>
      <c r="C779" s="654"/>
      <c r="D779" s="654"/>
      <c r="E779" s="654"/>
      <c r="F779" s="655"/>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52.5" customHeight="1">
      <c r="A781" s="656"/>
      <c r="B781" s="657"/>
      <c r="C781" s="657"/>
      <c r="D781" s="657"/>
      <c r="E781" s="657"/>
      <c r="F781" s="658"/>
      <c r="G781" s="695" t="s">
        <v>643</v>
      </c>
      <c r="H781" s="696"/>
      <c r="I781" s="696"/>
      <c r="J781" s="696"/>
      <c r="K781" s="697"/>
      <c r="L781" s="689" t="s">
        <v>644</v>
      </c>
      <c r="M781" s="690"/>
      <c r="N781" s="690"/>
      <c r="O781" s="690"/>
      <c r="P781" s="690"/>
      <c r="Q781" s="690"/>
      <c r="R781" s="690"/>
      <c r="S781" s="690"/>
      <c r="T781" s="690"/>
      <c r="U781" s="690"/>
      <c r="V781" s="690"/>
      <c r="W781" s="690"/>
      <c r="X781" s="691"/>
      <c r="Y781" s="413">
        <v>336</v>
      </c>
      <c r="Z781" s="414"/>
      <c r="AA781" s="414"/>
      <c r="AB781" s="830"/>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hidden="1" customHeight="1">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336</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c r="A837" s="401">
        <v>1</v>
      </c>
      <c r="B837" s="401">
        <v>1</v>
      </c>
      <c r="C837" s="386" t="s">
        <v>646</v>
      </c>
      <c r="D837" s="372"/>
      <c r="E837" s="372"/>
      <c r="F837" s="372"/>
      <c r="G837" s="372"/>
      <c r="H837" s="372"/>
      <c r="I837" s="372"/>
      <c r="J837" s="373" t="s">
        <v>595</v>
      </c>
      <c r="K837" s="374"/>
      <c r="L837" s="374"/>
      <c r="M837" s="374"/>
      <c r="N837" s="374"/>
      <c r="O837" s="374"/>
      <c r="P837" s="387" t="s">
        <v>645</v>
      </c>
      <c r="Q837" s="375"/>
      <c r="R837" s="375"/>
      <c r="S837" s="375"/>
      <c r="T837" s="375"/>
      <c r="U837" s="375"/>
      <c r="V837" s="375"/>
      <c r="W837" s="375"/>
      <c r="X837" s="375"/>
      <c r="Y837" s="376">
        <v>336</v>
      </c>
      <c r="Z837" s="377"/>
      <c r="AA837" s="377"/>
      <c r="AB837" s="378"/>
      <c r="AC837" s="388" t="s">
        <v>196</v>
      </c>
      <c r="AD837" s="396"/>
      <c r="AE837" s="396"/>
      <c r="AF837" s="396"/>
      <c r="AG837" s="396"/>
      <c r="AH837" s="397" t="s">
        <v>647</v>
      </c>
      <c r="AI837" s="398"/>
      <c r="AJ837" s="398"/>
      <c r="AK837" s="398"/>
      <c r="AL837" s="382" t="s">
        <v>595</v>
      </c>
      <c r="AM837" s="383"/>
      <c r="AN837" s="383"/>
      <c r="AO837" s="384"/>
      <c r="AP837" s="385" t="s">
        <v>595</v>
      </c>
      <c r="AQ837" s="385"/>
      <c r="AR837" s="385"/>
      <c r="AS837" s="385"/>
      <c r="AT837" s="385"/>
      <c r="AU837" s="385"/>
      <c r="AV837" s="385"/>
      <c r="AW837" s="385"/>
      <c r="AX837" s="385"/>
    </row>
    <row r="838" spans="1:50" ht="30" hidden="1" customHeight="1">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4" orientation="portrait" r:id="rId1"/>
  <headerFooter differentFirst="1" alignWithMargins="0"/>
  <rowBreaks count="4" manualBreakCount="4">
    <brk id="43" max="49" man="1"/>
    <brk id="704" max="49" man="1"/>
    <brk id="731"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4"/>
  <sheetViews>
    <sheetView workbookViewId="0"/>
  </sheetViews>
  <sheetFormatPr defaultRowHeight="13"/>
  <cols>
    <col min="1" max="1" width="1.26953125" customWidth="1"/>
    <col min="2" max="2" width="17.453125" customWidth="1"/>
    <col min="3" max="3" width="20" customWidth="1"/>
    <col min="4" max="5" width="37.453125" customWidth="1"/>
  </cols>
  <sheetData>
    <row r="2" spans="1:5" ht="17.5">
      <c r="A2" s="58"/>
      <c r="B2" s="1082" t="s">
        <v>649</v>
      </c>
      <c r="C2" s="1082"/>
      <c r="D2" s="1082"/>
      <c r="E2" s="1082"/>
    </row>
    <row r="3" spans="1:5" ht="14" thickBot="1">
      <c r="A3" s="58"/>
      <c r="B3" s="101"/>
      <c r="C3" s="101"/>
      <c r="D3" s="101"/>
      <c r="E3" s="101"/>
    </row>
    <row r="4" spans="1:5">
      <c r="B4" s="1083" t="s">
        <v>650</v>
      </c>
      <c r="C4" s="1084"/>
      <c r="D4" s="1084"/>
      <c r="E4" s="1085"/>
    </row>
    <row r="5" spans="1:5" ht="13.5" customHeight="1">
      <c r="B5" s="102" t="s">
        <v>651</v>
      </c>
      <c r="C5" s="103" t="s">
        <v>652</v>
      </c>
      <c r="D5" s="1086" t="s">
        <v>653</v>
      </c>
      <c r="E5" s="1088" t="s">
        <v>654</v>
      </c>
    </row>
    <row r="6" spans="1:5" ht="27" customHeight="1">
      <c r="B6" s="104" t="s">
        <v>655</v>
      </c>
      <c r="C6" s="105" t="s">
        <v>656</v>
      </c>
      <c r="D6" s="1087"/>
      <c r="E6" s="1089"/>
    </row>
    <row r="7" spans="1:5" ht="117">
      <c r="B7" s="106" t="s">
        <v>657</v>
      </c>
      <c r="C7" s="107" t="s">
        <v>658</v>
      </c>
      <c r="D7" s="108" t="s">
        <v>659</v>
      </c>
      <c r="E7" s="109" t="s">
        <v>660</v>
      </c>
    </row>
    <row r="8" spans="1:5" ht="19.5" customHeight="1">
      <c r="B8" s="110" t="s">
        <v>661</v>
      </c>
      <c r="C8" s="111" t="s">
        <v>662</v>
      </c>
      <c r="D8" s="112"/>
      <c r="E8" s="113"/>
    </row>
    <row r="9" spans="1:5" ht="75" customHeight="1">
      <c r="B9" s="106" t="s">
        <v>663</v>
      </c>
      <c r="C9" s="107" t="s">
        <v>664</v>
      </c>
      <c r="D9" s="114" t="s">
        <v>665</v>
      </c>
      <c r="E9" s="109" t="s">
        <v>666</v>
      </c>
    </row>
    <row r="10" spans="1:5" ht="19.5" customHeight="1">
      <c r="B10" s="110" t="s">
        <v>661</v>
      </c>
      <c r="C10" s="111" t="s">
        <v>667</v>
      </c>
      <c r="D10" s="112"/>
      <c r="E10" s="113"/>
    </row>
    <row r="11" spans="1:5" ht="75" customHeight="1">
      <c r="B11" s="115" t="s">
        <v>668</v>
      </c>
      <c r="C11" s="116" t="s">
        <v>664</v>
      </c>
      <c r="D11" s="116" t="s">
        <v>669</v>
      </c>
      <c r="E11" s="117" t="s">
        <v>670</v>
      </c>
    </row>
    <row r="12" spans="1:5" ht="19.5" customHeight="1">
      <c r="B12" s="118" t="s">
        <v>661</v>
      </c>
      <c r="C12" s="119" t="s">
        <v>671</v>
      </c>
      <c r="D12" s="120" t="s">
        <v>672</v>
      </c>
      <c r="E12" s="121"/>
    </row>
    <row r="13" spans="1:5" ht="91">
      <c r="B13" s="115" t="s">
        <v>673</v>
      </c>
      <c r="C13" s="116" t="s">
        <v>664</v>
      </c>
      <c r="D13" s="116" t="s">
        <v>674</v>
      </c>
      <c r="E13" s="117" t="s">
        <v>675</v>
      </c>
    </row>
    <row r="14" spans="1:5" ht="19.5" customHeight="1" thickBot="1">
      <c r="B14" s="122" t="s">
        <v>661</v>
      </c>
      <c r="C14" s="123" t="s">
        <v>676</v>
      </c>
      <c r="D14" s="124"/>
      <c r="E14" s="125"/>
    </row>
    <row r="15" spans="1:5" ht="75" customHeight="1">
      <c r="B15" s="115" t="s">
        <v>677</v>
      </c>
      <c r="C15" s="116" t="s">
        <v>664</v>
      </c>
      <c r="D15" s="116" t="s">
        <v>678</v>
      </c>
      <c r="E15" s="117" t="s">
        <v>666</v>
      </c>
    </row>
    <row r="16" spans="1:5" ht="19.5" customHeight="1" thickBot="1">
      <c r="B16" s="122" t="s">
        <v>661</v>
      </c>
      <c r="C16" s="123" t="s">
        <v>679</v>
      </c>
      <c r="D16" s="124"/>
      <c r="E16" s="125"/>
    </row>
    <row r="17" spans="2:5" ht="90" customHeight="1">
      <c r="B17" s="115" t="s">
        <v>680</v>
      </c>
      <c r="C17" s="116" t="s">
        <v>664</v>
      </c>
      <c r="D17" s="116" t="s">
        <v>681</v>
      </c>
      <c r="E17" s="117" t="s">
        <v>666</v>
      </c>
    </row>
    <row r="18" spans="2:5" ht="19.5" customHeight="1" thickBot="1">
      <c r="B18" s="122" t="s">
        <v>682</v>
      </c>
      <c r="C18" s="123" t="s">
        <v>683</v>
      </c>
      <c r="D18" s="124"/>
      <c r="E18" s="125"/>
    </row>
    <row r="19" spans="2:5" ht="75.75" customHeight="1">
      <c r="B19" s="115" t="s">
        <v>684</v>
      </c>
      <c r="C19" s="116" t="s">
        <v>664</v>
      </c>
      <c r="D19" s="116" t="s">
        <v>685</v>
      </c>
      <c r="E19" s="117" t="s">
        <v>666</v>
      </c>
    </row>
    <row r="20" spans="2:5" ht="19.5" customHeight="1" thickBot="1">
      <c r="B20" s="122" t="s">
        <v>682</v>
      </c>
      <c r="C20" s="123" t="s">
        <v>686</v>
      </c>
      <c r="D20" s="124"/>
      <c r="E20" s="125"/>
    </row>
    <row r="21" spans="2:5" ht="75" customHeight="1">
      <c r="B21" s="115" t="s">
        <v>687</v>
      </c>
      <c r="C21" s="116" t="s">
        <v>664</v>
      </c>
      <c r="D21" s="116" t="s">
        <v>688</v>
      </c>
      <c r="E21" s="117" t="s">
        <v>666</v>
      </c>
    </row>
    <row r="22" spans="2:5" ht="19.5" customHeight="1" thickBot="1">
      <c r="B22" s="122" t="s">
        <v>682</v>
      </c>
      <c r="C22" s="123" t="s">
        <v>686</v>
      </c>
      <c r="D22" s="124"/>
      <c r="E22" s="125"/>
    </row>
    <row r="23" spans="2:5" ht="75.75" customHeight="1">
      <c r="B23" s="115" t="s">
        <v>689</v>
      </c>
      <c r="C23" s="116" t="s">
        <v>664</v>
      </c>
      <c r="D23" s="116" t="s">
        <v>690</v>
      </c>
      <c r="E23" s="117" t="s">
        <v>666</v>
      </c>
    </row>
    <row r="24" spans="2:5" ht="19.5" customHeight="1" thickBot="1">
      <c r="B24" s="122" t="s">
        <v>682</v>
      </c>
      <c r="C24" s="123" t="s">
        <v>691</v>
      </c>
      <c r="D24" s="124"/>
      <c r="E24" s="125"/>
    </row>
    <row r="25" spans="2:5" ht="75" customHeight="1">
      <c r="B25" s="115" t="s">
        <v>692</v>
      </c>
      <c r="C25" s="116" t="s">
        <v>664</v>
      </c>
      <c r="D25" s="116" t="s">
        <v>693</v>
      </c>
      <c r="E25" s="117" t="s">
        <v>666</v>
      </c>
    </row>
    <row r="26" spans="2:5" ht="19.5" customHeight="1" thickBot="1">
      <c r="B26" s="122" t="s">
        <v>682</v>
      </c>
      <c r="C26" s="123" t="s">
        <v>694</v>
      </c>
      <c r="D26" s="124"/>
      <c r="E26" s="125"/>
    </row>
    <row r="27" spans="2:5" ht="76.5" customHeight="1">
      <c r="B27" s="115" t="s">
        <v>695</v>
      </c>
      <c r="C27" s="116" t="s">
        <v>664</v>
      </c>
      <c r="D27" s="116" t="s">
        <v>696</v>
      </c>
      <c r="E27" s="117" t="s">
        <v>666</v>
      </c>
    </row>
    <row r="28" spans="2:5" ht="19.5" customHeight="1" thickBot="1">
      <c r="B28" s="122" t="s">
        <v>682</v>
      </c>
      <c r="C28" s="123" t="s">
        <v>697</v>
      </c>
      <c r="D28" s="124"/>
      <c r="E28" s="125"/>
    </row>
    <row r="29" spans="2:5" ht="75" customHeight="1">
      <c r="B29" s="115" t="s">
        <v>698</v>
      </c>
      <c r="C29" s="116" t="s">
        <v>664</v>
      </c>
      <c r="D29" s="116" t="s">
        <v>699</v>
      </c>
      <c r="E29" s="117" t="s">
        <v>666</v>
      </c>
    </row>
    <row r="30" spans="2:5" ht="19.5" customHeight="1" thickBot="1">
      <c r="B30" s="122" t="s">
        <v>700</v>
      </c>
      <c r="C30" s="123" t="s">
        <v>701</v>
      </c>
      <c r="D30" s="124"/>
      <c r="E30" s="125"/>
    </row>
    <row r="31" spans="2:5" ht="75" customHeight="1">
      <c r="B31" s="115" t="s">
        <v>657</v>
      </c>
      <c r="C31" s="116" t="s">
        <v>664</v>
      </c>
      <c r="D31" s="116" t="s">
        <v>702</v>
      </c>
      <c r="E31" s="117" t="s">
        <v>666</v>
      </c>
    </row>
    <row r="32" spans="2:5" ht="19.5" customHeight="1" thickBot="1">
      <c r="B32" s="122" t="s">
        <v>700</v>
      </c>
      <c r="C32" s="123" t="s">
        <v>703</v>
      </c>
      <c r="D32" s="124"/>
      <c r="E32" s="125"/>
    </row>
    <row r="33" spans="2:5" ht="78.75" customHeight="1">
      <c r="B33" s="115" t="s">
        <v>704</v>
      </c>
      <c r="C33" s="116" t="s">
        <v>705</v>
      </c>
      <c r="D33" s="116" t="s">
        <v>706</v>
      </c>
      <c r="E33" s="117" t="s">
        <v>666</v>
      </c>
    </row>
    <row r="34" spans="2:5" ht="19.5" customHeight="1" thickBot="1">
      <c r="B34" s="122" t="s">
        <v>700</v>
      </c>
      <c r="C34" s="123" t="s">
        <v>707</v>
      </c>
      <c r="D34" s="124"/>
      <c r="E3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2019-09-04T08:53:43Z</cp:lastPrinted>
  <dcterms:created xsi:type="dcterms:W3CDTF">2012-03-13T00:50:25Z</dcterms:created>
  <dcterms:modified xsi:type="dcterms:W3CDTF">2020-11-27T06:33:52Z</dcterms:modified>
</cp:coreProperties>
</file>