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<sst xmlns="http://schemas.openxmlformats.org/spreadsheetml/2006/main" count="3028" uniqueCount="688">
  <si>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</si>
  <si>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</si>
  <si>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</si>
  <si>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</si>
  <si>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</si>
  <si>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</si>
  <si>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</si>
  <si>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</si>
  <si>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</si>
  <si>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</si>
  <si>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</si>
  <si>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</si>
  <si>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</si>
  <si>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</si>
  <si>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</si>
  <si>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</si>
  <si>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</si>
  <si>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</si>
  <si>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</si>
  <si>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</si>
  <si>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</si>
  <si>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</si>
  <si>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</si>
  <si>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</si>
  <si>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</si>
  <si>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</si>
  <si>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</si>
  <si>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</si>
  <si>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</si>
  <si>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</si>
  <si>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</si>
  <si>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</si>
  <si>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</si>
  <si>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</si>
  <si>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</si>
  <si>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</si>
  <si>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</si>
  <si>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</si>
  <si>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</si>
  <si>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</si>
  <si>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</si>
  <si>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</si>
  <si>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</si>
  <si>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</si>
  <si>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</si>
  <si>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</si>
  <si>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</si>
  <si>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</si>
  <si>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</si>
  <si>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</si>
  <si>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</si>
  <si>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</si>
  <si>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</si>
  <si>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</si>
  <si>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</si>
  <si>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</si>
  <si>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</si>
  <si>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</si>
  <si>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</si>
  <si>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</si>
  <si>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</si>
  <si>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</si>
  <si>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</si>
  <si>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</si>
  <si>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</si>
  <si>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</si>
  <si>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</si>
  <si>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</si>
  <si>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</si>
  <si>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</si>
  <si>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</si>
  <si>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</si>
  <si>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</si>
  <si>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</si>
  <si>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</si>
  <si>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</si>
  <si>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</si>
  <si>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</si>
  <si>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</si>
  <si>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</si>
  <si>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</si>
  <si>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</si>
  <si>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</si>
  <si>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</si>
  <si>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</si>
  <si>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</si>
  <si>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</si>
  <si>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</si>
  <si>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</si>
  <si>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</si>
  <si>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</si>
  <si>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</si>
  <si>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</si>
  <si>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</si>
  <si>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</si>
  <si>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</si>
  <si>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</si>
  <si>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</si>
  <si>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</si>
  <si>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</si>
  <si>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</si>
  <si>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</si>
  <si>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</si>
  <si>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</si>
  <si>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</si>
  <si>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</si>
  <si>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</si>
  <si>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</si>
  <si>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</si>
  <si>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</si>
  <si>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</si>
  <si>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</si>
  <si>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</si>
  <si>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</si>
  <si>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</si>
  <si>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</si>
  <si>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</si>
  <si>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</si>
  <si>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</si>
  <si>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</si>
  <si>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</si>
  <si>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</si>
  <si>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</si>
  <si>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</si>
  <si>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</si>
  <si>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</si>
  <si>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</si>
  <si>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</si>
  <si>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</si>
  <si>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</si>
  <si>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</si>
  <si>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</si>
  <si>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</si>
  <si>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</si>
  <si>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</si>
  <si>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</si>
  <si>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</si>
  <si>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</si>
  <si>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</si>
  <si>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</si>
  <si>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</si>
  <si>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</si>
  <si>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</si>
  <si>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</si>
  <si>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</si>
  <si>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</si>
  <si>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</si>
  <si>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</si>
  <si>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</si>
  <si>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</si>
  <si>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</si>
  <si>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</si>
  <si>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</si>
  <si>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</si>
  <si>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</si>
  <si>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</si>
  <si>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</si>
  <si>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</si>
  <si>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</si>
  <si>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</si>
  <si>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</si>
  <si>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</si>
  <si>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</si>
  <si>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</si>
  <si>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</si>
  <si>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</si>
  <si>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</si>
  <si>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</si>
  <si>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</si>
  <si>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</si>
  <si>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</si>
  <si>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</si>
  <si>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</si>
  <si>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</si>
  <si>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</si>
  <si>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</si>
  <si>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</si>
  <si>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</si>
  <si>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</si>
  <si>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</si>
  <si>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</si>
  <si>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</si>
  <si>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</si>
  <si>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</si>
  <si>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</si>
  <si>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</si>
  <si>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</si>
  <si>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</si>
  <si>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</si>
  <si>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</si>
  <si>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</si>
  <si>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</si>
  <si>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</si>
  <si>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</si>
  <si>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</si>
  <si>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</si>
  <si>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</si>
  <si>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</si>
  <si>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</si>
  <si>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</si>
  <si>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</si>
  <si>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</si>
  <si>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</si>
  <si>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</si>
  <si>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</si>
  <si>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</si>
  <si>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</si>
  <si>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</si>
  <si>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</si>
  <si>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</si>
  <si>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</si>
  <si>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</si>
  <si>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</si>
  <si>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</si>
  <si>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</si>
  <si>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</si>
  <si>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</si>
  <si>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</si>
  <si>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</si>
  <si>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</si>
  <si>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</si>
  <si>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</si>
  <si>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</si>
  <si>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</si>
  <si>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</si>
  <si>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</si>
  <si>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</si>
  <si>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</si>
  <si>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</si>
  <si>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</si>
  <si>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</si>
  <si>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</si>
  <si>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</si>
  <si>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</si>
  <si>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</si>
  <si>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</si>
  <si>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</si>
  <si>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</si>
  <si>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</si>
  <si>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</si>
  <si>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</si>
  <si>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</si>
  <si>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</si>
  <si>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</si>
  <si>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</si>
  <si>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</si>
  <si>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</si>
  <si>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</si>
  <si>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</si>
  <si>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</si>
  <si>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</si>
  <si>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</si>
  <si>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</si>
  <si>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</si>
  <si>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</si>
  <si>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</si>
  <si>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</si>
  <si>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</si>
  <si>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</si>
  <si>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</si>
  <si>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</si>
  <si>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</si>
  <si>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</si>
  <si>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</si>
  <si>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</si>
  <si>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</si>
  <si>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</si>
  <si>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</si>
  <si>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</si>
  <si>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</si>
  <si>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</si>
  <si>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</si>
  <si>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</si>
  <si>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</si>
  <si>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</si>
  <si>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</si>
  <si>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</si>
  <si>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</si>
  <si>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</si>
  <si>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</si>
  <si>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</si>
  <si>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</si>
  <si>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</si>
  <si>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</si>
  <si>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</si>
  <si>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</si>
  <si>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</si>
  <si>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</si>
  <si>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</si>
  <si>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</si>
  <si>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</si>
  <si>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</si>
  <si>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</si>
  <si>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</si>
  <si>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</si>
  <si>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</si>
  <si>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</si>
  <si>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</si>
  <si>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</si>
  <si>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</si>
  <si>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</si>
  <si>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</si>
  <si>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</si>
  <si>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</si>
  <si>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</si>
  <si>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</si>
  <si>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</si>
  <si>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</si>
  <si>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</si>
  <si>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</si>
  <si>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</si>
  <si>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</si>
  <si>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</si>
  <si>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</si>
  <si>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</si>
  <si>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</si>
  <si>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</si>
  <si>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</si>
  <si>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</si>
  <si>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</si>
  <si>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</si>
  <si>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</si>
  <si>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</si>
  <si>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</si>
  <si>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</si>
  <si>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</si>
  <si>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</si>
  <si>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</si>
  <si>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</si>
  <si>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</si>
  <si>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</si>
  <si>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</si>
  <si>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</si>
  <si>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</si>
  <si>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</si>
  <si>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</si>
  <si>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</si>
  <si>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</si>
  <si>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</si>
  <si>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</si>
  <si>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</si>
  <si>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</si>
  <si>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</si>
  <si>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</si>
  <si>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</si>
  <si>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</si>
  <si>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</si>
  <si>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</si>
  <si>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</si>
  <si>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</si>
  <si>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</si>
  <si>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</si>
  <si>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</si>
  <si>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</si>
  <si>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</si>
  <si>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</si>
  <si>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</si>
  <si>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</si>
  <si>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</si>
  <si>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</si>
  <si>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</si>
  <si>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</si>
  <si>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</si>
  <si>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</si>
  <si>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</si>
  <si>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</si>
  <si>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</si>
  <si>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</si>
  <si>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</si>
  <si>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</si>
  <si>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</si>
  <si>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</si>
  <si>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</si>
  <si>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</si>
  <si>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</si>
  <si>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</si>
  <si>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</si>
  <si>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</si>
  <si>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</si>
  <si>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</si>
  <si>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</si>
  <si>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</si>
  <si>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</si>
  <si>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</si>
  <si>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</si>
  <si>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</si>
  <si>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</si>
  <si>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</si>
  <si>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</si>
  <si>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</si>
  <si>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</si>
  <si>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</si>
  <si>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</si>
  <si>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</si>
  <si>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</si>
  <si>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</si>
  <si>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</si>
  <si>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</si>
  <si>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</si>
  <si>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</si>
  <si>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</si>
  <si>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</si>
  <si>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</si>
  <si>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</si>
  <si>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</si>
  <si>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</si>
  <si>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</si>
  <si>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</si>
  <si>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</si>
  <si>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</si>
  <si>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</si>
  <si>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</si>
  <si>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</si>
  <si>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</si>
  <si>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</si>
  <si>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</si>
  <si>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</si>
  <si>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</si>
  <si>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</si>
  <si>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</si>
  <si>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</si>
  <si>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</si>
  <si>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</si>
  <si>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</si>
  <si>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</si>
  <si>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</si>
  <si>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</si>
  <si>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</si>
  <si>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</si>
  <si>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</si>
  <si>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</si>
  <si>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</si>
  <si>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</si>
  <si>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</si>
  <si>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</si>
  <si>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</si>
  <si>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</si>
  <si>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</si>
  <si>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</si>
  <si>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</si>
  <si>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</si>
  <si>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</si>
  <si>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</si>
  <si>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</si>
  <si>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</si>
  <si>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</si>
  <si>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</si>
  <si>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</si>
  <si>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</si>
  <si>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</si>
  <si>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</si>
  <si>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</si>
  <si>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</si>
  <si>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</si>
  <si>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</si>
  <si>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</si>
  <si>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</si>
  <si>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</si>
  <si>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</si>
  <si>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</si>
  <si>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</si>
  <si>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</si>
  <si>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</si>
  <si>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</si>
  <si>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</si>
  <si>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</si>
  <si>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</si>
  <si>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</si>
  <si>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</si>
  <si>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</si>
  <si>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</si>
  <si>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</si>
  <si>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</si>
  <si>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</si>
  <si>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</si>
  <si>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</si>
  <si>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</si>
  <si>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</si>
  <si>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</si>
  <si>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</si>
  <si>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</si>
  <si>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</si>
  <si>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</si>
  <si>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</si>
  <si>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</si>
  <si>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</si>
  <si>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</si>
  <si>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</si>
  <si>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</si>
  <si>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</si>
  <si>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</si>
  <si>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</si>
  <si>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</si>
  <si>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</si>
  <si>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</si>
  <si>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</si>
  <si>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</si>
  <si>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</si>
  <si>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</si>
  <si>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</si>
  <si>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</si>
  <si>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</si>
  <si>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</si>
  <si>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</si>
  <si>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</si>
  <si>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</si>
  <si>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</si>
  <si>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</si>
  <si>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</si>
  <si>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</si>
  <si>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</si>
  <si>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</si>
  <si>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</si>
  <si>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</si>
  <si>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</si>
  <si>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</si>
  <si>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</si>
  <si>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</si>
  <si>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</si>
  <si>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</si>
  <si>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</si>
  <si>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</si>
  <si>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</si>
  <si>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</si>
  <si>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</si>
  <si>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</si>
  <si>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</si>
  <si>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</si>
  <si>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</si>
  <si>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</si>
  <si>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</si>
  <si>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</si>
  <si>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</si>
  <si>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</si>
  <si>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</si>
  <si>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</si>
  <si>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</si>
  <si>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</si>
  <si>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</si>
  <si>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</si>
  <si>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</si>
  <si>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</si>
  <si>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</si>
  <si>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</si>
  <si>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</si>
  <si>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</si>
  <si>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</si>
  <si>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</si>
  <si>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</si>
  <si>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</si>
  <si>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</si>
  <si>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</si>
  <si>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</si>
  <si>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</si>
  <si>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</si>
  <si>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</si>
  <si>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</si>
  <si>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</si>
  <si>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</si>
  <si>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</si>
  <si>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</si>
  <si>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</si>
  <si>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</si>
  <si>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</si>
  <si>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</si>
  <si>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</si>
  <si>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</si>
  <si>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</si>
  <si>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</si>
  <si>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</si>
  <si>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</si>
  <si>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国際機関職員派遣信託基金（JPO）拠出金</t>
    <rPh sb="0" eb="2">
      <t>コクサイ</t>
    </rPh>
    <rPh sb="2" eb="4">
      <t>キカン</t>
    </rPh>
    <rPh sb="4" eb="6">
      <t>ショクイン</t>
    </rPh>
    <rPh sb="6" eb="8">
      <t>ハケン</t>
    </rPh>
    <rPh sb="8" eb="10">
      <t>シンタク</t>
    </rPh>
    <rPh sb="10" eb="12">
      <t>キキン</t>
    </rPh>
    <rPh sb="17" eb="20">
      <t>キョシュツキン</t>
    </rPh>
    <phoneticPr fontId="5"/>
  </si>
  <si>
    <t>総合外交政策局</t>
    <phoneticPr fontId="5"/>
  </si>
  <si>
    <t>国連企画調整課</t>
    <phoneticPr fontId="5"/>
  </si>
  <si>
    <t>○</t>
  </si>
  <si>
    <t>外務省設置法第４条第３項</t>
    <phoneticPr fontId="5"/>
  </si>
  <si>
    <t>各国際機関との派遣取り決め
国連財政規則第６条，第７条
第３２回国連経社理決議８４９（XXXII)</t>
    <phoneticPr fontId="5"/>
  </si>
  <si>
    <t>国際機関に対して，財政的・政策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phoneticPr fontId="5"/>
  </si>
  <si>
    <t>-</t>
    <phoneticPr fontId="5"/>
  </si>
  <si>
    <t>-</t>
    <phoneticPr fontId="5"/>
  </si>
  <si>
    <t>派遣経費</t>
    <rPh sb="0" eb="2">
      <t>ハケン</t>
    </rPh>
    <rPh sb="2" eb="4">
      <t>ケイヒ</t>
    </rPh>
    <phoneticPr fontId="5"/>
  </si>
  <si>
    <t>2025年（平成３７）年までに1,000人</t>
    <phoneticPr fontId="5"/>
  </si>
  <si>
    <t>人</t>
    <rPh sb="0" eb="1">
      <t>ヒト</t>
    </rPh>
    <phoneticPr fontId="5"/>
  </si>
  <si>
    <t>-</t>
    <phoneticPr fontId="5"/>
  </si>
  <si>
    <t>外務省（国際機関人事センター）から国連関係機関への照会結果。</t>
    <phoneticPr fontId="5"/>
  </si>
  <si>
    <t>JPO派遣者の派遣後の国際機関への採用率の向上</t>
    <phoneticPr fontId="5"/>
  </si>
  <si>
    <t>％</t>
    <phoneticPr fontId="5"/>
  </si>
  <si>
    <t>外務省（国際機関人事センター）による調査。</t>
    <phoneticPr fontId="5"/>
  </si>
  <si>
    <t>国連関係機関における全職員数に対する幹部職員数と同等の水準の確保</t>
    <phoneticPr fontId="5"/>
  </si>
  <si>
    <t>％</t>
    <phoneticPr fontId="5"/>
  </si>
  <si>
    <t>外務省国連企画調整課国際機関人事センターが，在外公館を通じて，国連関係機関から取り寄せたデータを集約したもの及び国連統計資料。</t>
    <phoneticPr fontId="5"/>
  </si>
  <si>
    <t>JPO派遣者数</t>
    <phoneticPr fontId="5"/>
  </si>
  <si>
    <t>JPO派遣経費総額／JPO派遣者数</t>
    <phoneticPr fontId="5"/>
  </si>
  <si>
    <t>百万円</t>
    <phoneticPr fontId="5"/>
  </si>
  <si>
    <t>2,000百万円/133人</t>
    <phoneticPr fontId="5"/>
  </si>
  <si>
    <t>1,925百万円/149人</t>
    <phoneticPr fontId="5"/>
  </si>
  <si>
    <t>基本目標Ⅶ　分担金・拠出金</t>
    <phoneticPr fontId="5"/>
  </si>
  <si>
    <t>施策Ⅶ－１　国際機関を通じた政務及び安全保障分野に係る国際貢献</t>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</si>
  <si>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始めとする日本人職員に対する積極的な人事支援の実施等を通じ，JPOの正規採用率の向上，引いては，JPO経験者を含む日本人職員の増強を実現する。）</t>
    <phoneticPr fontId="5"/>
  </si>
  <si>
    <t>-</t>
  </si>
  <si>
    <t>-</t>
    <phoneticPr fontId="5"/>
  </si>
  <si>
    <t>　外部有識者を面接官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phoneticPr fontId="5"/>
  </si>
  <si>
    <t>-</t>
    <phoneticPr fontId="5"/>
  </si>
  <si>
    <t>-</t>
    <phoneticPr fontId="5"/>
  </si>
  <si>
    <t>-</t>
    <phoneticPr fontId="5"/>
  </si>
  <si>
    <t>-</t>
    <phoneticPr fontId="5"/>
  </si>
  <si>
    <t>‐</t>
  </si>
  <si>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</si>
  <si>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phoneticPr fontId="5"/>
  </si>
  <si>
    <t>無</t>
  </si>
  <si>
    <t>国際機関が定める規則に基づき決定される給与やJPO派遣者に係る諸経費（研修費等）を支出するものであり，事業目的に則し真に必要なものに限定されている。</t>
    <phoneticPr fontId="5"/>
  </si>
  <si>
    <t>給与にかかる部分は国際機関が定める規則に基づき決定されているものであり我が国のみが削減することはできない。なお，当該規則の決定には，我が国の考えが反映されるように努めている。</t>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</si>
  <si>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</si>
  <si>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JPO派遣制度が最も効果的。</t>
    <phoneticPr fontId="5"/>
  </si>
  <si>
    <t>予算に基づく派遣見込みとの比較では適切な人数を派遣している。しかし，2025年までに1000人の目標を実現するためには更に派遣人数を増やす必要がある。</t>
    <phoneticPr fontId="5"/>
  </si>
  <si>
    <t>国際機関邦人職員増強</t>
    <rPh sb="0" eb="2">
      <t>コクサイ</t>
    </rPh>
    <rPh sb="2" eb="4">
      <t>キカン</t>
    </rPh>
    <rPh sb="4" eb="6">
      <t>ホウジン</t>
    </rPh>
    <rPh sb="6" eb="8">
      <t>ショクイン</t>
    </rPh>
    <rPh sb="8" eb="10">
      <t>ゾウキョウ</t>
    </rPh>
    <phoneticPr fontId="5"/>
  </si>
  <si>
    <t>国際機関幹部職員増強拠出金</t>
    <rPh sb="0" eb="2">
      <t>コクサイ</t>
    </rPh>
    <rPh sb="2" eb="4">
      <t>キカン</t>
    </rPh>
    <rPh sb="4" eb="6">
      <t>カンブ</t>
    </rPh>
    <rPh sb="6" eb="8">
      <t>ショクイン</t>
    </rPh>
    <rPh sb="8" eb="10">
      <t>ゾウキョウ</t>
    </rPh>
    <rPh sb="10" eb="13">
      <t>キョシュツキン</t>
    </rPh>
    <phoneticPr fontId="5"/>
  </si>
  <si>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phoneticPr fontId="5"/>
  </si>
  <si>
    <t>JPO派遣者の正規採用率の更なる向上に向けて，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phoneticPr fontId="5"/>
  </si>
  <si>
    <t>88</t>
    <phoneticPr fontId="5"/>
  </si>
  <si>
    <t>94</t>
    <phoneticPr fontId="5"/>
  </si>
  <si>
    <t>115</t>
    <phoneticPr fontId="5"/>
  </si>
  <si>
    <t>152</t>
    <phoneticPr fontId="5"/>
  </si>
  <si>
    <t>143</t>
    <phoneticPr fontId="5"/>
  </si>
  <si>
    <t>150</t>
    <phoneticPr fontId="5"/>
  </si>
  <si>
    <t>178</t>
    <phoneticPr fontId="5"/>
  </si>
  <si>
    <t>0179</t>
    <phoneticPr fontId="5"/>
  </si>
  <si>
    <t>JPO派遣制度は，1961（昭和36）年の国連経済社会理事会決議第849号により設けられた制度であり，国連ホームページによれば，2019年4月現在，国連事務局へのJPO派遣については，36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となるために必要な能力を身に付け，ひいては国際機関に勤務する日本人職員の増強を図っている。</t>
    <phoneticPr fontId="5"/>
  </si>
  <si>
    <t>○平成２７年度行政事業レビュー公開プロセス（番号：０１５０）評価結果：事業内容の一部改善（本事業を全般的に一層強化することが望まれるとのコメントあり）
    有識者からは，「優秀な人材の母数を増やすことが必要であり，そのための方策を検討すべき」「開発・人権分野等のみならず，官房系・理系分野についても優秀な人材を発掘すべく，対象をＮＧＯに広げるなど，広報努力を強化すべき。」との指摘がなされた。これらの指摘を踏まえ，広報の取組を一層強化した。特に，ガイダンス実施を強化し，平成28年度（110回，うち海外8回）に比し，平成30年度は全体で2倍（214回），うち海外は6倍（48回）に増加させた。人事や会計等の官房系のポストに関しては，このような分野において専門性を有する人材は，様々な国際機関において活躍の場があることを積極的に発信した結果，平成27年度以降，32名の官房系の人材がＪＰＯとして派遣されている。
○平成３０年度行政事業レビュー公開プロセス（番号：０１８９）評価結果：事業内容の一部改善
　 有識者からは，主として，①2025年までに国連関係機関の日本人職員を1000人に増強する目標を達成する上で，必要なJPO派遣者数・応募者数を確保すること，②優秀な人材発掘の観点から，より若い層にアプローチするとともに，官房系や理系の人材の発掘にも一層取り組むこと，③JPOの正規採用率・定着率を一層向上させる観点から，人材の選定を行うとともに，きめ細やかなフォローアップを行うこと，また，正規採用されなかったケースについて原因を分析し，取組を改善すること等について指摘がなされた。これらの指摘を踏まえつつ，今後，更に費用対効果の高い形で，JPO派遣事業が実施できるよう取組を進めていく。
○本事業におけるPDCAサイクル
Plan:①JPO経験者からの意見聴取，②国際機関との協議，③在外公館からの情報収集，④正規採用に繋がりやすいポストの特定，⑤効果が高いと思われる広報手段・対象の特定，⑥指導・支援体制の整備
Do:①幅広い広報を通じた優秀な人材の発掘，②新規ＪＰＯの派遣先選定・派遣，③本省・在外公館による指導・支援，④正規採用に向けた国際機関に対する働きかけの実施，⑤応募書類・面接対策の強化
Check:①ＪＰＯ活動報告書の内容分析，②国際機関から提出される財務報告書の確認，③採用・不採用の原因分析（派遣先の妥当性，指導・支援方法等），④広報効果の評価
Act:①派遣先国際機関・派遣ポストの見直し，②指導・支援方法の見直し（本省・在外公館），③ＪＰＯ派遣制度・方法の見直し，④広報手段・対象の見直し</t>
    <rPh sb="233" eb="235">
      <t>キョウカ</t>
    </rPh>
    <rPh sb="237" eb="239">
      <t>ヘイセイ</t>
    </rPh>
    <rPh sb="241" eb="243">
      <t>ネンド</t>
    </rPh>
    <rPh sb="247" eb="248">
      <t>カイ</t>
    </rPh>
    <rPh sb="251" eb="253">
      <t>カイガイ</t>
    </rPh>
    <rPh sb="254" eb="255">
      <t>カイ</t>
    </rPh>
    <rPh sb="257" eb="258">
      <t>ヒ</t>
    </rPh>
    <rPh sb="260" eb="262">
      <t>ヘイセイ</t>
    </rPh>
    <rPh sb="264" eb="266">
      <t>ネンド</t>
    </rPh>
    <rPh sb="267" eb="269">
      <t>ゼンタイ</t>
    </rPh>
    <rPh sb="271" eb="272">
      <t>バイ</t>
    </rPh>
    <rPh sb="276" eb="277">
      <t>カイ</t>
    </rPh>
    <rPh sb="281" eb="283">
      <t>カイガイ</t>
    </rPh>
    <rPh sb="285" eb="286">
      <t>バイ</t>
    </rPh>
    <rPh sb="289" eb="290">
      <t>カイ</t>
    </rPh>
    <rPh sb="292" eb="294">
      <t>ゾウカ</t>
    </rPh>
    <phoneticPr fontId="5"/>
  </si>
  <si>
    <t>　　　　　　　　　　　　　　　　　　　／</t>
    <phoneticPr fontId="5"/>
  </si>
  <si>
    <t>-</t>
    <phoneticPr fontId="5"/>
  </si>
  <si>
    <t>2,382百万円/161</t>
    <rPh sb="5" eb="7">
      <t>ヒャクマン</t>
    </rPh>
    <rPh sb="7" eb="8">
      <t>エン</t>
    </rPh>
    <phoneticPr fontId="5"/>
  </si>
  <si>
    <t>2,240百万円/144</t>
    <rPh sb="5" eb="7">
      <t>ヒャクマン</t>
    </rPh>
    <rPh sb="7" eb="8">
      <t>エン</t>
    </rPh>
    <phoneticPr fontId="5"/>
  </si>
  <si>
    <t>-</t>
    <phoneticPr fontId="5"/>
  </si>
  <si>
    <t>A.国際機関（UNICEF）</t>
    <rPh sb="2" eb="4">
      <t>コクサイ</t>
    </rPh>
    <rPh sb="4" eb="6">
      <t>キカン</t>
    </rPh>
    <phoneticPr fontId="5"/>
  </si>
  <si>
    <t>派遣経費</t>
    <rPh sb="0" eb="2">
      <t>ハケン</t>
    </rPh>
    <rPh sb="2" eb="4">
      <t>ケイヒ</t>
    </rPh>
    <phoneticPr fontId="5"/>
  </si>
  <si>
    <t>邦人職員（JPO)派遣費（給与，研修費等）</t>
    <rPh sb="0" eb="2">
      <t>ホウジン</t>
    </rPh>
    <rPh sb="2" eb="4">
      <t>ショクイン</t>
    </rPh>
    <rPh sb="9" eb="12">
      <t>ハケンヒ</t>
    </rPh>
    <rPh sb="13" eb="15">
      <t>キュウヨ</t>
    </rPh>
    <rPh sb="16" eb="19">
      <t>ケンシュウヒ</t>
    </rPh>
    <rPh sb="19" eb="20">
      <t>トウ</t>
    </rPh>
    <phoneticPr fontId="5"/>
  </si>
  <si>
    <t>国連児童基金（UNICEF)</t>
    <rPh sb="0" eb="2">
      <t>コクレン</t>
    </rPh>
    <rPh sb="2" eb="4">
      <t>ジドウ</t>
    </rPh>
    <rPh sb="4" eb="6">
      <t>キキン</t>
    </rPh>
    <phoneticPr fontId="5"/>
  </si>
  <si>
    <t>日本人職員（JPO派遣者）受け入れ</t>
    <rPh sb="0" eb="3">
      <t>ニホンジン</t>
    </rPh>
    <rPh sb="3" eb="5">
      <t>ショクイン</t>
    </rPh>
    <rPh sb="9" eb="12">
      <t>ハケンシャ</t>
    </rPh>
    <rPh sb="13" eb="14">
      <t>ウ</t>
    </rPh>
    <rPh sb="15" eb="16">
      <t>イ</t>
    </rPh>
    <phoneticPr fontId="5"/>
  </si>
  <si>
    <t>国連開発計画（UNDP)</t>
    <rPh sb="0" eb="2">
      <t>コクレン</t>
    </rPh>
    <rPh sb="2" eb="4">
      <t>カイハツ</t>
    </rPh>
    <rPh sb="4" eb="6">
      <t>ケイカク</t>
    </rPh>
    <phoneticPr fontId="5"/>
  </si>
  <si>
    <t>国連難民高等弁務官事務所（UNHCR）</t>
    <rPh sb="0" eb="2">
      <t>コクレン</t>
    </rPh>
    <rPh sb="2" eb="4">
      <t>ナンミン</t>
    </rPh>
    <rPh sb="4" eb="6">
      <t>コウトウ</t>
    </rPh>
    <rPh sb="6" eb="9">
      <t>ベンムカン</t>
    </rPh>
    <rPh sb="9" eb="12">
      <t>ジムショ</t>
    </rPh>
    <phoneticPr fontId="5"/>
  </si>
  <si>
    <t>国際連合（UN)</t>
    <rPh sb="0" eb="2">
      <t>コクサイ</t>
    </rPh>
    <rPh sb="2" eb="4">
      <t>レンゴウ</t>
    </rPh>
    <phoneticPr fontId="5"/>
  </si>
  <si>
    <t>世界保健機関（WHO)</t>
    <rPh sb="0" eb="2">
      <t>セカイ</t>
    </rPh>
    <rPh sb="2" eb="4">
      <t>ホケン</t>
    </rPh>
    <rPh sb="4" eb="6">
      <t>キカン</t>
    </rPh>
    <phoneticPr fontId="5"/>
  </si>
  <si>
    <t>国連世界食糧計画（WFP)</t>
    <rPh sb="0" eb="2">
      <t>コクレン</t>
    </rPh>
    <rPh sb="2" eb="4">
      <t>セカイ</t>
    </rPh>
    <rPh sb="4" eb="6">
      <t>ショクリョウ</t>
    </rPh>
    <rPh sb="6" eb="8">
      <t>ケイカク</t>
    </rPh>
    <phoneticPr fontId="5"/>
  </si>
  <si>
    <t>経済協力開発機構（OECD)</t>
    <rPh sb="0" eb="2">
      <t>ケイザイ</t>
    </rPh>
    <rPh sb="2" eb="4">
      <t>キョウリョク</t>
    </rPh>
    <rPh sb="4" eb="6">
      <t>カイハツ</t>
    </rPh>
    <rPh sb="6" eb="8">
      <t>キコウ</t>
    </rPh>
    <phoneticPr fontId="5"/>
  </si>
  <si>
    <t>国連環境計画（UNEP)</t>
    <rPh sb="0" eb="2">
      <t>コクレン</t>
    </rPh>
    <rPh sb="2" eb="4">
      <t>カンキョウ</t>
    </rPh>
    <rPh sb="4" eb="6">
      <t>ケイカク</t>
    </rPh>
    <phoneticPr fontId="5"/>
  </si>
  <si>
    <t>国連人口基金（UNFPA)</t>
    <rPh sb="0" eb="2">
      <t>コクレン</t>
    </rPh>
    <rPh sb="2" eb="4">
      <t>ジンコウ</t>
    </rPh>
    <rPh sb="4" eb="6">
      <t>キキン</t>
    </rPh>
    <phoneticPr fontId="5"/>
  </si>
  <si>
    <t>国際移住機関（IOM)</t>
    <rPh sb="0" eb="2">
      <t>コクサイ</t>
    </rPh>
    <rPh sb="2" eb="4">
      <t>イジュウ</t>
    </rPh>
    <rPh sb="4" eb="6">
      <t>キカン</t>
    </rPh>
    <phoneticPr fontId="5"/>
  </si>
  <si>
    <t>国連工業開発機関（UNIDO)</t>
    <rPh sb="0" eb="2">
      <t>コクレン</t>
    </rPh>
    <rPh sb="2" eb="4">
      <t>コウギョウ</t>
    </rPh>
    <rPh sb="4" eb="6">
      <t>カイハツ</t>
    </rPh>
    <rPh sb="6" eb="8">
      <t>キカン</t>
    </rPh>
    <phoneticPr fontId="5"/>
  </si>
  <si>
    <t>国連人間移住計画（UN-Habitat)</t>
    <rPh sb="0" eb="2">
      <t>コクレン</t>
    </rPh>
    <rPh sb="2" eb="4">
      <t>ニンゲン</t>
    </rPh>
    <rPh sb="4" eb="6">
      <t>イジュウ</t>
    </rPh>
    <rPh sb="6" eb="8">
      <t>ケイカク</t>
    </rPh>
    <phoneticPr fontId="5"/>
  </si>
  <si>
    <t>国連教育科学文化機関（UNESCO)</t>
    <rPh sb="0" eb="2">
      <t>コクレン</t>
    </rPh>
    <rPh sb="2" eb="4">
      <t>キョウイク</t>
    </rPh>
    <rPh sb="4" eb="6">
      <t>カガク</t>
    </rPh>
    <rPh sb="6" eb="8">
      <t>ブンカ</t>
    </rPh>
    <rPh sb="8" eb="10">
      <t>キカン</t>
    </rPh>
    <phoneticPr fontId="5"/>
  </si>
  <si>
    <t>国連食糧農業機関（FAO)</t>
    <rPh sb="0" eb="2">
      <t>コクレン</t>
    </rPh>
    <rPh sb="2" eb="4">
      <t>ショクリョウ</t>
    </rPh>
    <rPh sb="4" eb="6">
      <t>ノウギョウ</t>
    </rPh>
    <rPh sb="6" eb="8">
      <t>キカン</t>
    </rPh>
    <phoneticPr fontId="5"/>
  </si>
  <si>
    <t>国際刑事裁判所（ICC)</t>
    <rPh sb="0" eb="2">
      <t>コクサイ</t>
    </rPh>
    <rPh sb="2" eb="4">
      <t>ケイジ</t>
    </rPh>
    <rPh sb="4" eb="7">
      <t>サイバンショ</t>
    </rPh>
    <phoneticPr fontId="5"/>
  </si>
  <si>
    <t>国際労働機関（ILO)</t>
    <rPh sb="0" eb="2">
      <t>コクサイ</t>
    </rPh>
    <rPh sb="2" eb="4">
      <t>ロウドウ</t>
    </rPh>
    <rPh sb="4" eb="6">
      <t>キカン</t>
    </rPh>
    <phoneticPr fontId="5"/>
  </si>
  <si>
    <t>国連人権高等弁務官事務所（OHCHR)</t>
    <rPh sb="0" eb="2">
      <t>コクレン</t>
    </rPh>
    <rPh sb="2" eb="4">
      <t>ジンケン</t>
    </rPh>
    <rPh sb="4" eb="6">
      <t>コウトウ</t>
    </rPh>
    <rPh sb="6" eb="9">
      <t>ベンムカン</t>
    </rPh>
    <rPh sb="9" eb="12">
      <t>ジムショ</t>
    </rPh>
    <phoneticPr fontId="5"/>
  </si>
  <si>
    <t>国際農業開発基金（IFAD)</t>
    <rPh sb="0" eb="2">
      <t>コクサイ</t>
    </rPh>
    <rPh sb="2" eb="4">
      <t>ノウギョウ</t>
    </rPh>
    <rPh sb="4" eb="6">
      <t>カイハツ</t>
    </rPh>
    <rPh sb="6" eb="8">
      <t>キキン</t>
    </rPh>
    <phoneticPr fontId="5"/>
  </si>
  <si>
    <t>国連女性機関（UNWomen)</t>
    <rPh sb="0" eb="2">
      <t>コクレン</t>
    </rPh>
    <rPh sb="2" eb="4">
      <t>ジョセイ</t>
    </rPh>
    <rPh sb="4" eb="6">
      <t>キカン</t>
    </rPh>
    <phoneticPr fontId="5"/>
  </si>
  <si>
    <t>包括的核実験禁止条約機構（CTBTO)</t>
    <rPh sb="0" eb="3">
      <t>ホウカツテキ</t>
    </rPh>
    <rPh sb="3" eb="6">
      <t>カクジッケン</t>
    </rPh>
    <rPh sb="6" eb="8">
      <t>キンシ</t>
    </rPh>
    <rPh sb="8" eb="10">
      <t>ジョウヤク</t>
    </rPh>
    <rPh sb="10" eb="12">
      <t>キコウ</t>
    </rPh>
    <phoneticPr fontId="5"/>
  </si>
  <si>
    <t>国連パレスチナ難民救済事業機関（UNRWA)</t>
    <rPh sb="0" eb="2">
      <t>コクレン</t>
    </rPh>
    <rPh sb="7" eb="9">
      <t>ナンミン</t>
    </rPh>
    <rPh sb="9" eb="11">
      <t>キュウサイ</t>
    </rPh>
    <rPh sb="11" eb="13">
      <t>ジギョウ</t>
    </rPh>
    <rPh sb="13" eb="15">
      <t>キカン</t>
    </rPh>
    <phoneticPr fontId="5"/>
  </si>
  <si>
    <t>国連人権問題調整事務所（OCHA)</t>
    <rPh sb="0" eb="2">
      <t>コクレン</t>
    </rPh>
    <rPh sb="2" eb="4">
      <t>ジンケン</t>
    </rPh>
    <rPh sb="4" eb="6">
      <t>モンダイ</t>
    </rPh>
    <rPh sb="6" eb="8">
      <t>チョウセイ</t>
    </rPh>
    <rPh sb="8" eb="11">
      <t>ジムショ</t>
    </rPh>
    <phoneticPr fontId="5"/>
  </si>
  <si>
    <t>国連薬物犯罪事務所（UNODC)</t>
    <rPh sb="0" eb="2">
      <t>コクレン</t>
    </rPh>
    <rPh sb="2" eb="4">
      <t>ヤクブツ</t>
    </rPh>
    <rPh sb="4" eb="6">
      <t>ハンザイ</t>
    </rPh>
    <rPh sb="6" eb="9">
      <t>ジムショ</t>
    </rPh>
    <phoneticPr fontId="5"/>
  </si>
  <si>
    <t>国連プロジェクトサービス機関（UNOPS)</t>
    <rPh sb="0" eb="2">
      <t>コクレン</t>
    </rPh>
    <rPh sb="12" eb="14">
      <t>キカン</t>
    </rPh>
    <phoneticPr fontId="5"/>
  </si>
  <si>
    <t>国連ボランティア計画（UNV)</t>
    <rPh sb="0" eb="2">
      <t>コクレン</t>
    </rPh>
    <rPh sb="8" eb="10">
      <t>ケイカク</t>
    </rPh>
    <phoneticPr fontId="5"/>
  </si>
  <si>
    <t>国際原子力機関（IAEA)</t>
    <rPh sb="0" eb="2">
      <t>コクサイ</t>
    </rPh>
    <rPh sb="2" eb="5">
      <t>ゲンシリョク</t>
    </rPh>
    <rPh sb="5" eb="7">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</si>
  <si>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</si>
  <si>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</si>
  <si>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</si>
  <si>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</si>
  <si>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</si>
  <si>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</si>
  <si>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</si>
  <si>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</si>
  <si>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</si>
  <si>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</si>
  <si>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</si>
  <si>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　令和７年までに国連関係機関で勤務する日本人職員数を1,000人とする中期目標を達成する観点から，毎年，20名強の純増を達成すべく，優秀な日本人JPO，中堅職員を含め，一人でも多くの日本人を国際機関（特に，我が国の外交上，重要な国際機関）に送り込む。
２　国際機関で勤務するに相応しい優秀な候補者の発掘・育成のため，海外での実施，小中高生を対象とする形式を含め，ガイダンスを積極的に実施する。また，多様な国際機関の存在を知ってもらうため，国際機関人事センターのSNSによる発信，ガイダンスへの講師派遣等により，国際機関が個別に実施するガイダンスに積極的に協力する。また，外部有識者によるCV添削・模擬面接，オンライン講座等を通じた候補者の育成を実施する。
３　優秀な日本人や獲得すべきポスト等の情報を収集し，日本人職員を増強するべく国際機関との対話や国際機関への働きかけを強化する。
４　日本人の職員増だけでなく，幹部職員の強化を図るため，リボルビングドア方式により将来の幹部職員を育成すべく，現職国家公務員をJPOとして派遣する制度を復活させる。また，マルチ外交分野の人材育成の観点から外務省員の博士号又は修士号取得を促進する取組を開始する。</t>
    <phoneticPr fontId="5"/>
  </si>
  <si>
    <t>国際機関における日本人職員増強に向けた取組の推進</t>
    <phoneticPr fontId="5"/>
  </si>
  <si>
    <t>国際機関で勤務する日本人職員数
（３０年度実績値は暫定値）</t>
    <rPh sb="19" eb="21">
      <t>ネンド</t>
    </rPh>
    <rPh sb="21" eb="24">
      <t>ジッセキチ</t>
    </rPh>
    <rPh sb="25" eb="28">
      <t>ザンテイチ</t>
    </rPh>
    <phoneticPr fontId="5"/>
  </si>
  <si>
    <t>課長　宮野　理子</t>
    <rPh sb="3" eb="5">
      <t>ミヤノ</t>
    </rPh>
    <rPh sb="6" eb="8">
      <t>リコ</t>
    </rPh>
    <phoneticPr fontId="5"/>
  </si>
  <si>
    <t>国連関係機関における邦人職員数
（882÷868×100＝101.6％）</t>
    <phoneticPr fontId="5"/>
  </si>
  <si>
    <t>日本人職員総数に占める幹部日本人職員
（幹部日本人職員数：87人／日本人職員総数：882人）</t>
    <phoneticPr fontId="5"/>
  </si>
  <si>
    <t>JPO派遣者の派遣後の国際機関への採用率
※3年度前に派遣手続きをとった者の採用率（採用者：47名／任期終了者：60名＝78.2％）
（78.3÷75×100＝104.4％）</t>
    <phoneticPr fontId="5"/>
  </si>
  <si>
    <t>１　国連関係機関における日本人職員数は850名（29年度実績）から882名に増加し，30年度目標である「20名強の純増」を達成した。30年度のJPO派遣者の派遣後の国際機関への採用率（（注）３年度前に派遣手続をとった者の採用率）は令和元年8月時点で78.3％であり，家庭事情等によりいったん国際機関を離職したJPOがいたこと等から前年度より採用率こそ下がったものの，人数としては47名が採用されており，日本人職員数全体の増加に貢献した。また，中堅派遣により，当初見込みどおり，29年度派遣者（任期2年目）と合わせ5名を派遣した。
２　国際機関の仕事を紹介するガイダンス活動を国内外で214回実施し，対前年比1.3倍の延べ13,140名が参加した。このうち海外でのガイダンスは48回であり，対前年比1.5倍の延べ1,323名が参加した。また，外部有識者によるCV添削・面接指導を19名に対して実施した結果，幹部ポストも含め採用に繋がった。
３　29年度に設置した省内のタスクチームの会合を定期的に開催し，タスクチーム全体として各国際機関の日本人職員の在籍状況や獲得すべきポスト等の情報収集・集約を行い，JPOの正規採用や，日本人職員の採用・昇進を含むより戦略的な日本人職員増強に向けた支援を実施した。</t>
    <rPh sb="36" eb="37">
      <t>メイ</t>
    </rPh>
    <rPh sb="115" eb="117">
      <t>レイワ</t>
    </rPh>
    <rPh sb="117" eb="119">
      <t>ガンネン</t>
    </rPh>
    <rPh sb="120" eb="121">
      <t>ガツ</t>
    </rPh>
    <rPh sb="121" eb="123">
      <t>ジテン</t>
    </rPh>
    <rPh sb="229" eb="231">
      <t>トウショ</t>
    </rPh>
    <rPh sb="231" eb="233">
      <t>ミコ</t>
    </rPh>
    <rPh sb="242" eb="245">
      <t>ハケンシャ</t>
    </rPh>
    <rPh sb="246" eb="248">
      <t>ニンキ</t>
    </rPh>
    <rPh sb="249" eb="251">
      <t>ネンメ</t>
    </rPh>
    <rPh sb="253" eb="254">
      <t>ア</t>
    </rPh>
    <rPh sb="316" eb="317">
      <t>メイ</t>
    </rPh>
    <rPh sb="353" eb="354">
      <t>ノ</t>
    </rPh>
    <phoneticPr fontId="5"/>
  </si>
  <si>
    <t>JPO派遣終了後に国際機関でポストを獲得した者が直近3年間の平均で82.9％となっており，既に正規採用率は相当程度高くなっている。しかし，国際機関で勤務する日本人職員を一層増やすため，引き続きJPO派遣者の拡大のみならず，正規採用率の更なる向上に向けた取組を行っていく必要がある。</t>
    <rPh sb="24" eb="26">
      <t>チョッキン</t>
    </rPh>
    <rPh sb="27" eb="29">
      <t>ネンカン</t>
    </rPh>
    <rPh sb="30" eb="32">
      <t>ヘイキン</t>
    </rPh>
    <phoneticPr fontId="5"/>
  </si>
  <si>
    <t>・「新しい日本のための優先課題推進枠」2,531百万円。
・派遣者数増加による増額。</t>
    <rPh sb="30" eb="33">
      <t>ハケンシャ</t>
    </rPh>
    <rPh sb="33" eb="34">
      <t>スウ</t>
    </rPh>
    <rPh sb="34" eb="36">
      <t>ゾウカ</t>
    </rPh>
    <rPh sb="39" eb="41">
      <t>ゾウガク</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</si>
  <si>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</si>
  <si>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</si>
  <si>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・更なる業務の効率化や成果目標の達成を目指し，引き続き適切かつ効率的な事業実施に努める。
・2025年までに邦人職員1,000人の目標を達成するために必要な新規派遣者数を計算し，令和2年度概算要求に反映させた。</t>
    <rPh sb="89" eb="9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</si>
</sst>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0</xdr:colOff>
      <xdr:row>742</xdr:row>
      <xdr:rowOff>0</xdr:rowOff>
    </xdr:from>
    <xdr:to>
      <xdr:col>42</xdr:col>
      <xdr:colOff>38615</xdr:colOff>
      <xdr:row>752</xdr:row>
      <xdr:rowOff>38615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9189" y="59260946"/>
          <a:ext cx="5599156" cy="171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193074</xdr:colOff>
      <xdr:row>755</xdr:row>
      <xdr:rowOff>128716</xdr:rowOff>
    </xdr:from>
    <xdr:to>
      <xdr:col>37</xdr:col>
      <xdr:colOff>180202</xdr:colOff>
      <xdr:row>768</xdr:row>
      <xdr:rowOff>128716</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4155" y="62066959"/>
          <a:ext cx="4106047" cy="2175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191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2000</v>
      </c>
      <c r="Q13" s="658"/>
      <c r="R13" s="658"/>
      <c r="S13" s="658"/>
      <c r="T13" s="658"/>
      <c r="U13" s="658"/>
      <c r="V13" s="659"/>
      <c r="W13" s="657">
        <v>2249</v>
      </c>
      <c r="X13" s="658"/>
      <c r="Y13" s="658"/>
      <c r="Z13" s="658"/>
      <c r="AA13" s="658"/>
      <c r="AB13" s="658"/>
      <c r="AC13" s="659"/>
      <c r="AD13" s="657">
        <v>2302</v>
      </c>
      <c r="AE13" s="658"/>
      <c r="AF13" s="658"/>
      <c r="AG13" s="658"/>
      <c r="AH13" s="658"/>
      <c r="AI13" s="658"/>
      <c r="AJ13" s="659"/>
      <c r="AK13" s="657">
        <v>2382</v>
      </c>
      <c r="AL13" s="658"/>
      <c r="AM13" s="658"/>
      <c r="AN13" s="658"/>
      <c r="AO13" s="658"/>
      <c r="AP13" s="658"/>
      <c r="AQ13" s="659"/>
      <c r="AR13" s="919">
        <v>2531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2000</v>
      </c>
      <c r="Q18" s="879"/>
      <c r="R18" s="879"/>
      <c r="S18" s="879"/>
      <c r="T18" s="879"/>
      <c r="U18" s="879"/>
      <c r="V18" s="880"/>
      <c r="W18" s="878">
        <f>SUM(W13:AC17)</f>
        <v>2249</v>
      </c>
      <c r="X18" s="879"/>
      <c r="Y18" s="879"/>
      <c r="Z18" s="879"/>
      <c r="AA18" s="879"/>
      <c r="AB18" s="879"/>
      <c r="AC18" s="880"/>
      <c r="AD18" s="878">
        <f>SUM(AD13:AJ17)</f>
        <v>2302</v>
      </c>
      <c r="AE18" s="879"/>
      <c r="AF18" s="879"/>
      <c r="AG18" s="879"/>
      <c r="AH18" s="879"/>
      <c r="AI18" s="879"/>
      <c r="AJ18" s="880"/>
      <c r="AK18" s="878">
        <f>SUM(AK13:AQ17)</f>
        <v>2382</v>
      </c>
      <c r="AL18" s="879"/>
      <c r="AM18" s="879"/>
      <c r="AN18" s="879"/>
      <c r="AO18" s="879"/>
      <c r="AP18" s="879"/>
      <c r="AQ18" s="880"/>
      <c r="AR18" s="878">
        <f>SUM(AR13:AX17)</f>
        <v>2531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2000</v>
      </c>
      <c r="Q19" s="658"/>
      <c r="R19" s="658"/>
      <c r="S19" s="658"/>
      <c r="T19" s="658"/>
      <c r="U19" s="658"/>
      <c r="V19" s="659"/>
      <c r="W19" s="657">
        <v>1925</v>
      </c>
      <c r="X19" s="658"/>
      <c r="Y19" s="658"/>
      <c r="Z19" s="658"/>
      <c r="AA19" s="658"/>
      <c r="AB19" s="658"/>
      <c r="AC19" s="659"/>
      <c r="AD19" s="657">
        <v>2240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0.85593597154290801</v>
      </c>
      <c r="X20" s="318"/>
      <c r="Y20" s="318"/>
      <c r="Z20" s="318"/>
      <c r="AA20" s="318"/>
      <c r="AB20" s="318"/>
      <c r="AC20" s="318"/>
      <c r="AD20" s="318">
        <f t="shared" ref="AD20" si="1">IF(AD18=0, "-", SUM(AD19)/AD18)</f>
        <v>0.97306689834926152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0.85593597154290801</v>
      </c>
      <c r="X21" s="318"/>
      <c r="Y21" s="318"/>
      <c r="Z21" s="318"/>
      <c r="AA21" s="318"/>
      <c r="AB21" s="318"/>
      <c r="AC21" s="318"/>
      <c r="AD21" s="318">
        <f t="shared" ref="AD21" si="3">IF(AD19=0, "-", SUM(AD19)/SUM(AD13,AD14))</f>
        <v>0.97306689834926152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2382</v>
      </c>
      <c r="Q23" s="920"/>
      <c r="R23" s="920"/>
      <c r="S23" s="920"/>
      <c r="T23" s="920"/>
      <c r="U23" s="920"/>
      <c r="V23" s="937"/>
      <c r="W23" s="919">
        <v>2531</v>
      </c>
      <c r="X23" s="920"/>
      <c r="Y23" s="920"/>
      <c r="Z23" s="920"/>
      <c r="AA23" s="920"/>
      <c r="AB23" s="920"/>
      <c r="AC23" s="937"/>
      <c r="AD23" s="974" t="s">
        <v>684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2382</v>
      </c>
      <c r="Q29" s="658"/>
      <c r="R29" s="658"/>
      <c r="S29" s="658"/>
      <c r="T29" s="658"/>
      <c r="U29" s="658"/>
      <c r="V29" s="659"/>
      <c r="W29" s="933">
        <f>AR13</f>
        <v>2531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37</v>
      </c>
      <c r="AR31" s="200"/>
      <c r="AS31" s="133" t="s">
        <v>355</v>
      </c>
      <c r="AT31" s="134"/>
      <c r="AU31" s="199" t="s">
        <v>578</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679</v>
      </c>
      <c r="Q32" s="105"/>
      <c r="R32" s="105"/>
      <c r="S32" s="105"/>
      <c r="T32" s="105"/>
      <c r="U32" s="105"/>
      <c r="V32" s="105"/>
      <c r="W32" s="105"/>
      <c r="X32" s="106"/>
      <c r="Y32" s="471" t="s">
        <v>12</v>
      </c>
      <c r="Z32" s="531"/>
      <c r="AA32" s="532"/>
      <c r="AB32" s="461" t="s">
        <v>582</v>
      </c>
      <c r="AC32" s="461"/>
      <c r="AD32" s="461"/>
      <c r="AE32" s="218">
        <v>820</v>
      </c>
      <c r="AF32" s="219"/>
      <c r="AG32" s="219"/>
      <c r="AH32" s="219"/>
      <c r="AI32" s="218">
        <v>850</v>
      </c>
      <c r="AJ32" s="219"/>
      <c r="AK32" s="219"/>
      <c r="AL32" s="219"/>
      <c r="AM32" s="218">
        <v>882</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850</v>
      </c>
      <c r="AF33" s="219"/>
      <c r="AG33" s="219"/>
      <c r="AH33" s="219"/>
      <c r="AI33" s="218">
        <v>849</v>
      </c>
      <c r="AJ33" s="219"/>
      <c r="AK33" s="219"/>
      <c r="AL33" s="219"/>
      <c r="AM33" s="218">
        <v>868</v>
      </c>
      <c r="AN33" s="219"/>
      <c r="AO33" s="219"/>
      <c r="AP33" s="219"/>
      <c r="AQ33" s="340">
        <v>1000</v>
      </c>
      <c r="AR33" s="207"/>
      <c r="AS33" s="207"/>
      <c r="AT33" s="341"/>
      <c r="AU33" s="219" t="s">
        <v>583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98.8</v>
      </c>
      <c r="AF34" s="219"/>
      <c r="AG34" s="219"/>
      <c r="AH34" s="219"/>
      <c r="AI34" s="218">
        <v>100.1</v>
      </c>
      <c r="AJ34" s="219"/>
      <c r="AK34" s="219"/>
      <c r="AL34" s="219"/>
      <c r="AM34" s="218">
        <v>101.6</v>
      </c>
      <c r="AN34" s="219"/>
      <c r="AO34" s="219"/>
      <c r="AP34" s="219"/>
      <c r="AQ34" s="340" t="s">
        <v>583</v>
      </c>
      <c r="AR34" s="207"/>
      <c r="AS34" s="207"/>
      <c r="AT34" s="341"/>
      <c r="AU34" s="219" t="s">
        <v>578</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355</v>
      </c>
      <c r="AT38" s="134"/>
      <c r="AU38" s="199" t="s">
        <v>578</v>
      </c>
      <c r="AV38" s="199"/>
      <c r="AW38" s="398" t="s">
        <v>300</v>
      </c>
      <c r="AX38" s="399"/>
    </row>
    <row r="39" spans="1:50" ht="40.5" customHeight="1" x14ac:dyDescent="0.15">
      <c r="A39" s="403"/>
      <c r="B39" s="401"/>
      <c r="C39" s="401"/>
      <c r="D39" s="401"/>
      <c r="E39" s="401"/>
      <c r="F39" s="402"/>
      <c r="G39" s="564" t="s">
        <v>585</v>
      </c>
      <c r="H39" s="565"/>
      <c r="I39" s="565"/>
      <c r="J39" s="565"/>
      <c r="K39" s="565"/>
      <c r="L39" s="565"/>
      <c r="M39" s="565"/>
      <c r="N39" s="565"/>
      <c r="O39" s="566"/>
      <c r="P39" s="105" t="s">
        <v>681</v>
      </c>
      <c r="Q39" s="105"/>
      <c r="R39" s="105"/>
      <c r="S39" s="105"/>
      <c r="T39" s="105"/>
      <c r="U39" s="105"/>
      <c r="V39" s="105"/>
      <c r="W39" s="105"/>
      <c r="X39" s="106"/>
      <c r="Y39" s="471" t="s">
        <v>12</v>
      </c>
      <c r="Z39" s="531"/>
      <c r="AA39" s="532"/>
      <c r="AB39" s="461" t="s">
        <v>14</v>
      </c>
      <c r="AC39" s="461"/>
      <c r="AD39" s="461"/>
      <c r="AE39" s="218">
        <v>87.5</v>
      </c>
      <c r="AF39" s="219"/>
      <c r="AG39" s="219"/>
      <c r="AH39" s="219"/>
      <c r="AI39" s="218">
        <v>82.9</v>
      </c>
      <c r="AJ39" s="219"/>
      <c r="AK39" s="219"/>
      <c r="AL39" s="219"/>
      <c r="AM39" s="218">
        <v>78.3</v>
      </c>
      <c r="AN39" s="219"/>
      <c r="AO39" s="219"/>
      <c r="AP39" s="219"/>
      <c r="AQ39" s="340" t="s">
        <v>578</v>
      </c>
      <c r="AR39" s="207"/>
      <c r="AS39" s="207"/>
      <c r="AT39" s="341"/>
      <c r="AU39" s="219" t="s">
        <v>578</v>
      </c>
      <c r="AV39" s="219"/>
      <c r="AW39" s="219"/>
      <c r="AX39" s="221"/>
    </row>
    <row r="40" spans="1:50" ht="40.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v>75</v>
      </c>
      <c r="AF40" s="219"/>
      <c r="AG40" s="219"/>
      <c r="AH40" s="219"/>
      <c r="AI40" s="218">
        <v>75</v>
      </c>
      <c r="AJ40" s="219"/>
      <c r="AK40" s="219"/>
      <c r="AL40" s="219"/>
      <c r="AM40" s="218">
        <v>75</v>
      </c>
      <c r="AN40" s="219"/>
      <c r="AO40" s="219"/>
      <c r="AP40" s="219"/>
      <c r="AQ40" s="340">
        <v>80</v>
      </c>
      <c r="AR40" s="207"/>
      <c r="AS40" s="207"/>
      <c r="AT40" s="341"/>
      <c r="AU40" s="219" t="s">
        <v>578</v>
      </c>
      <c r="AV40" s="219"/>
      <c r="AW40" s="219"/>
      <c r="AX40" s="221"/>
    </row>
    <row r="41" spans="1:50" ht="40.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116.7</v>
      </c>
      <c r="AF41" s="219"/>
      <c r="AG41" s="219"/>
      <c r="AH41" s="219"/>
      <c r="AI41" s="218">
        <v>110.5</v>
      </c>
      <c r="AJ41" s="219"/>
      <c r="AK41" s="219"/>
      <c r="AL41" s="219"/>
      <c r="AM41" s="218">
        <v>104.4</v>
      </c>
      <c r="AN41" s="219"/>
      <c r="AO41" s="219"/>
      <c r="AP41" s="219"/>
      <c r="AQ41" s="340" t="s">
        <v>578</v>
      </c>
      <c r="AR41" s="207"/>
      <c r="AS41" s="207"/>
      <c r="AT41" s="341"/>
      <c r="AU41" s="219" t="s">
        <v>578</v>
      </c>
      <c r="AV41" s="219"/>
      <c r="AW41" s="219"/>
      <c r="AX41" s="221"/>
    </row>
    <row r="42" spans="1:50" ht="23.25" customHeight="1" x14ac:dyDescent="0.15">
      <c r="A42" s="226" t="s">
        <v>506</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33</v>
      </c>
      <c r="AR45" s="200"/>
      <c r="AS45" s="133" t="s">
        <v>355</v>
      </c>
      <c r="AT45" s="134"/>
      <c r="AU45" s="199" t="s">
        <v>578</v>
      </c>
      <c r="AV45" s="199"/>
      <c r="AW45" s="398" t="s">
        <v>300</v>
      </c>
      <c r="AX45" s="399"/>
    </row>
    <row r="46" spans="1:50" ht="25.5" customHeight="1" x14ac:dyDescent="0.15">
      <c r="A46" s="403"/>
      <c r="B46" s="401"/>
      <c r="C46" s="401"/>
      <c r="D46" s="401"/>
      <c r="E46" s="401"/>
      <c r="F46" s="402"/>
      <c r="G46" s="564" t="s">
        <v>588</v>
      </c>
      <c r="H46" s="565"/>
      <c r="I46" s="565"/>
      <c r="J46" s="565"/>
      <c r="K46" s="565"/>
      <c r="L46" s="565"/>
      <c r="M46" s="565"/>
      <c r="N46" s="565"/>
      <c r="O46" s="566"/>
      <c r="P46" s="105" t="s">
        <v>680</v>
      </c>
      <c r="Q46" s="105"/>
      <c r="R46" s="105"/>
      <c r="S46" s="105"/>
      <c r="T46" s="105"/>
      <c r="U46" s="105"/>
      <c r="V46" s="105"/>
      <c r="W46" s="105"/>
      <c r="X46" s="106"/>
      <c r="Y46" s="471" t="s">
        <v>12</v>
      </c>
      <c r="Z46" s="531"/>
      <c r="AA46" s="532"/>
      <c r="AB46" s="461" t="s">
        <v>14</v>
      </c>
      <c r="AC46" s="461"/>
      <c r="AD46" s="461"/>
      <c r="AE46" s="218">
        <v>9.4</v>
      </c>
      <c r="AF46" s="219"/>
      <c r="AG46" s="219"/>
      <c r="AH46" s="219"/>
      <c r="AI46" s="218">
        <v>9.9</v>
      </c>
      <c r="AJ46" s="219"/>
      <c r="AK46" s="219"/>
      <c r="AL46" s="219"/>
      <c r="AM46" s="218">
        <v>9.9</v>
      </c>
      <c r="AN46" s="219"/>
      <c r="AO46" s="219"/>
      <c r="AP46" s="219"/>
      <c r="AQ46" s="340" t="s">
        <v>579</v>
      </c>
      <c r="AR46" s="207"/>
      <c r="AS46" s="207"/>
      <c r="AT46" s="341"/>
      <c r="AU46" s="219" t="s">
        <v>578</v>
      </c>
      <c r="AV46" s="219"/>
      <c r="AW46" s="219"/>
      <c r="AX46" s="221"/>
    </row>
    <row r="47" spans="1:50" ht="25.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589</v>
      </c>
      <c r="AC47" s="523"/>
      <c r="AD47" s="523"/>
      <c r="AE47" s="218">
        <v>8.1999999999999993</v>
      </c>
      <c r="AF47" s="219"/>
      <c r="AG47" s="219"/>
      <c r="AH47" s="219"/>
      <c r="AI47" s="218">
        <v>8.1</v>
      </c>
      <c r="AJ47" s="219"/>
      <c r="AK47" s="219"/>
      <c r="AL47" s="219"/>
      <c r="AM47" s="218">
        <v>8.1</v>
      </c>
      <c r="AN47" s="219"/>
      <c r="AO47" s="219"/>
      <c r="AP47" s="219"/>
      <c r="AQ47" s="340">
        <v>8.1</v>
      </c>
      <c r="AR47" s="207"/>
      <c r="AS47" s="207"/>
      <c r="AT47" s="341"/>
      <c r="AU47" s="219" t="s">
        <v>578</v>
      </c>
      <c r="AV47" s="219"/>
      <c r="AW47" s="219"/>
      <c r="AX47" s="221"/>
    </row>
    <row r="48" spans="1:50" ht="25.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114.6</v>
      </c>
      <c r="AF48" s="219"/>
      <c r="AG48" s="219"/>
      <c r="AH48" s="219"/>
      <c r="AI48" s="218">
        <v>122.2</v>
      </c>
      <c r="AJ48" s="219"/>
      <c r="AK48" s="219"/>
      <c r="AL48" s="219"/>
      <c r="AM48" s="218">
        <v>122.2</v>
      </c>
      <c r="AN48" s="219"/>
      <c r="AO48" s="219"/>
      <c r="AP48" s="219"/>
      <c r="AQ48" s="340" t="s">
        <v>578</v>
      </c>
      <c r="AR48" s="207"/>
      <c r="AS48" s="207"/>
      <c r="AT48" s="341"/>
      <c r="AU48" s="219" t="s">
        <v>578</v>
      </c>
      <c r="AV48" s="219"/>
      <c r="AW48" s="219"/>
      <c r="AX48" s="221"/>
    </row>
    <row r="49" spans="1:50" ht="23.25" customHeight="1" x14ac:dyDescent="0.15">
      <c r="A49" s="226" t="s">
        <v>506</v>
      </c>
      <c r="B49" s="227"/>
      <c r="C49" s="227"/>
      <c r="D49" s="227"/>
      <c r="E49" s="227"/>
      <c r="F49" s="228"/>
      <c r="G49" s="232" t="s">
        <v>590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133</v>
      </c>
      <c r="AF101" s="219"/>
      <c r="AG101" s="219"/>
      <c r="AH101" s="220"/>
      <c r="AI101" s="218">
        <v>149</v>
      </c>
      <c r="AJ101" s="219"/>
      <c r="AK101" s="219"/>
      <c r="AL101" s="220"/>
      <c r="AM101" s="218">
        <v>144</v>
      </c>
      <c r="AN101" s="219"/>
      <c r="AO101" s="219"/>
      <c r="AP101" s="220"/>
      <c r="AQ101" s="218" t="s">
        <v>630</v>
      </c>
      <c r="AR101" s="219"/>
      <c r="AS101" s="219"/>
      <c r="AT101" s="220"/>
      <c r="AU101" s="218" t="s">
        <v>630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123</v>
      </c>
      <c r="AF102" s="418"/>
      <c r="AG102" s="418"/>
      <c r="AH102" s="418"/>
      <c r="AI102" s="418">
        <v>133</v>
      </c>
      <c r="AJ102" s="418"/>
      <c r="AK102" s="418"/>
      <c r="AL102" s="418"/>
      <c r="AM102" s="418">
        <v>141</v>
      </c>
      <c r="AN102" s="418"/>
      <c r="AO102" s="418"/>
      <c r="AP102" s="418"/>
      <c r="AQ102" s="273">
        <v>161</v>
      </c>
      <c r="AR102" s="274"/>
      <c r="AS102" s="274"/>
      <c r="AT102" s="319"/>
      <c r="AU102" s="273">
        <v>173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t="s">
        <v>629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15</v>
      </c>
      <c r="AF116" s="418"/>
      <c r="AG116" s="418"/>
      <c r="AH116" s="418"/>
      <c r="AI116" s="418">
        <v>13</v>
      </c>
      <c r="AJ116" s="418"/>
      <c r="AK116" s="418"/>
      <c r="AL116" s="418"/>
      <c r="AM116" s="418">
        <v>16</v>
      </c>
      <c r="AN116" s="418"/>
      <c r="AO116" s="418"/>
      <c r="AP116" s="418"/>
      <c r="AQ116" s="218">
        <v>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594</v>
      </c>
      <c r="AF117" s="551"/>
      <c r="AG117" s="551"/>
      <c r="AH117" s="551"/>
      <c r="AI117" s="551" t="s">
        <v>595</v>
      </c>
      <c r="AJ117" s="551"/>
      <c r="AK117" s="551"/>
      <c r="AL117" s="551"/>
      <c r="AM117" s="551" t="s">
        <v>632</v>
      </c>
      <c r="AN117" s="551"/>
      <c r="AO117" s="551"/>
      <c r="AP117" s="551"/>
      <c r="AQ117" s="551" t="s">
        <v>631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633</v>
      </c>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677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820</v>
      </c>
      <c r="AF134" s="207"/>
      <c r="AG134" s="207"/>
      <c r="AH134" s="207"/>
      <c r="AI134" s="206">
        <v>850</v>
      </c>
      <c r="AJ134" s="207"/>
      <c r="AK134" s="207"/>
      <c r="AL134" s="207"/>
      <c r="AM134" s="206">
        <v>882</v>
      </c>
      <c r="AN134" s="207"/>
      <c r="AO134" s="207"/>
      <c r="AP134" s="207"/>
      <c r="AQ134" s="206" t="s">
        <v>633</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850</v>
      </c>
      <c r="AF135" s="207"/>
      <c r="AG135" s="207"/>
      <c r="AH135" s="207"/>
      <c r="AI135" s="206">
        <v>849</v>
      </c>
      <c r="AJ135" s="207"/>
      <c r="AK135" s="207"/>
      <c r="AL135" s="207"/>
      <c r="AM135" s="206">
        <v>868</v>
      </c>
      <c r="AN135" s="207"/>
      <c r="AO135" s="207"/>
      <c r="AP135" s="207"/>
      <c r="AQ135" s="206" t="s">
        <v>633</v>
      </c>
      <c r="AR135" s="207"/>
      <c r="AS135" s="207"/>
      <c r="AT135" s="207"/>
      <c r="AU135" s="206">
        <v>1000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7.25" customHeight="1" x14ac:dyDescent="0.15">
      <c r="A154" s="189"/>
      <c r="B154" s="186"/>
      <c r="C154" s="180"/>
      <c r="D154" s="186"/>
      <c r="E154" s="180"/>
      <c r="F154" s="181"/>
      <c r="G154" s="104" t="s">
        <v>676</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600</v>
      </c>
      <c r="AC154" s="142"/>
      <c r="AD154" s="142"/>
      <c r="AE154" s="147" t="s">
        <v>675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7.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8"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6.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599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600</v>
      </c>
      <c r="AR432" s="200"/>
      <c r="AS432" s="133" t="s">
        <v>355</v>
      </c>
      <c r="AT432" s="134"/>
      <c r="AU432" s="200" t="s">
        <v>600</v>
      </c>
      <c r="AV432" s="200"/>
      <c r="AW432" s="133" t="s">
        <v>300</v>
      </c>
      <c r="AX432" s="195"/>
    </row>
    <row r="433" spans="1:50" ht="23.25" hidden="1" customHeight="1" x14ac:dyDescent="0.15">
      <c r="A433" s="189"/>
      <c r="B433" s="186"/>
      <c r="C433" s="180"/>
      <c r="D433" s="186"/>
      <c r="E433" s="342"/>
      <c r="F433" s="343"/>
      <c r="G433" s="104"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604</v>
      </c>
      <c r="AF433" s="207"/>
      <c r="AG433" s="207"/>
      <c r="AH433" s="207"/>
      <c r="AI433" s="340" t="s">
        <v>600</v>
      </c>
      <c r="AJ433" s="207"/>
      <c r="AK433" s="207"/>
      <c r="AL433" s="207"/>
      <c r="AM433" s="340" t="s">
        <v>605</v>
      </c>
      <c r="AN433" s="207"/>
      <c r="AO433" s="207"/>
      <c r="AP433" s="341"/>
      <c r="AQ433" s="340" t="s">
        <v>600</v>
      </c>
      <c r="AR433" s="207"/>
      <c r="AS433" s="207"/>
      <c r="AT433" s="341"/>
      <c r="AU433" s="207" t="s">
        <v>600</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600</v>
      </c>
      <c r="AF434" s="207"/>
      <c r="AG434" s="207"/>
      <c r="AH434" s="341"/>
      <c r="AI434" s="340" t="s">
        <v>600</v>
      </c>
      <c r="AJ434" s="207"/>
      <c r="AK434" s="207"/>
      <c r="AL434" s="207"/>
      <c r="AM434" s="340" t="s">
        <v>605</v>
      </c>
      <c r="AN434" s="207"/>
      <c r="AO434" s="207"/>
      <c r="AP434" s="341"/>
      <c r="AQ434" s="340" t="s">
        <v>600</v>
      </c>
      <c r="AR434" s="207"/>
      <c r="AS434" s="207"/>
      <c r="AT434" s="341"/>
      <c r="AU434" s="207" t="s">
        <v>600</v>
      </c>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600</v>
      </c>
      <c r="AF435" s="207"/>
      <c r="AG435" s="207"/>
      <c r="AH435" s="341"/>
      <c r="AI435" s="340" t="s">
        <v>600</v>
      </c>
      <c r="AJ435" s="207"/>
      <c r="AK435" s="207"/>
      <c r="AL435" s="207"/>
      <c r="AM435" s="340" t="s">
        <v>600</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606</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9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606</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3.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57.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7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606</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34.5"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8.5" customHeight="1" x14ac:dyDescent="0.15">
      <c r="A721" s="778"/>
      <c r="B721" s="779"/>
      <c r="C721" s="296" t="s">
        <v>570</v>
      </c>
      <c r="D721" s="297"/>
      <c r="E721" s="297"/>
      <c r="F721" s="298"/>
      <c r="G721" s="287"/>
      <c r="H721" s="288"/>
      <c r="I721" s="83" t="str">
        <f>IF(OR(G721="　", G721=""), "", "-")</f>
        <v/>
      </c>
      <c r="J721" s="291"/>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8.5" customHeight="1" x14ac:dyDescent="0.15">
      <c r="A722" s="778"/>
      <c r="B722" s="779"/>
      <c r="C722" s="296" t="s">
        <v>570</v>
      </c>
      <c r="D722" s="297"/>
      <c r="E722" s="297"/>
      <c r="F722" s="298"/>
      <c r="G722" s="287"/>
      <c r="H722" s="288"/>
      <c r="I722" s="83" t="str">
        <f t="shared" ref="I722:I725" si="4">IF(OR(G722="　", G722=""), "", "-")</f>
        <v/>
      </c>
      <c r="J722" s="291"/>
      <c r="K722" s="291"/>
      <c r="L722" s="83" t="str">
        <f t="shared" ref="L722:L725" si="5">IF(M722="","","-")</f>
        <v/>
      </c>
      <c r="M722" s="84"/>
      <c r="N722" s="304" t="s">
        <v>616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8.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8.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8.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178.5" customHeight="1" thickBot="1" x14ac:dyDescent="0.2">
      <c r="A729" s="634" t="s">
        <v>685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686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687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67" customHeight="1" thickBot="1" x14ac:dyDescent="0.2">
      <c r="A735" s="790" t="s">
        <v>628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619</v>
      </c>
      <c r="F737" s="990"/>
      <c r="G737" s="990"/>
      <c r="H737" s="990"/>
      <c r="I737" s="990"/>
      <c r="J737" s="990"/>
      <c r="K737" s="990"/>
      <c r="L737" s="990"/>
      <c r="M737" s="990"/>
      <c r="N737" s="365" t="s">
        <v>543</v>
      </c>
      <c r="O737" s="365"/>
      <c r="P737" s="365"/>
      <c r="Q737" s="365"/>
      <c r="R737" s="990" t="s">
        <v>620</v>
      </c>
      <c r="S737" s="990"/>
      <c r="T737" s="990"/>
      <c r="U737" s="990"/>
      <c r="V737" s="990"/>
      <c r="W737" s="990"/>
      <c r="X737" s="990"/>
      <c r="Y737" s="990"/>
      <c r="Z737" s="990"/>
      <c r="AA737" s="365" t="s">
        <v>542</v>
      </c>
      <c r="AB737" s="365"/>
      <c r="AC737" s="365"/>
      <c r="AD737" s="365"/>
      <c r="AE737" s="990" t="s">
        <v>621</v>
      </c>
      <c r="AF737" s="990"/>
      <c r="AG737" s="990"/>
      <c r="AH737" s="990"/>
      <c r="AI737" s="990"/>
      <c r="AJ737" s="990"/>
      <c r="AK737" s="990"/>
      <c r="AL737" s="990"/>
      <c r="AM737" s="990"/>
      <c r="AN737" s="365" t="s">
        <v>541</v>
      </c>
      <c r="AO737" s="365"/>
      <c r="AP737" s="365"/>
      <c r="AQ737" s="365"/>
      <c r="AR737" s="982" t="s">
        <v>622</v>
      </c>
      <c r="AS737" s="983"/>
      <c r="AT737" s="983"/>
      <c r="AU737" s="983"/>
      <c r="AV737" s="983"/>
      <c r="AW737" s="983"/>
      <c r="AX737" s="984"/>
      <c r="AY737" s="89"/>
      <c r="AZ737" s="89"/>
    </row>
    <row r="738" spans="1:52" ht="24.75" customHeight="1" x14ac:dyDescent="0.15">
      <c r="A738" s="991" t="s">
        <v>540</v>
      </c>
      <c r="B738" s="210"/>
      <c r="C738" s="210"/>
      <c r="D738" s="211"/>
      <c r="E738" s="990" t="s">
        <v>623</v>
      </c>
      <c r="F738" s="990"/>
      <c r="G738" s="990"/>
      <c r="H738" s="990"/>
      <c r="I738" s="990"/>
      <c r="J738" s="990"/>
      <c r="K738" s="990"/>
      <c r="L738" s="990"/>
      <c r="M738" s="990"/>
      <c r="N738" s="365" t="s">
        <v>539</v>
      </c>
      <c r="O738" s="365"/>
      <c r="P738" s="365"/>
      <c r="Q738" s="365"/>
      <c r="R738" s="990" t="s">
        <v>624</v>
      </c>
      <c r="S738" s="990"/>
      <c r="T738" s="990"/>
      <c r="U738" s="990"/>
      <c r="V738" s="990"/>
      <c r="W738" s="990"/>
      <c r="X738" s="990"/>
      <c r="Y738" s="990"/>
      <c r="Z738" s="990"/>
      <c r="AA738" s="365" t="s">
        <v>538</v>
      </c>
      <c r="AB738" s="365"/>
      <c r="AC738" s="365"/>
      <c r="AD738" s="365"/>
      <c r="AE738" s="990" t="s">
        <v>625</v>
      </c>
      <c r="AF738" s="990"/>
      <c r="AG738" s="990"/>
      <c r="AH738" s="990"/>
      <c r="AI738" s="990"/>
      <c r="AJ738" s="990"/>
      <c r="AK738" s="990"/>
      <c r="AL738" s="990"/>
      <c r="AM738" s="990"/>
      <c r="AN738" s="365" t="s">
        <v>534</v>
      </c>
      <c r="AO738" s="365"/>
      <c r="AP738" s="365"/>
      <c r="AQ738" s="365"/>
      <c r="AR738" s="982" t="s">
        <v>626</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179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635</v>
      </c>
      <c r="H781" s="671"/>
      <c r="I781" s="671"/>
      <c r="J781" s="671"/>
      <c r="K781" s="672"/>
      <c r="L781" s="664" t="s">
        <v>636</v>
      </c>
      <c r="M781" s="665"/>
      <c r="N781" s="665"/>
      <c r="O781" s="665"/>
      <c r="P781" s="665"/>
      <c r="Q781" s="665"/>
      <c r="R781" s="665"/>
      <c r="S781" s="665"/>
      <c r="T781" s="665"/>
      <c r="U781" s="665"/>
      <c r="V781" s="665"/>
      <c r="W781" s="665"/>
      <c r="X781" s="666"/>
      <c r="Y781" s="388">
        <v>404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t="s">
        <v>664</v>
      </c>
      <c r="K837" s="349"/>
      <c r="L837" s="349"/>
      <c r="M837" s="349"/>
      <c r="N837" s="349"/>
      <c r="O837" s="349"/>
      <c r="P837" s="362" t="s">
        <v>638</v>
      </c>
      <c r="Q837" s="350"/>
      <c r="R837" s="350"/>
      <c r="S837" s="350"/>
      <c r="T837" s="350"/>
      <c r="U837" s="350"/>
      <c r="V837" s="350"/>
      <c r="W837" s="350"/>
      <c r="X837" s="350"/>
      <c r="Y837" s="351">
        <v>404</v>
      </c>
      <c r="Z837" s="352"/>
      <c r="AA837" s="352"/>
      <c r="AB837" s="353"/>
      <c r="AC837" s="363" t="s">
        <v>196</v>
      </c>
      <c r="AD837" s="371"/>
      <c r="AE837" s="371"/>
      <c r="AF837" s="371"/>
      <c r="AG837" s="371"/>
      <c r="AH837" s="372" t="s">
        <v>633</v>
      </c>
      <c r="AI837" s="373"/>
      <c r="AJ837" s="373"/>
      <c r="AK837" s="373"/>
      <c r="AL837" s="357" t="s">
        <v>633</v>
      </c>
      <c r="AM837" s="358"/>
      <c r="AN837" s="358"/>
      <c r="AO837" s="359"/>
      <c r="AP837" s="360" t="s">
        <v>672</v>
      </c>
      <c r="AQ837" s="360"/>
      <c r="AR837" s="360"/>
      <c r="AS837" s="360"/>
      <c r="AT837" s="360"/>
      <c r="AU837" s="360"/>
      <c r="AV837" s="360"/>
      <c r="AW837" s="360"/>
      <c r="AX837" s="360"/>
    </row>
    <row r="838" spans="1:50" ht="30" customHeight="1" x14ac:dyDescent="0.15">
      <c r="A838" s="376">
        <v>2</v>
      </c>
      <c r="B838" s="376">
        <v>1</v>
      </c>
      <c r="C838" s="361" t="s">
        <v>639</v>
      </c>
      <c r="D838" s="347"/>
      <c r="E838" s="347"/>
      <c r="F838" s="347"/>
      <c r="G838" s="347"/>
      <c r="H838" s="347"/>
      <c r="I838" s="347"/>
      <c r="J838" s="348" t="s">
        <v>633</v>
      </c>
      <c r="K838" s="349"/>
      <c r="L838" s="349"/>
      <c r="M838" s="349"/>
      <c r="N838" s="349"/>
      <c r="O838" s="349"/>
      <c r="P838" s="362" t="s">
        <v>638</v>
      </c>
      <c r="Q838" s="350"/>
      <c r="R838" s="350"/>
      <c r="S838" s="350"/>
      <c r="T838" s="350"/>
      <c r="U838" s="350"/>
      <c r="V838" s="350"/>
      <c r="W838" s="350"/>
      <c r="X838" s="350"/>
      <c r="Y838" s="351">
        <v>309</v>
      </c>
      <c r="Z838" s="352"/>
      <c r="AA838" s="352"/>
      <c r="AB838" s="353"/>
      <c r="AC838" s="363" t="s">
        <v>196</v>
      </c>
      <c r="AD838" s="363"/>
      <c r="AE838" s="363"/>
      <c r="AF838" s="363"/>
      <c r="AG838" s="363"/>
      <c r="AH838" s="372" t="s">
        <v>633</v>
      </c>
      <c r="AI838" s="373"/>
      <c r="AJ838" s="373"/>
      <c r="AK838" s="373"/>
      <c r="AL838" s="357" t="s">
        <v>633</v>
      </c>
      <c r="AM838" s="358"/>
      <c r="AN838" s="358"/>
      <c r="AO838" s="359"/>
      <c r="AP838" s="360" t="s">
        <v>633</v>
      </c>
      <c r="AQ838" s="360"/>
      <c r="AR838" s="360"/>
      <c r="AS838" s="360"/>
      <c r="AT838" s="360"/>
      <c r="AU838" s="360"/>
      <c r="AV838" s="360"/>
      <c r="AW838" s="360"/>
      <c r="AX838" s="360"/>
    </row>
    <row r="839" spans="1:50" ht="30" customHeight="1" x14ac:dyDescent="0.15">
      <c r="A839" s="376">
        <v>3</v>
      </c>
      <c r="B839" s="376">
        <v>1</v>
      </c>
      <c r="C839" s="361" t="s">
        <v>640</v>
      </c>
      <c r="D839" s="347"/>
      <c r="E839" s="347"/>
      <c r="F839" s="347"/>
      <c r="G839" s="347"/>
      <c r="H839" s="347"/>
      <c r="I839" s="347"/>
      <c r="J839" s="348" t="s">
        <v>633</v>
      </c>
      <c r="K839" s="349"/>
      <c r="L839" s="349"/>
      <c r="M839" s="349"/>
      <c r="N839" s="349"/>
      <c r="O839" s="349"/>
      <c r="P839" s="362" t="s">
        <v>638</v>
      </c>
      <c r="Q839" s="350"/>
      <c r="R839" s="350"/>
      <c r="S839" s="350"/>
      <c r="T839" s="350"/>
      <c r="U839" s="350"/>
      <c r="V839" s="350"/>
      <c r="W839" s="350"/>
      <c r="X839" s="350"/>
      <c r="Y839" s="351">
        <v>265</v>
      </c>
      <c r="Z839" s="352"/>
      <c r="AA839" s="352"/>
      <c r="AB839" s="353"/>
      <c r="AC839" s="363" t="s">
        <v>196</v>
      </c>
      <c r="AD839" s="363"/>
      <c r="AE839" s="363"/>
      <c r="AF839" s="363"/>
      <c r="AG839" s="363"/>
      <c r="AH839" s="355" t="s">
        <v>633</v>
      </c>
      <c r="AI839" s="356"/>
      <c r="AJ839" s="356"/>
      <c r="AK839" s="356"/>
      <c r="AL839" s="357" t="s">
        <v>633</v>
      </c>
      <c r="AM839" s="358"/>
      <c r="AN839" s="358"/>
      <c r="AO839" s="359"/>
      <c r="AP839" s="360" t="s">
        <v>664</v>
      </c>
      <c r="AQ839" s="360"/>
      <c r="AR839" s="360"/>
      <c r="AS839" s="360"/>
      <c r="AT839" s="360"/>
      <c r="AU839" s="360"/>
      <c r="AV839" s="360"/>
      <c r="AW839" s="360"/>
      <c r="AX839" s="360"/>
    </row>
    <row r="840" spans="1:50" ht="30" customHeight="1" x14ac:dyDescent="0.15">
      <c r="A840" s="376">
        <v>4</v>
      </c>
      <c r="B840" s="376">
        <v>1</v>
      </c>
      <c r="C840" s="361" t="s">
        <v>641</v>
      </c>
      <c r="D840" s="347"/>
      <c r="E840" s="347"/>
      <c r="F840" s="347"/>
      <c r="G840" s="347"/>
      <c r="H840" s="347"/>
      <c r="I840" s="347"/>
      <c r="J840" s="348" t="s">
        <v>633</v>
      </c>
      <c r="K840" s="349"/>
      <c r="L840" s="349"/>
      <c r="M840" s="349"/>
      <c r="N840" s="349"/>
      <c r="O840" s="349"/>
      <c r="P840" s="362" t="s">
        <v>638</v>
      </c>
      <c r="Q840" s="350"/>
      <c r="R840" s="350"/>
      <c r="S840" s="350"/>
      <c r="T840" s="350"/>
      <c r="U840" s="350"/>
      <c r="V840" s="350"/>
      <c r="W840" s="350"/>
      <c r="X840" s="350"/>
      <c r="Y840" s="351">
        <v>204</v>
      </c>
      <c r="Z840" s="352"/>
      <c r="AA840" s="352"/>
      <c r="AB840" s="353"/>
      <c r="AC840" s="363" t="s">
        <v>196</v>
      </c>
      <c r="AD840" s="363"/>
      <c r="AE840" s="363"/>
      <c r="AF840" s="363"/>
      <c r="AG840" s="363"/>
      <c r="AH840" s="355" t="s">
        <v>633</v>
      </c>
      <c r="AI840" s="356"/>
      <c r="AJ840" s="356"/>
      <c r="AK840" s="356"/>
      <c r="AL840" s="357" t="s">
        <v>633</v>
      </c>
      <c r="AM840" s="358"/>
      <c r="AN840" s="358"/>
      <c r="AO840" s="359"/>
      <c r="AP840" s="360" t="s">
        <v>633</v>
      </c>
      <c r="AQ840" s="360"/>
      <c r="AR840" s="360"/>
      <c r="AS840" s="360"/>
      <c r="AT840" s="360"/>
      <c r="AU840" s="360"/>
      <c r="AV840" s="360"/>
      <c r="AW840" s="360"/>
      <c r="AX840" s="360"/>
    </row>
    <row r="841" spans="1:50" ht="30" customHeight="1" x14ac:dyDescent="0.15">
      <c r="A841" s="376">
        <v>5</v>
      </c>
      <c r="B841" s="376">
        <v>1</v>
      </c>
      <c r="C841" s="361" t="s">
        <v>642</v>
      </c>
      <c r="D841" s="347"/>
      <c r="E841" s="347"/>
      <c r="F841" s="347"/>
      <c r="G841" s="347"/>
      <c r="H841" s="347"/>
      <c r="I841" s="347"/>
      <c r="J841" s="348" t="s">
        <v>664</v>
      </c>
      <c r="K841" s="349"/>
      <c r="L841" s="349"/>
      <c r="M841" s="349"/>
      <c r="N841" s="349"/>
      <c r="O841" s="349"/>
      <c r="P841" s="362" t="s">
        <v>638</v>
      </c>
      <c r="Q841" s="350"/>
      <c r="R841" s="350"/>
      <c r="S841" s="350"/>
      <c r="T841" s="350"/>
      <c r="U841" s="350"/>
      <c r="V841" s="350"/>
      <c r="W841" s="350"/>
      <c r="X841" s="350"/>
      <c r="Y841" s="351">
        <v>146</v>
      </c>
      <c r="Z841" s="352"/>
      <c r="AA841" s="352"/>
      <c r="AB841" s="353"/>
      <c r="AC841" s="354" t="s">
        <v>196</v>
      </c>
      <c r="AD841" s="354"/>
      <c r="AE841" s="354"/>
      <c r="AF841" s="354"/>
      <c r="AG841" s="354"/>
      <c r="AH841" s="355" t="s">
        <v>633</v>
      </c>
      <c r="AI841" s="356"/>
      <c r="AJ841" s="356"/>
      <c r="AK841" s="356"/>
      <c r="AL841" s="357" t="s">
        <v>633</v>
      </c>
      <c r="AM841" s="358"/>
      <c r="AN841" s="358"/>
      <c r="AO841" s="359"/>
      <c r="AP841" s="360" t="s">
        <v>673</v>
      </c>
      <c r="AQ841" s="360"/>
      <c r="AR841" s="360"/>
      <c r="AS841" s="360"/>
      <c r="AT841" s="360"/>
      <c r="AU841" s="360"/>
      <c r="AV841" s="360"/>
      <c r="AW841" s="360"/>
      <c r="AX841" s="360"/>
    </row>
    <row r="842" spans="1:50" ht="30" customHeight="1" x14ac:dyDescent="0.15">
      <c r="A842" s="376">
        <v>6</v>
      </c>
      <c r="B842" s="376">
        <v>1</v>
      </c>
      <c r="C842" s="361" t="s">
        <v>643</v>
      </c>
      <c r="D842" s="347"/>
      <c r="E842" s="347"/>
      <c r="F842" s="347"/>
      <c r="G842" s="347"/>
      <c r="H842" s="347"/>
      <c r="I842" s="347"/>
      <c r="J842" s="348" t="s">
        <v>665</v>
      </c>
      <c r="K842" s="349"/>
      <c r="L842" s="349"/>
      <c r="M842" s="349"/>
      <c r="N842" s="349"/>
      <c r="O842" s="349"/>
      <c r="P842" s="362" t="s">
        <v>638</v>
      </c>
      <c r="Q842" s="350"/>
      <c r="R842" s="350"/>
      <c r="S842" s="350"/>
      <c r="T842" s="350"/>
      <c r="U842" s="350"/>
      <c r="V842" s="350"/>
      <c r="W842" s="350"/>
      <c r="X842" s="350"/>
      <c r="Y842" s="351">
        <v>125</v>
      </c>
      <c r="Z842" s="352"/>
      <c r="AA842" s="352"/>
      <c r="AB842" s="353"/>
      <c r="AC842" s="354" t="s">
        <v>196</v>
      </c>
      <c r="AD842" s="354"/>
      <c r="AE842" s="354"/>
      <c r="AF842" s="354"/>
      <c r="AG842" s="354"/>
      <c r="AH842" s="355" t="s">
        <v>633</v>
      </c>
      <c r="AI842" s="356"/>
      <c r="AJ842" s="356"/>
      <c r="AK842" s="356"/>
      <c r="AL842" s="357" t="s">
        <v>633</v>
      </c>
      <c r="AM842" s="358"/>
      <c r="AN842" s="358"/>
      <c r="AO842" s="359"/>
      <c r="AP842" s="360" t="s">
        <v>674</v>
      </c>
      <c r="AQ842" s="360"/>
      <c r="AR842" s="360"/>
      <c r="AS842" s="360"/>
      <c r="AT842" s="360"/>
      <c r="AU842" s="360"/>
      <c r="AV842" s="360"/>
      <c r="AW842" s="360"/>
      <c r="AX842" s="360"/>
    </row>
    <row r="843" spans="1:50" ht="30" customHeight="1" x14ac:dyDescent="0.15">
      <c r="A843" s="376">
        <v>7</v>
      </c>
      <c r="B843" s="376">
        <v>1</v>
      </c>
      <c r="C843" s="361" t="s">
        <v>644</v>
      </c>
      <c r="D843" s="347"/>
      <c r="E843" s="347"/>
      <c r="F843" s="347"/>
      <c r="G843" s="347"/>
      <c r="H843" s="347"/>
      <c r="I843" s="347"/>
      <c r="J843" s="348" t="s">
        <v>633</v>
      </c>
      <c r="K843" s="349"/>
      <c r="L843" s="349"/>
      <c r="M843" s="349"/>
      <c r="N843" s="349"/>
      <c r="O843" s="349"/>
      <c r="P843" s="362" t="s">
        <v>638</v>
      </c>
      <c r="Q843" s="350"/>
      <c r="R843" s="350"/>
      <c r="S843" s="350"/>
      <c r="T843" s="350"/>
      <c r="U843" s="350"/>
      <c r="V843" s="350"/>
      <c r="W843" s="350"/>
      <c r="X843" s="350"/>
      <c r="Y843" s="351">
        <v>120</v>
      </c>
      <c r="Z843" s="352"/>
      <c r="AA843" s="352"/>
      <c r="AB843" s="353"/>
      <c r="AC843" s="354" t="s">
        <v>196</v>
      </c>
      <c r="AD843" s="354"/>
      <c r="AE843" s="354"/>
      <c r="AF843" s="354"/>
      <c r="AG843" s="354"/>
      <c r="AH843" s="355" t="s">
        <v>633</v>
      </c>
      <c r="AI843" s="356"/>
      <c r="AJ843" s="356"/>
      <c r="AK843" s="356"/>
      <c r="AL843" s="357" t="s">
        <v>633</v>
      </c>
      <c r="AM843" s="358"/>
      <c r="AN843" s="358"/>
      <c r="AO843" s="359"/>
      <c r="AP843" s="360" t="s">
        <v>633</v>
      </c>
      <c r="AQ843" s="360"/>
      <c r="AR843" s="360"/>
      <c r="AS843" s="360"/>
      <c r="AT843" s="360"/>
      <c r="AU843" s="360"/>
      <c r="AV843" s="360"/>
      <c r="AW843" s="360"/>
      <c r="AX843" s="360"/>
    </row>
    <row r="844" spans="1:50" ht="30" customHeight="1" x14ac:dyDescent="0.15">
      <c r="A844" s="376">
        <v>8</v>
      </c>
      <c r="B844" s="376">
        <v>1</v>
      </c>
      <c r="C844" s="361" t="s">
        <v>645</v>
      </c>
      <c r="D844" s="347"/>
      <c r="E844" s="347"/>
      <c r="F844" s="347"/>
      <c r="G844" s="347"/>
      <c r="H844" s="347"/>
      <c r="I844" s="347"/>
      <c r="J844" s="348" t="s">
        <v>633</v>
      </c>
      <c r="K844" s="349"/>
      <c r="L844" s="349"/>
      <c r="M844" s="349"/>
      <c r="N844" s="349"/>
      <c r="O844" s="349"/>
      <c r="P844" s="362" t="s">
        <v>638</v>
      </c>
      <c r="Q844" s="350"/>
      <c r="R844" s="350"/>
      <c r="S844" s="350"/>
      <c r="T844" s="350"/>
      <c r="U844" s="350"/>
      <c r="V844" s="350"/>
      <c r="W844" s="350"/>
      <c r="X844" s="350"/>
      <c r="Y844" s="351">
        <v>83</v>
      </c>
      <c r="Z844" s="352"/>
      <c r="AA844" s="352"/>
      <c r="AB844" s="353"/>
      <c r="AC844" s="354" t="s">
        <v>196</v>
      </c>
      <c r="AD844" s="354"/>
      <c r="AE844" s="354"/>
      <c r="AF844" s="354"/>
      <c r="AG844" s="354"/>
      <c r="AH844" s="355" t="s">
        <v>633</v>
      </c>
      <c r="AI844" s="356"/>
      <c r="AJ844" s="356"/>
      <c r="AK844" s="356"/>
      <c r="AL844" s="357" t="s">
        <v>633</v>
      </c>
      <c r="AM844" s="358"/>
      <c r="AN844" s="358"/>
      <c r="AO844" s="359"/>
      <c r="AP844" s="360" t="s">
        <v>672</v>
      </c>
      <c r="AQ844" s="360"/>
      <c r="AR844" s="360"/>
      <c r="AS844" s="360"/>
      <c r="AT844" s="360"/>
      <c r="AU844" s="360"/>
      <c r="AV844" s="360"/>
      <c r="AW844" s="360"/>
      <c r="AX844" s="360"/>
    </row>
    <row r="845" spans="1:50" ht="30" customHeight="1" x14ac:dyDescent="0.15">
      <c r="A845" s="376">
        <v>9</v>
      </c>
      <c r="B845" s="376">
        <v>1</v>
      </c>
      <c r="C845" s="361" t="s">
        <v>646</v>
      </c>
      <c r="D845" s="347"/>
      <c r="E845" s="347"/>
      <c r="F845" s="347"/>
      <c r="G845" s="347"/>
      <c r="H845" s="347"/>
      <c r="I845" s="347"/>
      <c r="J845" s="348" t="s">
        <v>666</v>
      </c>
      <c r="K845" s="349"/>
      <c r="L845" s="349"/>
      <c r="M845" s="349"/>
      <c r="N845" s="349"/>
      <c r="O845" s="349"/>
      <c r="P845" s="362" t="s">
        <v>638</v>
      </c>
      <c r="Q845" s="350"/>
      <c r="R845" s="350"/>
      <c r="S845" s="350"/>
      <c r="T845" s="350"/>
      <c r="U845" s="350"/>
      <c r="V845" s="350"/>
      <c r="W845" s="350"/>
      <c r="X845" s="350"/>
      <c r="Y845" s="351">
        <v>66</v>
      </c>
      <c r="Z845" s="352"/>
      <c r="AA845" s="352"/>
      <c r="AB845" s="353"/>
      <c r="AC845" s="354" t="s">
        <v>196</v>
      </c>
      <c r="AD845" s="354"/>
      <c r="AE845" s="354"/>
      <c r="AF845" s="354"/>
      <c r="AG845" s="354"/>
      <c r="AH845" s="355" t="s">
        <v>633</v>
      </c>
      <c r="AI845" s="356"/>
      <c r="AJ845" s="356"/>
      <c r="AK845" s="356"/>
      <c r="AL845" s="357" t="s">
        <v>670</v>
      </c>
      <c r="AM845" s="358"/>
      <c r="AN845" s="358"/>
      <c r="AO845" s="359"/>
      <c r="AP845" s="360" t="s">
        <v>633</v>
      </c>
      <c r="AQ845" s="360"/>
      <c r="AR845" s="360"/>
      <c r="AS845" s="360"/>
      <c r="AT845" s="360"/>
      <c r="AU845" s="360"/>
      <c r="AV845" s="360"/>
      <c r="AW845" s="360"/>
      <c r="AX845" s="360"/>
    </row>
    <row r="846" spans="1:50" ht="30" customHeight="1" x14ac:dyDescent="0.15">
      <c r="A846" s="376">
        <v>10</v>
      </c>
      <c r="B846" s="376">
        <v>1</v>
      </c>
      <c r="C846" s="361" t="s">
        <v>647</v>
      </c>
      <c r="D846" s="347"/>
      <c r="E846" s="347"/>
      <c r="F846" s="347"/>
      <c r="G846" s="347"/>
      <c r="H846" s="347"/>
      <c r="I846" s="347"/>
      <c r="J846" s="348" t="s">
        <v>633</v>
      </c>
      <c r="K846" s="349"/>
      <c r="L846" s="349"/>
      <c r="M846" s="349"/>
      <c r="N846" s="349"/>
      <c r="O846" s="349"/>
      <c r="P846" s="362" t="s">
        <v>638</v>
      </c>
      <c r="Q846" s="350"/>
      <c r="R846" s="350"/>
      <c r="S846" s="350"/>
      <c r="T846" s="350"/>
      <c r="U846" s="350"/>
      <c r="V846" s="350"/>
      <c r="W846" s="350"/>
      <c r="X846" s="350"/>
      <c r="Y846" s="351">
        <v>50</v>
      </c>
      <c r="Z846" s="352"/>
      <c r="AA846" s="352"/>
      <c r="AB846" s="353"/>
      <c r="AC846" s="354" t="s">
        <v>196</v>
      </c>
      <c r="AD846" s="354"/>
      <c r="AE846" s="354"/>
      <c r="AF846" s="354"/>
      <c r="AG846" s="354"/>
      <c r="AH846" s="355" t="s">
        <v>633</v>
      </c>
      <c r="AI846" s="356"/>
      <c r="AJ846" s="356"/>
      <c r="AK846" s="356"/>
      <c r="AL846" s="357" t="s">
        <v>633</v>
      </c>
      <c r="AM846" s="358"/>
      <c r="AN846" s="358"/>
      <c r="AO846" s="359"/>
      <c r="AP846" s="360" t="s">
        <v>669</v>
      </c>
      <c r="AQ846" s="360"/>
      <c r="AR846" s="360"/>
      <c r="AS846" s="360"/>
      <c r="AT846" s="360"/>
      <c r="AU846" s="360"/>
      <c r="AV846" s="360"/>
      <c r="AW846" s="360"/>
      <c r="AX846" s="360"/>
    </row>
    <row r="847" spans="1:50" ht="30" hidden="1" customHeight="1" x14ac:dyDescent="0.15">
      <c r="A847" s="376">
        <v>11</v>
      </c>
      <c r="B847" s="376">
        <v>1</v>
      </c>
      <c r="C847" s="361" t="s">
        <v>648</v>
      </c>
      <c r="D847" s="347"/>
      <c r="E847" s="347"/>
      <c r="F847" s="347"/>
      <c r="G847" s="347"/>
      <c r="H847" s="347"/>
      <c r="I847" s="347"/>
      <c r="J847" s="348" t="s">
        <v>633</v>
      </c>
      <c r="K847" s="349"/>
      <c r="L847" s="349"/>
      <c r="M847" s="349"/>
      <c r="N847" s="349"/>
      <c r="O847" s="349"/>
      <c r="P847" s="362" t="s">
        <v>638</v>
      </c>
      <c r="Q847" s="350"/>
      <c r="R847" s="350"/>
      <c r="S847" s="350"/>
      <c r="T847" s="350"/>
      <c r="U847" s="350"/>
      <c r="V847" s="350"/>
      <c r="W847" s="350"/>
      <c r="X847" s="350"/>
      <c r="Y847" s="351">
        <v>48</v>
      </c>
      <c r="Z847" s="352"/>
      <c r="AA847" s="352"/>
      <c r="AB847" s="353"/>
      <c r="AC847" s="354"/>
      <c r="AD847" s="354"/>
      <c r="AE847" s="354"/>
      <c r="AF847" s="354"/>
      <c r="AG847" s="354"/>
      <c r="AH847" s="355" t="s">
        <v>633</v>
      </c>
      <c r="AI847" s="356"/>
      <c r="AJ847" s="356"/>
      <c r="AK847" s="356"/>
      <c r="AL847" s="357" t="s">
        <v>633</v>
      </c>
      <c r="AM847" s="358"/>
      <c r="AN847" s="358"/>
      <c r="AO847" s="359"/>
      <c r="AP847" s="360" t="s">
        <v>633</v>
      </c>
      <c r="AQ847" s="360"/>
      <c r="AR847" s="360"/>
      <c r="AS847" s="360"/>
      <c r="AT847" s="360"/>
      <c r="AU847" s="360"/>
      <c r="AV847" s="360"/>
      <c r="AW847" s="360"/>
      <c r="AX847" s="360"/>
    </row>
    <row r="848" spans="1:50" ht="30" hidden="1" customHeight="1" x14ac:dyDescent="0.15">
      <c r="A848" s="376">
        <v>12</v>
      </c>
      <c r="B848" s="376">
        <v>1</v>
      </c>
      <c r="C848" s="361" t="s">
        <v>649</v>
      </c>
      <c r="D848" s="347"/>
      <c r="E848" s="347"/>
      <c r="F848" s="347"/>
      <c r="G848" s="347"/>
      <c r="H848" s="347"/>
      <c r="I848" s="347"/>
      <c r="J848" s="348" t="s">
        <v>633</v>
      </c>
      <c r="K848" s="349"/>
      <c r="L848" s="349"/>
      <c r="M848" s="349"/>
      <c r="N848" s="349"/>
      <c r="O848" s="349"/>
      <c r="P848" s="362" t="s">
        <v>638</v>
      </c>
      <c r="Q848" s="350"/>
      <c r="R848" s="350"/>
      <c r="S848" s="350"/>
      <c r="T848" s="350"/>
      <c r="U848" s="350"/>
      <c r="V848" s="350"/>
      <c r="W848" s="350"/>
      <c r="X848" s="350"/>
      <c r="Y848" s="351">
        <v>48</v>
      </c>
      <c r="Z848" s="352"/>
      <c r="AA848" s="352"/>
      <c r="AB848" s="353"/>
      <c r="AC848" s="354"/>
      <c r="AD848" s="354"/>
      <c r="AE848" s="354"/>
      <c r="AF848" s="354"/>
      <c r="AG848" s="354"/>
      <c r="AH848" s="355" t="s">
        <v>633</v>
      </c>
      <c r="AI848" s="356"/>
      <c r="AJ848" s="356"/>
      <c r="AK848" s="356"/>
      <c r="AL848" s="357" t="s">
        <v>633</v>
      </c>
      <c r="AM848" s="358"/>
      <c r="AN848" s="358"/>
      <c r="AO848" s="359"/>
      <c r="AP848" s="360" t="s">
        <v>633</v>
      </c>
      <c r="AQ848" s="360"/>
      <c r="AR848" s="360"/>
      <c r="AS848" s="360"/>
      <c r="AT848" s="360"/>
      <c r="AU848" s="360"/>
      <c r="AV848" s="360"/>
      <c r="AW848" s="360"/>
      <c r="AX848" s="360"/>
    </row>
    <row r="849" spans="1:50" ht="30" hidden="1" customHeight="1" x14ac:dyDescent="0.15">
      <c r="A849" s="376">
        <v>13</v>
      </c>
      <c r="B849" s="376">
        <v>1</v>
      </c>
      <c r="C849" s="361" t="s">
        <v>651</v>
      </c>
      <c r="D849" s="347"/>
      <c r="E849" s="347"/>
      <c r="F849" s="347"/>
      <c r="G849" s="347"/>
      <c r="H849" s="347"/>
      <c r="I849" s="347"/>
      <c r="J849" s="348" t="s">
        <v>633</v>
      </c>
      <c r="K849" s="349"/>
      <c r="L849" s="349"/>
      <c r="M849" s="349"/>
      <c r="N849" s="349"/>
      <c r="O849" s="349"/>
      <c r="P849" s="362" t="s">
        <v>638</v>
      </c>
      <c r="Q849" s="350"/>
      <c r="R849" s="350"/>
      <c r="S849" s="350"/>
      <c r="T849" s="350"/>
      <c r="U849" s="350"/>
      <c r="V849" s="350"/>
      <c r="W849" s="350"/>
      <c r="X849" s="350"/>
      <c r="Y849" s="351">
        <v>45</v>
      </c>
      <c r="Z849" s="352"/>
      <c r="AA849" s="352"/>
      <c r="AB849" s="353"/>
      <c r="AC849" s="354"/>
      <c r="AD849" s="354"/>
      <c r="AE849" s="354"/>
      <c r="AF849" s="354"/>
      <c r="AG849" s="354"/>
      <c r="AH849" s="355" t="s">
        <v>633</v>
      </c>
      <c r="AI849" s="356"/>
      <c r="AJ849" s="356"/>
      <c r="AK849" s="356"/>
      <c r="AL849" s="357" t="s">
        <v>633</v>
      </c>
      <c r="AM849" s="358"/>
      <c r="AN849" s="358"/>
      <c r="AO849" s="359"/>
      <c r="AP849" s="360" t="s">
        <v>664</v>
      </c>
      <c r="AQ849" s="360"/>
      <c r="AR849" s="360"/>
      <c r="AS849" s="360"/>
      <c r="AT849" s="360"/>
      <c r="AU849" s="360"/>
      <c r="AV849" s="360"/>
      <c r="AW849" s="360"/>
      <c r="AX849" s="360"/>
    </row>
    <row r="850" spans="1:50" ht="30" hidden="1" customHeight="1" x14ac:dyDescent="0.15">
      <c r="A850" s="376">
        <v>14</v>
      </c>
      <c r="B850" s="376">
        <v>1</v>
      </c>
      <c r="C850" s="361" t="s">
        <v>650</v>
      </c>
      <c r="D850" s="347"/>
      <c r="E850" s="347"/>
      <c r="F850" s="347"/>
      <c r="G850" s="347"/>
      <c r="H850" s="347"/>
      <c r="I850" s="347"/>
      <c r="J850" s="348" t="s">
        <v>633</v>
      </c>
      <c r="K850" s="349"/>
      <c r="L850" s="349"/>
      <c r="M850" s="349"/>
      <c r="N850" s="349"/>
      <c r="O850" s="349"/>
      <c r="P850" s="362" t="s">
        <v>638</v>
      </c>
      <c r="Q850" s="350"/>
      <c r="R850" s="350"/>
      <c r="S850" s="350"/>
      <c r="T850" s="350"/>
      <c r="U850" s="350"/>
      <c r="V850" s="350"/>
      <c r="W850" s="350"/>
      <c r="X850" s="350"/>
      <c r="Y850" s="351">
        <v>45</v>
      </c>
      <c r="Z850" s="352"/>
      <c r="AA850" s="352"/>
      <c r="AB850" s="353"/>
      <c r="AC850" s="354"/>
      <c r="AD850" s="354"/>
      <c r="AE850" s="354"/>
      <c r="AF850" s="354"/>
      <c r="AG850" s="354"/>
      <c r="AH850" s="355" t="s">
        <v>633</v>
      </c>
      <c r="AI850" s="356"/>
      <c r="AJ850" s="356"/>
      <c r="AK850" s="356"/>
      <c r="AL850" s="357" t="s">
        <v>633</v>
      </c>
      <c r="AM850" s="358"/>
      <c r="AN850" s="358"/>
      <c r="AO850" s="359"/>
      <c r="AP850" s="360" t="s">
        <v>633</v>
      </c>
      <c r="AQ850" s="360"/>
      <c r="AR850" s="360"/>
      <c r="AS850" s="360"/>
      <c r="AT850" s="360"/>
      <c r="AU850" s="360"/>
      <c r="AV850" s="360"/>
      <c r="AW850" s="360"/>
      <c r="AX850" s="360"/>
    </row>
    <row r="851" spans="1:50" ht="30" hidden="1" customHeight="1" x14ac:dyDescent="0.15">
      <c r="A851" s="376">
        <v>15</v>
      </c>
      <c r="B851" s="376">
        <v>1</v>
      </c>
      <c r="C851" s="361" t="s">
        <v>652</v>
      </c>
      <c r="D851" s="347"/>
      <c r="E851" s="347"/>
      <c r="F851" s="347"/>
      <c r="G851" s="347"/>
      <c r="H851" s="347"/>
      <c r="I851" s="347"/>
      <c r="J851" s="348" t="s">
        <v>667</v>
      </c>
      <c r="K851" s="349"/>
      <c r="L851" s="349"/>
      <c r="M851" s="349"/>
      <c r="N851" s="349"/>
      <c r="O851" s="349"/>
      <c r="P851" s="362" t="s">
        <v>638</v>
      </c>
      <c r="Q851" s="350"/>
      <c r="R851" s="350"/>
      <c r="S851" s="350"/>
      <c r="T851" s="350"/>
      <c r="U851" s="350"/>
      <c r="V851" s="350"/>
      <c r="W851" s="350"/>
      <c r="X851" s="350"/>
      <c r="Y851" s="351">
        <v>44</v>
      </c>
      <c r="Z851" s="352"/>
      <c r="AA851" s="352"/>
      <c r="AB851" s="353"/>
      <c r="AC851" s="354"/>
      <c r="AD851" s="354"/>
      <c r="AE851" s="354"/>
      <c r="AF851" s="354"/>
      <c r="AG851" s="354"/>
      <c r="AH851" s="355" t="s">
        <v>633</v>
      </c>
      <c r="AI851" s="356"/>
      <c r="AJ851" s="356"/>
      <c r="AK851" s="356"/>
      <c r="AL851" s="357" t="s">
        <v>633</v>
      </c>
      <c r="AM851" s="358"/>
      <c r="AN851" s="358"/>
      <c r="AO851" s="359"/>
      <c r="AP851" s="360" t="s">
        <v>669</v>
      </c>
      <c r="AQ851" s="360"/>
      <c r="AR851" s="360"/>
      <c r="AS851" s="360"/>
      <c r="AT851" s="360"/>
      <c r="AU851" s="360"/>
      <c r="AV851" s="360"/>
      <c r="AW851" s="360"/>
      <c r="AX851" s="360"/>
    </row>
    <row r="852" spans="1:50" ht="30" hidden="1" customHeight="1" x14ac:dyDescent="0.15">
      <c r="A852" s="376">
        <v>16</v>
      </c>
      <c r="B852" s="376">
        <v>1</v>
      </c>
      <c r="C852" s="361" t="s">
        <v>653</v>
      </c>
      <c r="D852" s="347"/>
      <c r="E852" s="347"/>
      <c r="F852" s="347"/>
      <c r="G852" s="347"/>
      <c r="H852" s="347"/>
      <c r="I852" s="347"/>
      <c r="J852" s="348" t="s">
        <v>633</v>
      </c>
      <c r="K852" s="349"/>
      <c r="L852" s="349"/>
      <c r="M852" s="349"/>
      <c r="N852" s="349"/>
      <c r="O852" s="349"/>
      <c r="P852" s="362" t="s">
        <v>638</v>
      </c>
      <c r="Q852" s="350"/>
      <c r="R852" s="350"/>
      <c r="S852" s="350"/>
      <c r="T852" s="350"/>
      <c r="U852" s="350"/>
      <c r="V852" s="350"/>
      <c r="W852" s="350"/>
      <c r="X852" s="350"/>
      <c r="Y852" s="351">
        <v>41</v>
      </c>
      <c r="Z852" s="352"/>
      <c r="AA852" s="352"/>
      <c r="AB852" s="353"/>
      <c r="AC852" s="354"/>
      <c r="AD852" s="354"/>
      <c r="AE852" s="354"/>
      <c r="AF852" s="354"/>
      <c r="AG852" s="354"/>
      <c r="AH852" s="355" t="s">
        <v>633</v>
      </c>
      <c r="AI852" s="356"/>
      <c r="AJ852" s="356"/>
      <c r="AK852" s="356"/>
      <c r="AL852" s="357" t="s">
        <v>633</v>
      </c>
      <c r="AM852" s="358"/>
      <c r="AN852" s="358"/>
      <c r="AO852" s="359"/>
      <c r="AP852" s="360" t="s">
        <v>633</v>
      </c>
      <c r="AQ852" s="360"/>
      <c r="AR852" s="360"/>
      <c r="AS852" s="360"/>
      <c r="AT852" s="360"/>
      <c r="AU852" s="360"/>
      <c r="AV852" s="360"/>
      <c r="AW852" s="360"/>
      <c r="AX852" s="360"/>
    </row>
    <row r="853" spans="1:50" s="16" customFormat="1" ht="30" hidden="1" customHeight="1" x14ac:dyDescent="0.15">
      <c r="A853" s="376">
        <v>17</v>
      </c>
      <c r="B853" s="376">
        <v>1</v>
      </c>
      <c r="C853" s="361" t="s">
        <v>654</v>
      </c>
      <c r="D853" s="347"/>
      <c r="E853" s="347"/>
      <c r="F853" s="347"/>
      <c r="G853" s="347"/>
      <c r="H853" s="347"/>
      <c r="I853" s="347"/>
      <c r="J853" s="348" t="s">
        <v>633</v>
      </c>
      <c r="K853" s="349"/>
      <c r="L853" s="349"/>
      <c r="M853" s="349"/>
      <c r="N853" s="349"/>
      <c r="O853" s="349"/>
      <c r="P853" s="362" t="s">
        <v>638</v>
      </c>
      <c r="Q853" s="350"/>
      <c r="R853" s="350"/>
      <c r="S853" s="350"/>
      <c r="T853" s="350"/>
      <c r="U853" s="350"/>
      <c r="V853" s="350"/>
      <c r="W853" s="350"/>
      <c r="X853" s="350"/>
      <c r="Y853" s="351">
        <v>36</v>
      </c>
      <c r="Z853" s="352"/>
      <c r="AA853" s="352"/>
      <c r="AB853" s="353"/>
      <c r="AC853" s="354"/>
      <c r="AD853" s="354"/>
      <c r="AE853" s="354"/>
      <c r="AF853" s="354"/>
      <c r="AG853" s="354"/>
      <c r="AH853" s="355" t="s">
        <v>669</v>
      </c>
      <c r="AI853" s="356"/>
      <c r="AJ853" s="356"/>
      <c r="AK853" s="356"/>
      <c r="AL853" s="357" t="s">
        <v>633</v>
      </c>
      <c r="AM853" s="358"/>
      <c r="AN853" s="358"/>
      <c r="AO853" s="359"/>
      <c r="AP853" s="360" t="s">
        <v>633</v>
      </c>
      <c r="AQ853" s="360"/>
      <c r="AR853" s="360"/>
      <c r="AS853" s="360"/>
      <c r="AT853" s="360"/>
      <c r="AU853" s="360"/>
      <c r="AV853" s="360"/>
      <c r="AW853" s="360"/>
      <c r="AX853" s="360"/>
    </row>
    <row r="854" spans="1:50" ht="30" hidden="1" customHeight="1" x14ac:dyDescent="0.15">
      <c r="A854" s="376">
        <v>18</v>
      </c>
      <c r="B854" s="376">
        <v>1</v>
      </c>
      <c r="C854" s="361" t="s">
        <v>655</v>
      </c>
      <c r="D854" s="347"/>
      <c r="E854" s="347"/>
      <c r="F854" s="347"/>
      <c r="G854" s="347"/>
      <c r="H854" s="347"/>
      <c r="I854" s="347"/>
      <c r="J854" s="348" t="s">
        <v>633</v>
      </c>
      <c r="K854" s="349"/>
      <c r="L854" s="349"/>
      <c r="M854" s="349"/>
      <c r="N854" s="349"/>
      <c r="O854" s="349"/>
      <c r="P854" s="362" t="s">
        <v>638</v>
      </c>
      <c r="Q854" s="350"/>
      <c r="R854" s="350"/>
      <c r="S854" s="350"/>
      <c r="T854" s="350"/>
      <c r="U854" s="350"/>
      <c r="V854" s="350"/>
      <c r="W854" s="350"/>
      <c r="X854" s="350"/>
      <c r="Y854" s="351">
        <v>31</v>
      </c>
      <c r="Z854" s="352"/>
      <c r="AA854" s="352"/>
      <c r="AB854" s="353"/>
      <c r="AC854" s="354"/>
      <c r="AD854" s="354"/>
      <c r="AE854" s="354"/>
      <c r="AF854" s="354"/>
      <c r="AG854" s="354"/>
      <c r="AH854" s="355" t="s">
        <v>633</v>
      </c>
      <c r="AI854" s="356"/>
      <c r="AJ854" s="356"/>
      <c r="AK854" s="356"/>
      <c r="AL854" s="357" t="s">
        <v>633</v>
      </c>
      <c r="AM854" s="358"/>
      <c r="AN854" s="358"/>
      <c r="AO854" s="359"/>
      <c r="AP854" s="360" t="s">
        <v>633</v>
      </c>
      <c r="AQ854" s="360"/>
      <c r="AR854" s="360"/>
      <c r="AS854" s="360"/>
      <c r="AT854" s="360"/>
      <c r="AU854" s="360"/>
      <c r="AV854" s="360"/>
      <c r="AW854" s="360"/>
      <c r="AX854" s="360"/>
    </row>
    <row r="855" spans="1:50" ht="30" hidden="1" customHeight="1" x14ac:dyDescent="0.15">
      <c r="A855" s="376">
        <v>19</v>
      </c>
      <c r="B855" s="376">
        <v>1</v>
      </c>
      <c r="C855" s="361" t="s">
        <v>656</v>
      </c>
      <c r="D855" s="347"/>
      <c r="E855" s="347"/>
      <c r="F855" s="347"/>
      <c r="G855" s="347"/>
      <c r="H855" s="347"/>
      <c r="I855" s="347"/>
      <c r="J855" s="348" t="s">
        <v>633</v>
      </c>
      <c r="K855" s="349"/>
      <c r="L855" s="349"/>
      <c r="M855" s="349"/>
      <c r="N855" s="349"/>
      <c r="O855" s="349"/>
      <c r="P855" s="362" t="s">
        <v>638</v>
      </c>
      <c r="Q855" s="350"/>
      <c r="R855" s="350"/>
      <c r="S855" s="350"/>
      <c r="T855" s="350"/>
      <c r="U855" s="350"/>
      <c r="V855" s="350"/>
      <c r="W855" s="350"/>
      <c r="X855" s="350"/>
      <c r="Y855" s="351">
        <v>30</v>
      </c>
      <c r="Z855" s="352"/>
      <c r="AA855" s="352"/>
      <c r="AB855" s="353"/>
      <c r="AC855" s="354"/>
      <c r="AD855" s="354"/>
      <c r="AE855" s="354"/>
      <c r="AF855" s="354"/>
      <c r="AG855" s="354"/>
      <c r="AH855" s="355" t="s">
        <v>633</v>
      </c>
      <c r="AI855" s="356"/>
      <c r="AJ855" s="356"/>
      <c r="AK855" s="356"/>
      <c r="AL855" s="357" t="s">
        <v>669</v>
      </c>
      <c r="AM855" s="358"/>
      <c r="AN855" s="358"/>
      <c r="AO855" s="359"/>
      <c r="AP855" s="360" t="s">
        <v>633</v>
      </c>
      <c r="AQ855" s="360"/>
      <c r="AR855" s="360"/>
      <c r="AS855" s="360"/>
      <c r="AT855" s="360"/>
      <c r="AU855" s="360"/>
      <c r="AV855" s="360"/>
      <c r="AW855" s="360"/>
      <c r="AX855" s="360"/>
    </row>
    <row r="856" spans="1:50" ht="30" hidden="1" customHeight="1" x14ac:dyDescent="0.15">
      <c r="A856" s="376">
        <v>20</v>
      </c>
      <c r="B856" s="376">
        <v>1</v>
      </c>
      <c r="C856" s="361" t="s">
        <v>657</v>
      </c>
      <c r="D856" s="347"/>
      <c r="E856" s="347"/>
      <c r="F856" s="347"/>
      <c r="G856" s="347"/>
      <c r="H856" s="347"/>
      <c r="I856" s="347"/>
      <c r="J856" s="348" t="s">
        <v>667</v>
      </c>
      <c r="K856" s="349"/>
      <c r="L856" s="349"/>
      <c r="M856" s="349"/>
      <c r="N856" s="349"/>
      <c r="O856" s="349"/>
      <c r="P856" s="362" t="s">
        <v>638</v>
      </c>
      <c r="Q856" s="350"/>
      <c r="R856" s="350"/>
      <c r="S856" s="350"/>
      <c r="T856" s="350"/>
      <c r="U856" s="350"/>
      <c r="V856" s="350"/>
      <c r="W856" s="350"/>
      <c r="X856" s="350"/>
      <c r="Y856" s="351">
        <v>22</v>
      </c>
      <c r="Z856" s="352"/>
      <c r="AA856" s="352"/>
      <c r="AB856" s="353"/>
      <c r="AC856" s="354"/>
      <c r="AD856" s="354"/>
      <c r="AE856" s="354"/>
      <c r="AF856" s="354"/>
      <c r="AG856" s="354"/>
      <c r="AH856" s="355" t="s">
        <v>633</v>
      </c>
      <c r="AI856" s="356"/>
      <c r="AJ856" s="356"/>
      <c r="AK856" s="356"/>
      <c r="AL856" s="357" t="s">
        <v>633</v>
      </c>
      <c r="AM856" s="358"/>
      <c r="AN856" s="358"/>
      <c r="AO856" s="359"/>
      <c r="AP856" s="360" t="s">
        <v>673</v>
      </c>
      <c r="AQ856" s="360"/>
      <c r="AR856" s="360"/>
      <c r="AS856" s="360"/>
      <c r="AT856" s="360"/>
      <c r="AU856" s="360"/>
      <c r="AV856" s="360"/>
      <c r="AW856" s="360"/>
      <c r="AX856" s="360"/>
    </row>
    <row r="857" spans="1:50" ht="30" hidden="1" customHeight="1" x14ac:dyDescent="0.15">
      <c r="A857" s="376">
        <v>21</v>
      </c>
      <c r="B857" s="376">
        <v>1</v>
      </c>
      <c r="C857" s="361" t="s">
        <v>658</v>
      </c>
      <c r="D857" s="347"/>
      <c r="E857" s="347"/>
      <c r="F857" s="347"/>
      <c r="G857" s="347"/>
      <c r="H857" s="347"/>
      <c r="I857" s="347"/>
      <c r="J857" s="348" t="s">
        <v>633</v>
      </c>
      <c r="K857" s="349"/>
      <c r="L857" s="349"/>
      <c r="M857" s="349"/>
      <c r="N857" s="349"/>
      <c r="O857" s="349"/>
      <c r="P857" s="362" t="s">
        <v>638</v>
      </c>
      <c r="Q857" s="350"/>
      <c r="R857" s="350"/>
      <c r="S857" s="350"/>
      <c r="T857" s="350"/>
      <c r="U857" s="350"/>
      <c r="V857" s="350"/>
      <c r="W857" s="350"/>
      <c r="X857" s="350"/>
      <c r="Y857" s="351">
        <v>17</v>
      </c>
      <c r="Z857" s="352"/>
      <c r="AA857" s="352"/>
      <c r="AB857" s="353"/>
      <c r="AC857" s="354"/>
      <c r="AD857" s="354"/>
      <c r="AE857" s="354"/>
      <c r="AF857" s="354"/>
      <c r="AG857" s="354"/>
      <c r="AH857" s="355" t="s">
        <v>633</v>
      </c>
      <c r="AI857" s="356"/>
      <c r="AJ857" s="356"/>
      <c r="AK857" s="356"/>
      <c r="AL857" s="357" t="s">
        <v>671</v>
      </c>
      <c r="AM857" s="358"/>
      <c r="AN857" s="358"/>
      <c r="AO857" s="359"/>
      <c r="AP857" s="360" t="s">
        <v>633</v>
      </c>
      <c r="AQ857" s="360"/>
      <c r="AR857" s="360"/>
      <c r="AS857" s="360"/>
      <c r="AT857" s="360"/>
      <c r="AU857" s="360"/>
      <c r="AV857" s="360"/>
      <c r="AW857" s="360"/>
      <c r="AX857" s="360"/>
    </row>
    <row r="858" spans="1:50" ht="30" hidden="1" customHeight="1" x14ac:dyDescent="0.15">
      <c r="A858" s="376">
        <v>22</v>
      </c>
      <c r="B858" s="376">
        <v>1</v>
      </c>
      <c r="C858" s="361" t="s">
        <v>659</v>
      </c>
      <c r="D858" s="347"/>
      <c r="E858" s="347"/>
      <c r="F858" s="347"/>
      <c r="G858" s="347"/>
      <c r="H858" s="347"/>
      <c r="I858" s="347"/>
      <c r="J858" s="348" t="s">
        <v>633</v>
      </c>
      <c r="K858" s="349"/>
      <c r="L858" s="349"/>
      <c r="M858" s="349"/>
      <c r="N858" s="349"/>
      <c r="O858" s="349"/>
      <c r="P858" s="362" t="s">
        <v>638</v>
      </c>
      <c r="Q858" s="350"/>
      <c r="R858" s="350"/>
      <c r="S858" s="350"/>
      <c r="T858" s="350"/>
      <c r="U858" s="350"/>
      <c r="V858" s="350"/>
      <c r="W858" s="350"/>
      <c r="X858" s="350"/>
      <c r="Y858" s="351">
        <v>17</v>
      </c>
      <c r="Z858" s="352"/>
      <c r="AA858" s="352"/>
      <c r="AB858" s="353"/>
      <c r="AC858" s="354"/>
      <c r="AD858" s="354"/>
      <c r="AE858" s="354"/>
      <c r="AF858" s="354"/>
      <c r="AG858" s="354"/>
      <c r="AH858" s="355" t="s">
        <v>633</v>
      </c>
      <c r="AI858" s="356"/>
      <c r="AJ858" s="356"/>
      <c r="AK858" s="356"/>
      <c r="AL858" s="357" t="s">
        <v>633</v>
      </c>
      <c r="AM858" s="358"/>
      <c r="AN858" s="358"/>
      <c r="AO858" s="359"/>
      <c r="AP858" s="360" t="s">
        <v>671</v>
      </c>
      <c r="AQ858" s="360"/>
      <c r="AR858" s="360"/>
      <c r="AS858" s="360"/>
      <c r="AT858" s="360"/>
      <c r="AU858" s="360"/>
      <c r="AV858" s="360"/>
      <c r="AW858" s="360"/>
      <c r="AX858" s="360"/>
    </row>
    <row r="859" spans="1:50" ht="30" hidden="1" customHeight="1" x14ac:dyDescent="0.15">
      <c r="A859" s="376">
        <v>23</v>
      </c>
      <c r="B859" s="376">
        <v>1</v>
      </c>
      <c r="C859" s="361" t="s">
        <v>660</v>
      </c>
      <c r="D859" s="347"/>
      <c r="E859" s="347"/>
      <c r="F859" s="347"/>
      <c r="G859" s="347"/>
      <c r="H859" s="347"/>
      <c r="I859" s="347"/>
      <c r="J859" s="348" t="s">
        <v>633</v>
      </c>
      <c r="K859" s="349"/>
      <c r="L859" s="349"/>
      <c r="M859" s="349"/>
      <c r="N859" s="349"/>
      <c r="O859" s="349"/>
      <c r="P859" s="362" t="s">
        <v>638</v>
      </c>
      <c r="Q859" s="350"/>
      <c r="R859" s="350"/>
      <c r="S859" s="350"/>
      <c r="T859" s="350"/>
      <c r="U859" s="350"/>
      <c r="V859" s="350"/>
      <c r="W859" s="350"/>
      <c r="X859" s="350"/>
      <c r="Y859" s="351">
        <v>15</v>
      </c>
      <c r="Z859" s="352"/>
      <c r="AA859" s="352"/>
      <c r="AB859" s="353"/>
      <c r="AC859" s="354"/>
      <c r="AD859" s="354"/>
      <c r="AE859" s="354"/>
      <c r="AF859" s="354"/>
      <c r="AG859" s="354"/>
      <c r="AH859" s="355" t="s">
        <v>633</v>
      </c>
      <c r="AI859" s="356"/>
      <c r="AJ859" s="356"/>
      <c r="AK859" s="356"/>
      <c r="AL859" s="357" t="s">
        <v>633</v>
      </c>
      <c r="AM859" s="358"/>
      <c r="AN859" s="358"/>
      <c r="AO859" s="359"/>
      <c r="AP859" s="360" t="s">
        <v>633</v>
      </c>
      <c r="AQ859" s="360"/>
      <c r="AR859" s="360"/>
      <c r="AS859" s="360"/>
      <c r="AT859" s="360"/>
      <c r="AU859" s="360"/>
      <c r="AV859" s="360"/>
      <c r="AW859" s="360"/>
      <c r="AX859" s="360"/>
    </row>
    <row r="860" spans="1:50" ht="30" hidden="1" customHeight="1" x14ac:dyDescent="0.15">
      <c r="A860" s="376">
        <v>24</v>
      </c>
      <c r="B860" s="376">
        <v>1</v>
      </c>
      <c r="C860" s="361" t="s">
        <v>661</v>
      </c>
      <c r="D860" s="347"/>
      <c r="E860" s="347"/>
      <c r="F860" s="347"/>
      <c r="G860" s="347"/>
      <c r="H860" s="347"/>
      <c r="I860" s="347"/>
      <c r="J860" s="348" t="s">
        <v>664</v>
      </c>
      <c r="K860" s="349"/>
      <c r="L860" s="349"/>
      <c r="M860" s="349"/>
      <c r="N860" s="349"/>
      <c r="O860" s="349"/>
      <c r="P860" s="362" t="s">
        <v>638</v>
      </c>
      <c r="Q860" s="350"/>
      <c r="R860" s="350"/>
      <c r="S860" s="350"/>
      <c r="T860" s="350"/>
      <c r="U860" s="350"/>
      <c r="V860" s="350"/>
      <c r="W860" s="350"/>
      <c r="X860" s="350"/>
      <c r="Y860" s="351">
        <v>14</v>
      </c>
      <c r="Z860" s="352"/>
      <c r="AA860" s="352"/>
      <c r="AB860" s="353"/>
      <c r="AC860" s="354"/>
      <c r="AD860" s="354"/>
      <c r="AE860" s="354"/>
      <c r="AF860" s="354"/>
      <c r="AG860" s="354"/>
      <c r="AH860" s="355" t="s">
        <v>669</v>
      </c>
      <c r="AI860" s="356"/>
      <c r="AJ860" s="356"/>
      <c r="AK860" s="356"/>
      <c r="AL860" s="357" t="s">
        <v>633</v>
      </c>
      <c r="AM860" s="358"/>
      <c r="AN860" s="358"/>
      <c r="AO860" s="359"/>
      <c r="AP860" s="360" t="s">
        <v>633</v>
      </c>
      <c r="AQ860" s="360"/>
      <c r="AR860" s="360"/>
      <c r="AS860" s="360"/>
      <c r="AT860" s="360"/>
      <c r="AU860" s="360"/>
      <c r="AV860" s="360"/>
      <c r="AW860" s="360"/>
      <c r="AX860" s="360"/>
    </row>
    <row r="861" spans="1:50" ht="30" hidden="1" customHeight="1" x14ac:dyDescent="0.15">
      <c r="A861" s="376">
        <v>25</v>
      </c>
      <c r="B861" s="376">
        <v>1</v>
      </c>
      <c r="C861" s="361" t="s">
        <v>662</v>
      </c>
      <c r="D861" s="347"/>
      <c r="E861" s="347"/>
      <c r="F861" s="347"/>
      <c r="G861" s="347"/>
      <c r="H861" s="347"/>
      <c r="I861" s="347"/>
      <c r="J861" s="348" t="s">
        <v>668</v>
      </c>
      <c r="K861" s="349"/>
      <c r="L861" s="349"/>
      <c r="M861" s="349"/>
      <c r="N861" s="349"/>
      <c r="O861" s="349"/>
      <c r="P861" s="362" t="s">
        <v>638</v>
      </c>
      <c r="Q861" s="350"/>
      <c r="R861" s="350"/>
      <c r="S861" s="350"/>
      <c r="T861" s="350"/>
      <c r="U861" s="350"/>
      <c r="V861" s="350"/>
      <c r="W861" s="350"/>
      <c r="X861" s="350"/>
      <c r="Y861" s="351">
        <v>7</v>
      </c>
      <c r="Z861" s="352"/>
      <c r="AA861" s="352"/>
      <c r="AB861" s="353"/>
      <c r="AC861" s="354"/>
      <c r="AD861" s="354"/>
      <c r="AE861" s="354"/>
      <c r="AF861" s="354"/>
      <c r="AG861" s="354"/>
      <c r="AH861" s="355" t="s">
        <v>633</v>
      </c>
      <c r="AI861" s="356"/>
      <c r="AJ861" s="356"/>
      <c r="AK861" s="356"/>
      <c r="AL861" s="357" t="s">
        <v>633</v>
      </c>
      <c r="AM861" s="358"/>
      <c r="AN861" s="358"/>
      <c r="AO861" s="359"/>
      <c r="AP861" s="360" t="s">
        <v>633</v>
      </c>
      <c r="AQ861" s="360"/>
      <c r="AR861" s="360"/>
      <c r="AS861" s="360"/>
      <c r="AT861" s="360"/>
      <c r="AU861" s="360"/>
      <c r="AV861" s="360"/>
      <c r="AW861" s="360"/>
      <c r="AX861" s="360"/>
    </row>
    <row r="862" spans="1:50" ht="30" hidden="1" customHeight="1" x14ac:dyDescent="0.15">
      <c r="A862" s="376">
        <v>26</v>
      </c>
      <c r="B862" s="376">
        <v>1</v>
      </c>
      <c r="C862" s="361" t="s">
        <v>663</v>
      </c>
      <c r="D862" s="347"/>
      <c r="E862" s="347"/>
      <c r="F862" s="347"/>
      <c r="G862" s="347"/>
      <c r="H862" s="347"/>
      <c r="I862" s="347"/>
      <c r="J862" s="348" t="s">
        <v>633</v>
      </c>
      <c r="K862" s="349"/>
      <c r="L862" s="349"/>
      <c r="M862" s="349"/>
      <c r="N862" s="349"/>
      <c r="O862" s="349"/>
      <c r="P862" s="362" t="s">
        <v>638</v>
      </c>
      <c r="Q862" s="350"/>
      <c r="R862" s="350"/>
      <c r="S862" s="350"/>
      <c r="T862" s="350"/>
      <c r="U862" s="350"/>
      <c r="V862" s="350"/>
      <c r="W862" s="350"/>
      <c r="X862" s="350"/>
      <c r="Y862" s="351">
        <v>7</v>
      </c>
      <c r="Z862" s="352"/>
      <c r="AA862" s="352"/>
      <c r="AB862" s="353"/>
      <c r="AC862" s="354"/>
      <c r="AD862" s="354"/>
      <c r="AE862" s="354"/>
      <c r="AF862" s="354"/>
      <c r="AG862" s="354"/>
      <c r="AH862" s="355" t="s">
        <v>633</v>
      </c>
      <c r="AI862" s="356"/>
      <c r="AJ862" s="356"/>
      <c r="AK862" s="356"/>
      <c r="AL862" s="357" t="s">
        <v>633</v>
      </c>
      <c r="AM862" s="358"/>
      <c r="AN862" s="358"/>
      <c r="AO862" s="359"/>
      <c r="AP862" s="360" t="s">
        <v>633</v>
      </c>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6" max="49" man="1"/>
    <brk id="725" max="49" man="1"/>
    <brk id="739" max="49" man="1"/>
    <brk id="846" max="49" man="1"/>
    <brk id="862" max="49" man="1"/>
  </rowBreaks>
  <colBreaks count="1" manualBreakCount="1">
    <brk id="6" max="86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2019-08-22T13:48:39Z</cp:lastPrinted>
  <dcterms:created xsi:type="dcterms:W3CDTF">2012-03-13T00:50:25Z</dcterms:created>
  <dcterms:modified xsi:type="dcterms:W3CDTF">2019-09-24T06:08:07Z</dcterms:modified>
</cp:coreProperties>
</file>