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<sst xmlns="http://schemas.openxmlformats.org/spreadsheetml/2006/main" count="2803" uniqueCount="632">
  <si>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</si>
  <si>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</si>
  <si>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</si>
  <si>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</si>
  <si>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</si>
  <si>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</si>
  <si>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</si>
  <si>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</si>
  <si>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</si>
  <si>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</si>
  <si>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</si>
  <si>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</si>
  <si>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</si>
  <si>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</si>
  <si>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</si>
  <si>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</si>
  <si>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</si>
  <si>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</si>
  <si>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</si>
  <si>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</si>
  <si>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</si>
  <si>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</si>
  <si>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</si>
  <si>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</si>
  <si>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</si>
  <si>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</si>
  <si>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</si>
  <si>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</si>
  <si>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</si>
  <si>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</si>
  <si>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</si>
  <si>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</si>
  <si>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</si>
  <si>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</si>
  <si>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</si>
  <si>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</si>
  <si>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</si>
  <si>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</si>
  <si>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</si>
  <si>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</si>
  <si>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</si>
  <si>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</si>
  <si>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</si>
  <si>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</si>
  <si>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</si>
  <si>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</si>
  <si>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</si>
  <si>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</si>
  <si>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</si>
  <si>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</si>
  <si>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</si>
  <si>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</si>
  <si>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</si>
  <si>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</si>
  <si>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</si>
  <si>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</si>
  <si>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</si>
  <si>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</si>
  <si>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</si>
  <si>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</si>
  <si>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</si>
  <si>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</si>
  <si>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</si>
  <si>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</si>
  <si>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</si>
  <si>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</si>
  <si>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</si>
  <si>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</si>
  <si>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</si>
  <si>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</si>
  <si>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</si>
  <si>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</si>
  <si>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</si>
  <si>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</si>
  <si>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</si>
  <si>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</si>
  <si>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</si>
  <si>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</si>
  <si>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</si>
  <si>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</si>
  <si>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</si>
  <si>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</si>
  <si>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</si>
  <si>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</si>
  <si>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</si>
  <si>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</si>
  <si>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</si>
  <si>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</si>
  <si>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</si>
  <si>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</si>
  <si>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</si>
  <si>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</si>
  <si>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</si>
  <si>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</si>
  <si>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</si>
  <si>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</si>
  <si>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</si>
  <si>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</si>
  <si>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</si>
  <si>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</si>
  <si>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</si>
  <si>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</si>
  <si>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</si>
  <si>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</si>
  <si>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</si>
  <si>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</si>
  <si>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</si>
  <si>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</si>
  <si>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</si>
  <si>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</si>
  <si>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</si>
  <si>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</si>
  <si>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</si>
  <si>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</si>
  <si>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</si>
  <si>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</si>
  <si>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</si>
  <si>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</si>
  <si>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</si>
  <si>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</si>
  <si>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</si>
  <si>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</si>
  <si>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</si>
  <si>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</si>
  <si>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</si>
  <si>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</si>
  <si>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</si>
  <si>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</si>
  <si>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</si>
  <si>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</si>
  <si>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</si>
  <si>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</si>
  <si>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</si>
  <si>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</si>
  <si>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</si>
  <si>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</si>
  <si>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</si>
  <si>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</si>
  <si>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</si>
  <si>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</si>
  <si>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</si>
  <si>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</si>
  <si>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</si>
  <si>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</si>
  <si>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</si>
  <si>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</si>
  <si>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</si>
  <si>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</si>
  <si>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</si>
  <si>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</si>
  <si>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</si>
  <si>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</si>
  <si>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</si>
  <si>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</si>
  <si>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</si>
  <si>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</si>
  <si>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</si>
  <si>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</si>
  <si>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</si>
  <si>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</si>
  <si>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</si>
  <si>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</si>
  <si>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</si>
  <si>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</si>
  <si>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</si>
  <si>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</si>
  <si>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</si>
  <si>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</si>
  <si>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</si>
  <si>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</si>
  <si>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</si>
  <si>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</si>
  <si>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</si>
  <si>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</si>
  <si>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</si>
  <si>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</si>
  <si>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</si>
  <si>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</si>
  <si>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</si>
  <si>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</si>
  <si>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</si>
  <si>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</si>
  <si>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</si>
  <si>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</si>
  <si>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</si>
  <si>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</si>
  <si>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</si>
  <si>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</si>
  <si>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</si>
  <si>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</si>
  <si>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</si>
  <si>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</si>
  <si>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</si>
  <si>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</si>
  <si>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</si>
  <si>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</si>
  <si>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</si>
  <si>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</si>
  <si>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</si>
  <si>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</si>
  <si>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</si>
  <si>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</si>
  <si>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</si>
  <si>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</si>
  <si>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</si>
  <si>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</si>
  <si>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</si>
  <si>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</si>
  <si>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</si>
  <si>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</si>
  <si>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</si>
  <si>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</si>
  <si>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</si>
  <si>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</si>
  <si>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</si>
  <si>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</si>
  <si>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</si>
  <si>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</si>
  <si>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</si>
  <si>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</si>
  <si>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</si>
  <si>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</si>
  <si>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</si>
  <si>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</si>
  <si>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</si>
  <si>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</si>
  <si>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</si>
  <si>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</si>
  <si>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</si>
  <si>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</si>
  <si>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</si>
  <si>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</si>
  <si>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</si>
  <si>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</si>
  <si>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</si>
  <si>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</si>
  <si>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</si>
  <si>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</si>
  <si>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</si>
  <si>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</si>
  <si>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</si>
  <si>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</si>
  <si>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</si>
  <si>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</si>
  <si>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</si>
  <si>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</si>
  <si>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</si>
  <si>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</si>
  <si>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</si>
  <si>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</si>
  <si>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</si>
  <si>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</si>
  <si>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</si>
  <si>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</si>
  <si>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</si>
  <si>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</si>
  <si>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</si>
  <si>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</si>
  <si>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</si>
  <si>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</si>
  <si>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</si>
  <si>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</si>
  <si>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</si>
  <si>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</si>
  <si>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</si>
  <si>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</si>
  <si>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</si>
  <si>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</si>
  <si>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</si>
  <si>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</si>
  <si>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</si>
  <si>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</si>
  <si>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</si>
  <si>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</si>
  <si>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</si>
  <si>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</si>
  <si>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</si>
  <si>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</si>
  <si>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</si>
  <si>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</si>
  <si>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</si>
  <si>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</si>
  <si>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</si>
  <si>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</si>
  <si>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</si>
  <si>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</si>
  <si>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</si>
  <si>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</si>
  <si>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</si>
  <si>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</si>
  <si>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</si>
  <si>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</si>
  <si>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</si>
  <si>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</si>
  <si>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</si>
  <si>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</si>
  <si>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</si>
  <si>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</si>
  <si>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</si>
  <si>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</si>
  <si>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</si>
  <si>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</si>
  <si>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</si>
  <si>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</si>
  <si>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</si>
  <si>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</si>
  <si>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</si>
  <si>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</si>
  <si>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</si>
  <si>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</si>
  <si>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</si>
  <si>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</si>
  <si>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</si>
  <si>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</si>
  <si>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</si>
  <si>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</si>
  <si>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</si>
  <si>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</si>
  <si>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</si>
  <si>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</si>
  <si>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</si>
  <si>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</si>
  <si>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</si>
  <si>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</si>
  <si>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</si>
  <si>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</si>
  <si>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</si>
  <si>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</si>
  <si>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</si>
  <si>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</si>
  <si>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</si>
  <si>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</si>
  <si>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</si>
  <si>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</si>
  <si>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</si>
  <si>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</si>
  <si>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</si>
  <si>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</si>
  <si>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</si>
  <si>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</si>
  <si>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</si>
  <si>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</si>
  <si>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</si>
  <si>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</si>
  <si>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</si>
  <si>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</si>
  <si>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</si>
  <si>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</si>
  <si>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</si>
  <si>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</si>
  <si>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</si>
  <si>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</si>
  <si>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</si>
  <si>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</si>
  <si>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</si>
  <si>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</si>
  <si>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</si>
  <si>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</si>
  <si>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</si>
  <si>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</si>
  <si>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</si>
  <si>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</si>
  <si>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</si>
  <si>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</si>
  <si>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</si>
  <si>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</si>
  <si>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</si>
  <si>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</si>
  <si>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</si>
  <si>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</si>
  <si>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</si>
  <si>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</si>
  <si>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</si>
  <si>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</si>
  <si>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</si>
  <si>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</si>
  <si>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</si>
  <si>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</si>
  <si>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</si>
  <si>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</si>
  <si>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</si>
  <si>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</si>
  <si>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</si>
  <si>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</si>
  <si>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</si>
  <si>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</si>
  <si>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</si>
  <si>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</si>
  <si>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</si>
  <si>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</si>
  <si>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</si>
  <si>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</si>
  <si>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</si>
  <si>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</si>
  <si>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</si>
  <si>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</si>
  <si>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</si>
  <si>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</si>
  <si>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</si>
  <si>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</si>
  <si>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</si>
  <si>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</si>
  <si>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</si>
  <si>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</si>
  <si>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</si>
  <si>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</si>
  <si>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</si>
  <si>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</si>
  <si>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</si>
  <si>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</si>
  <si>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</si>
  <si>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</si>
  <si>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</si>
  <si>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</si>
  <si>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</si>
  <si>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</si>
  <si>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</si>
  <si>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</si>
  <si>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</si>
  <si>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</si>
  <si>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</si>
  <si>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</si>
  <si>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</si>
  <si>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</si>
  <si>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</si>
  <si>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</si>
  <si>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</si>
  <si>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</si>
  <si>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</si>
  <si>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</si>
  <si>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</si>
  <si>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</si>
  <si>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</si>
  <si>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</si>
  <si>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</si>
  <si>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</si>
  <si>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</si>
  <si>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</si>
  <si>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</si>
  <si>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</si>
  <si>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</si>
  <si>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</si>
  <si>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</si>
  <si>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</si>
  <si>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</si>
  <si>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</si>
  <si>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</si>
  <si>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</si>
  <si>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</si>
  <si>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</si>
  <si>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</si>
  <si>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</si>
  <si>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</si>
  <si>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</si>
  <si>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</si>
  <si>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</si>
  <si>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</si>
  <si>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</si>
  <si>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</si>
  <si>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</si>
  <si>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</si>
  <si>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</si>
  <si>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</si>
  <si>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</si>
  <si>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</si>
  <si>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</si>
  <si>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</si>
  <si>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</si>
  <si>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</si>
  <si>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</si>
  <si>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</si>
  <si>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</si>
  <si>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</si>
  <si>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</si>
  <si>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</si>
  <si>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</si>
  <si>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</si>
  <si>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</si>
  <si>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</si>
  <si>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</si>
  <si>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</si>
  <si>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</si>
  <si>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</si>
  <si>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</si>
  <si>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</si>
  <si>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</si>
  <si>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</si>
  <si>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</si>
  <si>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</si>
  <si>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</si>
  <si>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</si>
  <si>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</si>
  <si>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</si>
  <si>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</si>
  <si>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</si>
  <si>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</si>
  <si>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</si>
  <si>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</si>
  <si>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</si>
  <si>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</si>
  <si>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</si>
  <si>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</si>
  <si>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</si>
  <si>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</si>
  <si>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</si>
  <si>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</si>
  <si>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</si>
  <si>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</si>
  <si>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</si>
  <si>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</si>
  <si>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</si>
  <si>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</si>
  <si>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</si>
  <si>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</si>
  <si>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</si>
  <si>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</si>
  <si>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</si>
  <si>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</si>
  <si>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</si>
  <si>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</si>
  <si>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</si>
  <si>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</si>
  <si>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</si>
  <si>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</si>
  <si>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</si>
  <si>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</si>
  <si>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</si>
  <si>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</si>
  <si>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</si>
  <si>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</si>
  <si>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</si>
  <si>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</si>
  <si>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</si>
  <si>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</si>
  <si>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</si>
  <si>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</si>
  <si>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</si>
  <si>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</si>
  <si>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</si>
  <si>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</si>
  <si>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</si>
  <si>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</si>
  <si>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</si>
  <si>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</si>
  <si>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</si>
  <si>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</si>
  <si>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</si>
  <si>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</si>
  <si>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</si>
  <si>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</si>
  <si>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</si>
  <si>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</si>
  <si>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</si>
  <si>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</si>
  <si>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</si>
  <si>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</si>
  <si>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</si>
  <si>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</si>
  <si>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</si>
  <si>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</si>
  <si>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</si>
  <si>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</si>
  <si>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</si>
  <si>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</si>
  <si>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</si>
  <si>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</si>
  <si>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</si>
  <si>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</si>
  <si>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</si>
  <si>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</si>
  <si>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</si>
  <si>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</si>
  <si>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対人地雷禁止条約締約国会議等分担金</t>
    <phoneticPr fontId="5"/>
  </si>
  <si>
    <t>軍縮不拡散・科学部</t>
    <phoneticPr fontId="5"/>
  </si>
  <si>
    <t>通常兵器室</t>
    <phoneticPr fontId="5"/>
  </si>
  <si>
    <t>外務省設置法第４条３項</t>
    <phoneticPr fontId="5"/>
  </si>
  <si>
    <t>対人地雷禁止条約第１４条</t>
    <phoneticPr fontId="5"/>
  </si>
  <si>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phoneticPr fontId="5"/>
  </si>
  <si>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行政事業レビューシート0218），同任意拠出金は，条約の事務局機能を有するISUの運営経費であるが，本件分担金は，条約上に規定された会議の開催経費であり，拠出先，使途等は異なっている。</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</si>
  <si>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</si>
  <si>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</si>
  <si>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</si>
  <si>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</si>
  <si>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</si>
  <si>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</si>
  <si>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</si>
  <si>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</si>
  <si>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t>
    <phoneticPr fontId="5"/>
  </si>
  <si>
    <t>通常兵器の軍備管理・軍縮及び軍事関連情報の透明性向上に関する取組を強化する。</t>
    <phoneticPr fontId="5"/>
  </si>
  <si>
    <t>対人地雷禁止条約については，締約国会議への積極的に参加すると共に，地雷対策支援グループ(MASG)やその他各種の国際的枠組みで，能動的な役割を務める。</t>
    <phoneticPr fontId="5"/>
  </si>
  <si>
    <t>１１月にオーストリアにおいて第１７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</si>
  <si>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</si>
  <si>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t>
  </si>
  <si>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</si>
  <si>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</si>
  <si>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</si>
  <si>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無</t>
  </si>
  <si>
    <t>条約上の義務である分担金に代替する手段はない。</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</si>
  <si>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</si>
  <si>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</si>
  <si>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t>
  </si>
  <si>
    <t>該当なし。</t>
    <phoneticPr fontId="5"/>
  </si>
  <si>
    <t>事務局（履行支援ユニット）の人件費・活動経費は，締約国からの任意拠出金から支弁されており，本件会議費の使途は限定されている。</t>
    <phoneticPr fontId="5"/>
  </si>
  <si>
    <t>該当なし。</t>
    <phoneticPr fontId="5"/>
  </si>
  <si>
    <t>使途は真に必要なもののみに限られている。</t>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</si>
  <si>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</si>
  <si>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該当なし。</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</si>
  <si>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</si>
  <si>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</si>
  <si>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</si>
  <si>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</si>
  <si>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59</t>
    <phoneticPr fontId="5"/>
  </si>
  <si>
    <t>44</t>
    <phoneticPr fontId="5"/>
  </si>
  <si>
    <t>66</t>
    <phoneticPr fontId="5"/>
  </si>
  <si>
    <t>142</t>
    <phoneticPr fontId="5"/>
  </si>
  <si>
    <t>134</t>
    <phoneticPr fontId="5"/>
  </si>
  <si>
    <t>141</t>
    <phoneticPr fontId="5"/>
  </si>
  <si>
    <t>170</t>
    <phoneticPr fontId="5"/>
  </si>
  <si>
    <t>171</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</si>
  <si>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</si>
  <si>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会議開催費</t>
    <rPh sb="0" eb="2">
      <t>カイギ</t>
    </rPh>
    <rPh sb="2" eb="5">
      <t>カイサイヒ</t>
    </rPh>
    <phoneticPr fontId="5"/>
  </si>
  <si>
    <t>国際連合欧州本部</t>
    <phoneticPr fontId="5"/>
  </si>
  <si>
    <t>会議開催費</t>
    <phoneticPr fontId="5"/>
  </si>
  <si>
    <t>条約関連会議開催数</t>
    <phoneticPr fontId="5"/>
  </si>
  <si>
    <t>回</t>
    <rPh sb="0" eb="1">
      <t>カイ</t>
    </rPh>
    <phoneticPr fontId="5"/>
  </si>
  <si>
    <t>-</t>
    <phoneticPr fontId="5"/>
  </si>
  <si>
    <t>-</t>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</si>
  <si>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解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によりチェックされる。他方で，未だ約６０か国・地域が地雷汚染地域を有しており，地雷対策の課題は残っている。</t>
    <rPh sb="210" eb="212">
      <t>カイホウ</t>
    </rPh>
    <phoneticPr fontId="5"/>
  </si>
  <si>
    <t xml:space="preserve">国際社会の軍縮の取り組みの一つとして分担金を拠出する意義は高い。負担割合は国連分担率に準じており、特段指摘すべ事項はない。
</t>
    <phoneticPr fontId="5"/>
  </si>
  <si>
    <t>分担金が効果的に活用されるよう，引き続き適正な執行管理に努める。</t>
    <rPh sb="0" eb="32">
      <t>ブンタン</t>
    </rPh>
    <phoneticPr fontId="5"/>
  </si>
  <si>
    <t>分担金が効果的に活用されるよう，引き続き適正な執行管理に努める。</t>
    <phoneticPr fontId="5"/>
  </si>
  <si>
    <t>室長　石川　誠己</t>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</si>
</sst>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19</xdr:col>
      <xdr:colOff>182226</xdr:colOff>
      <xdr:row>742</xdr:row>
      <xdr:rowOff>148738</xdr:rowOff>
    </xdr:to>
    <xdr:sp macro="" textlink="">
      <xdr:nvSpPr>
        <xdr:cNvPr id="4" name="テキスト ボックス 3"/>
        <xdr:cNvSpPr txBox="1"/>
      </xdr:nvSpPr>
      <xdr:spPr>
        <a:xfrm>
          <a:off x="2883243" y="236799223"/>
          <a:ext cx="1211956" cy="4962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16</xdr:col>
      <xdr:colOff>167331</xdr:colOff>
      <xdr:row>742</xdr:row>
      <xdr:rowOff>244560</xdr:rowOff>
    </xdr:from>
    <xdr:to>
      <xdr:col>16</xdr:col>
      <xdr:colOff>167331</xdr:colOff>
      <xdr:row>744</xdr:row>
      <xdr:rowOff>114537</xdr:rowOff>
    </xdr:to>
    <xdr:cxnSp macro="">
      <xdr:nvCxnSpPr>
        <xdr:cNvPr id="5" name="直線矢印コネクタ 4"/>
        <xdr:cNvCxnSpPr/>
      </xdr:nvCxnSpPr>
      <xdr:spPr>
        <a:xfrm>
          <a:off x="3462466" y="237391317"/>
          <a:ext cx="0" cy="565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193074</xdr:colOff>
      <xdr:row>744</xdr:row>
      <xdr:rowOff>193075</xdr:rowOff>
    </xdr:from>
    <xdr:to>
      <xdr:col>19</xdr:col>
      <xdr:colOff>160388</xdr:colOff>
      <xdr:row>745</xdr:row>
      <xdr:rowOff>86841</xdr:rowOff>
    </xdr:to>
    <xdr:sp macro="" textlink="">
      <xdr:nvSpPr>
        <xdr:cNvPr id="6" name="テキスト ボックス 5"/>
        <xdr:cNvSpPr txBox="1"/>
      </xdr:nvSpPr>
      <xdr:spPr>
        <a:xfrm>
          <a:off x="2870371" y="238034899"/>
          <a:ext cx="120299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12871</xdr:colOff>
      <xdr:row>745</xdr:row>
      <xdr:rowOff>115844</xdr:rowOff>
    </xdr:from>
    <xdr:to>
      <xdr:col>21</xdr:col>
      <xdr:colOff>38367</xdr:colOff>
      <xdr:row>746</xdr:row>
      <xdr:rowOff>278631</xdr:rowOff>
    </xdr:to>
    <xdr:sp macro="" textlink="">
      <xdr:nvSpPr>
        <xdr:cNvPr id="7" name="テキスト ボックス 6"/>
        <xdr:cNvSpPr txBox="1"/>
      </xdr:nvSpPr>
      <xdr:spPr>
        <a:xfrm>
          <a:off x="2690168" y="238305202"/>
          <a:ext cx="1673064" cy="510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１０百万円</a:t>
          </a:r>
          <a:endParaRPr kumimoji="1" lang="en-US" altLang="ja-JP" sz="1100"/>
        </a:p>
      </xdr:txBody>
    </xdr:sp>
    <xdr:clientData/>
  </xdr:twoCellAnchor>
  <xdr:twoCellAnchor>
    <xdr:from>
      <xdr:col>13</xdr:col>
      <xdr:colOff>38615</xdr:colOff>
      <xdr:row>747</xdr:row>
      <xdr:rowOff>90101</xdr:rowOff>
    </xdr:from>
    <xdr:to>
      <xdr:col>20</xdr:col>
      <xdr:colOff>186734</xdr:colOff>
      <xdr:row>748</xdr:row>
      <xdr:rowOff>55306</xdr:rowOff>
    </xdr:to>
    <xdr:sp macro="" textlink="">
      <xdr:nvSpPr>
        <xdr:cNvPr id="10" name="大かっこ 9"/>
        <xdr:cNvSpPr/>
      </xdr:nvSpPr>
      <xdr:spPr>
        <a:xfrm>
          <a:off x="2715912" y="238974527"/>
          <a:ext cx="1589741" cy="3127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xdr:colOff>
      <xdr:row>747</xdr:row>
      <xdr:rowOff>64357</xdr:rowOff>
    </xdr:from>
    <xdr:to>
      <xdr:col>20</xdr:col>
      <xdr:colOff>66728</xdr:colOff>
      <xdr:row>748</xdr:row>
      <xdr:rowOff>88191</xdr:rowOff>
    </xdr:to>
    <xdr:sp macro="" textlink="">
      <xdr:nvSpPr>
        <xdr:cNvPr id="11" name="テキスト ボックス 10"/>
        <xdr:cNvSpPr txBox="1"/>
      </xdr:nvSpPr>
      <xdr:spPr>
        <a:xfrm>
          <a:off x="2883244" y="238948783"/>
          <a:ext cx="1302403" cy="371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183</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10</v>
      </c>
      <c r="AL13" s="658"/>
      <c r="AM13" s="658"/>
      <c r="AN13" s="658"/>
      <c r="AO13" s="658"/>
      <c r="AP13" s="658"/>
      <c r="AQ13" s="659"/>
      <c r="AR13" s="919">
        <v>10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10</v>
      </c>
      <c r="AL18" s="879"/>
      <c r="AM18" s="879"/>
      <c r="AN18" s="879"/>
      <c r="AO18" s="879"/>
      <c r="AP18" s="879"/>
      <c r="AQ18" s="880"/>
      <c r="AR18" s="878">
        <f>SUM(AR13:AX17)</f>
        <v>10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v>
      </c>
      <c r="Q19" s="658"/>
      <c r="R19" s="658"/>
      <c r="S19" s="658"/>
      <c r="T19" s="658"/>
      <c r="U19" s="658"/>
      <c r="V19" s="659"/>
      <c r="W19" s="657">
        <v>5</v>
      </c>
      <c r="X19" s="658"/>
      <c r="Y19" s="658"/>
      <c r="Z19" s="658"/>
      <c r="AA19" s="658"/>
      <c r="AB19" s="658"/>
      <c r="AC19" s="659"/>
      <c r="AD19" s="657">
        <v>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1.6</v>
      </c>
      <c r="Q20" s="318"/>
      <c r="R20" s="318"/>
      <c r="S20" s="318"/>
      <c r="T20" s="318"/>
      <c r="U20" s="318"/>
      <c r="V20" s="318"/>
      <c r="W20" s="318">
        <f t="shared" ref="W20" si="0">IF(W18=0, "-", SUM(W19)/W18)</f>
        <v>0.83333333333333337</v>
      </c>
      <c r="X20" s="318"/>
      <c r="Y20" s="318"/>
      <c r="Z20" s="318"/>
      <c r="AA20" s="318"/>
      <c r="AB20" s="318"/>
      <c r="AC20" s="318"/>
      <c r="AD20" s="318">
        <f t="shared" ref="AD20" si="1">IF(AD18=0, "-", SUM(AD19)/AD18)</f>
        <v>1.6666666666666667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1.6</v>
      </c>
      <c r="Q21" s="318"/>
      <c r="R21" s="318"/>
      <c r="S21" s="318"/>
      <c r="T21" s="318"/>
      <c r="U21" s="318"/>
      <c r="V21" s="318"/>
      <c r="W21" s="318">
        <f t="shared" ref="W21" si="2">IF(W19=0, "-", SUM(W19)/SUM(W13,W14))</f>
        <v>0.83333333333333337</v>
      </c>
      <c r="X21" s="318"/>
      <c r="Y21" s="318"/>
      <c r="Z21" s="318"/>
      <c r="AA21" s="318"/>
      <c r="AB21" s="318"/>
      <c r="AC21" s="318"/>
      <c r="AD21" s="318">
        <f t="shared" ref="AD21" si="3">IF(AD19=0, "-", SUM(AD19)/SUM(AD13,AD14))</f>
        <v>1.6666666666666667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10</v>
      </c>
      <c r="Q23" s="920"/>
      <c r="R23" s="920"/>
      <c r="S23" s="920"/>
      <c r="T23" s="920"/>
      <c r="U23" s="920"/>
      <c r="V23" s="937"/>
      <c r="W23" s="919">
        <v>10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625</v>
      </c>
      <c r="H24" s="956"/>
      <c r="I24" s="956"/>
      <c r="J24" s="956"/>
      <c r="K24" s="956"/>
      <c r="L24" s="956"/>
      <c r="M24" s="956"/>
      <c r="N24" s="956"/>
      <c r="O24" s="957"/>
      <c r="P24" s="657" t="s">
        <v>625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625</v>
      </c>
      <c r="H25" s="956"/>
      <c r="I25" s="956"/>
      <c r="J25" s="956"/>
      <c r="K25" s="956"/>
      <c r="L25" s="956"/>
      <c r="M25" s="956"/>
      <c r="N25" s="956"/>
      <c r="O25" s="957"/>
      <c r="P25" s="657" t="s">
        <v>625</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625</v>
      </c>
      <c r="H26" s="956"/>
      <c r="I26" s="956"/>
      <c r="J26" s="956"/>
      <c r="K26" s="956"/>
      <c r="L26" s="956"/>
      <c r="M26" s="956"/>
      <c r="N26" s="956"/>
      <c r="O26" s="957"/>
      <c r="P26" s="657" t="s">
        <v>626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625</v>
      </c>
      <c r="H27" s="956"/>
      <c r="I27" s="956"/>
      <c r="J27" s="956"/>
      <c r="K27" s="956"/>
      <c r="L27" s="956"/>
      <c r="M27" s="956"/>
      <c r="N27" s="956"/>
      <c r="O27" s="957"/>
      <c r="P27" s="657" t="s">
        <v>625</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v>
      </c>
      <c r="Q29" s="658"/>
      <c r="R29" s="658"/>
      <c r="S29" s="658"/>
      <c r="T29" s="658"/>
      <c r="U29" s="658"/>
      <c r="V29" s="659"/>
      <c r="W29" s="933">
        <f>AR13</f>
        <v>10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v>162</v>
      </c>
      <c r="AF32" s="219"/>
      <c r="AG32" s="219"/>
      <c r="AH32" s="219"/>
      <c r="AI32" s="218">
        <v>164</v>
      </c>
      <c r="AJ32" s="219"/>
      <c r="AK32" s="219"/>
      <c r="AL32" s="219"/>
      <c r="AM32" s="218">
        <v>164</v>
      </c>
      <c r="AN32" s="219"/>
      <c r="AO32" s="219"/>
      <c r="AP32" s="219"/>
      <c r="AQ32" s="340" t="s">
        <v>584</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162</v>
      </c>
      <c r="AF33" s="219"/>
      <c r="AG33" s="219"/>
      <c r="AH33" s="219"/>
      <c r="AI33" s="218">
        <v>162</v>
      </c>
      <c r="AJ33" s="219"/>
      <c r="AK33" s="219"/>
      <c r="AL33" s="219"/>
      <c r="AM33" s="218">
        <v>164</v>
      </c>
      <c r="AN33" s="219"/>
      <c r="AO33" s="219"/>
      <c r="AP33" s="219"/>
      <c r="AQ33" s="340">
        <v>164</v>
      </c>
      <c r="AR33" s="207"/>
      <c r="AS33" s="207"/>
      <c r="AT33" s="341"/>
      <c r="AU33" s="219"/>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101</v>
      </c>
      <c r="AJ34" s="219"/>
      <c r="AK34" s="219"/>
      <c r="AL34" s="219"/>
      <c r="AM34" s="218">
        <v>100</v>
      </c>
      <c r="AN34" s="219"/>
      <c r="AO34" s="219"/>
      <c r="AP34" s="219"/>
      <c r="AQ34" s="340" t="s">
        <v>584</v>
      </c>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624</v>
      </c>
      <c r="AC101" s="461"/>
      <c r="AD101" s="461"/>
      <c r="AE101" s="218">
        <v>2</v>
      </c>
      <c r="AF101" s="219"/>
      <c r="AG101" s="219"/>
      <c r="AH101" s="220"/>
      <c r="AI101" s="218">
        <v>2</v>
      </c>
      <c r="AJ101" s="219"/>
      <c r="AK101" s="219"/>
      <c r="AL101" s="220"/>
      <c r="AM101" s="218">
        <v>2</v>
      </c>
      <c r="AN101" s="219"/>
      <c r="AO101" s="219"/>
      <c r="AP101" s="220"/>
      <c r="AQ101" s="218">
        <v>3</v>
      </c>
      <c r="AR101" s="219"/>
      <c r="AS101" s="219"/>
      <c r="AT101" s="220"/>
      <c r="AU101" s="218">
        <v>3</v>
      </c>
      <c r="AV101" s="219"/>
      <c r="AW101" s="219"/>
      <c r="AX101" s="220"/>
    </row>
    <row r="102" spans="1:60" ht="23.25" customHeight="1" thickBo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624</v>
      </c>
      <c r="AC102" s="461"/>
      <c r="AD102" s="461"/>
      <c r="AE102" s="418">
        <v>2</v>
      </c>
      <c r="AF102" s="418"/>
      <c r="AG102" s="418"/>
      <c r="AH102" s="418"/>
      <c r="AI102" s="418">
        <v>2</v>
      </c>
      <c r="AJ102" s="418"/>
      <c r="AK102" s="418"/>
      <c r="AL102" s="418"/>
      <c r="AM102" s="418">
        <v>2</v>
      </c>
      <c r="AN102" s="418"/>
      <c r="AO102" s="418"/>
      <c r="AP102" s="418"/>
      <c r="AQ102" s="273">
        <v>3</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588</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587</v>
      </c>
      <c r="AC154" s="142"/>
      <c r="AD154" s="142"/>
      <c r="AE154" s="147" t="s">
        <v>589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4.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592</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8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592</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592</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592</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592</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54.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592</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592</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24.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592</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592</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592</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611</v>
      </c>
      <c r="F737" s="990"/>
      <c r="G737" s="990"/>
      <c r="H737" s="990"/>
      <c r="I737" s="990"/>
      <c r="J737" s="990"/>
      <c r="K737" s="990"/>
      <c r="L737" s="990"/>
      <c r="M737" s="990"/>
      <c r="N737" s="365" t="s">
        <v>544</v>
      </c>
      <c r="O737" s="365"/>
      <c r="P737" s="365"/>
      <c r="Q737" s="365"/>
      <c r="R737" s="990" t="s">
        <v>612</v>
      </c>
      <c r="S737" s="990"/>
      <c r="T737" s="990"/>
      <c r="U737" s="990"/>
      <c r="V737" s="990"/>
      <c r="W737" s="990"/>
      <c r="X737" s="990"/>
      <c r="Y737" s="990"/>
      <c r="Z737" s="990"/>
      <c r="AA737" s="365" t="s">
        <v>543</v>
      </c>
      <c r="AB737" s="365"/>
      <c r="AC737" s="365"/>
      <c r="AD737" s="365"/>
      <c r="AE737" s="990" t="s">
        <v>613</v>
      </c>
      <c r="AF737" s="990"/>
      <c r="AG737" s="990"/>
      <c r="AH737" s="990"/>
      <c r="AI737" s="990"/>
      <c r="AJ737" s="990"/>
      <c r="AK737" s="990"/>
      <c r="AL737" s="990"/>
      <c r="AM737" s="990"/>
      <c r="AN737" s="365" t="s">
        <v>542</v>
      </c>
      <c r="AO737" s="365"/>
      <c r="AP737" s="365"/>
      <c r="AQ737" s="365"/>
      <c r="AR737" s="982" t="s">
        <v>614</v>
      </c>
      <c r="AS737" s="983"/>
      <c r="AT737" s="983"/>
      <c r="AU737" s="983"/>
      <c r="AV737" s="983"/>
      <c r="AW737" s="983"/>
      <c r="AX737" s="984"/>
      <c r="AY737" s="89"/>
      <c r="AZ737" s="89"/>
    </row>
    <row r="738" spans="1:52" ht="24.75" customHeight="1" x14ac:dyDescent="0.15">
      <c r="A738" s="991" t="s">
        <v>541</v>
      </c>
      <c r="B738" s="210"/>
      <c r="C738" s="210"/>
      <c r="D738" s="211"/>
      <c r="E738" s="990" t="s">
        <v>615</v>
      </c>
      <c r="F738" s="990"/>
      <c r="G738" s="990"/>
      <c r="H738" s="990"/>
      <c r="I738" s="990"/>
      <c r="J738" s="990"/>
      <c r="K738" s="990"/>
      <c r="L738" s="990"/>
      <c r="M738" s="990"/>
      <c r="N738" s="365" t="s">
        <v>540</v>
      </c>
      <c r="O738" s="365"/>
      <c r="P738" s="365"/>
      <c r="Q738" s="365"/>
      <c r="R738" s="990" t="s">
        <v>616</v>
      </c>
      <c r="S738" s="990"/>
      <c r="T738" s="990"/>
      <c r="U738" s="990"/>
      <c r="V738" s="990"/>
      <c r="W738" s="990"/>
      <c r="X738" s="990"/>
      <c r="Y738" s="990"/>
      <c r="Z738" s="990"/>
      <c r="AA738" s="365" t="s">
        <v>539</v>
      </c>
      <c r="AB738" s="365"/>
      <c r="AC738" s="365"/>
      <c r="AD738" s="365"/>
      <c r="AE738" s="990" t="s">
        <v>617</v>
      </c>
      <c r="AF738" s="990"/>
      <c r="AG738" s="990"/>
      <c r="AH738" s="990"/>
      <c r="AI738" s="990"/>
      <c r="AJ738" s="990"/>
      <c r="AK738" s="990"/>
      <c r="AL738" s="990"/>
      <c r="AM738" s="990"/>
      <c r="AN738" s="365" t="s">
        <v>535</v>
      </c>
      <c r="AO738" s="365"/>
      <c r="AP738" s="365"/>
      <c r="AQ738" s="365"/>
      <c r="AR738" s="982" t="s">
        <v>618</v>
      </c>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c r="J739" s="985"/>
      <c r="K739" s="93" t="str">
        <f>IF(OR(I739="　", I739=""), "", "-")</f>
        <v/>
      </c>
      <c r="L739" s="986">
        <v>171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579</v>
      </c>
      <c r="H781" s="671"/>
      <c r="I781" s="671"/>
      <c r="J781" s="671"/>
      <c r="K781" s="672"/>
      <c r="L781" s="664" t="s">
        <v>620</v>
      </c>
      <c r="M781" s="665"/>
      <c r="N781" s="665"/>
      <c r="O781" s="665"/>
      <c r="P781" s="665"/>
      <c r="Q781" s="665"/>
      <c r="R781" s="665"/>
      <c r="S781" s="665"/>
      <c r="T781" s="665"/>
      <c r="U781" s="665"/>
      <c r="V781" s="665"/>
      <c r="W781" s="665"/>
      <c r="X781" s="666"/>
      <c r="Y781" s="388">
        <v>10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621</v>
      </c>
      <c r="D837" s="347"/>
      <c r="E837" s="347"/>
      <c r="F837" s="347"/>
      <c r="G837" s="347"/>
      <c r="H837" s="347"/>
      <c r="I837" s="347"/>
      <c r="J837" s="348" t="s">
        <v>584</v>
      </c>
      <c r="K837" s="349"/>
      <c r="L837" s="349"/>
      <c r="M837" s="349"/>
      <c r="N837" s="349"/>
      <c r="O837" s="349"/>
      <c r="P837" s="362" t="s">
        <v>622</v>
      </c>
      <c r="Q837" s="350"/>
      <c r="R837" s="350"/>
      <c r="S837" s="350"/>
      <c r="T837" s="350"/>
      <c r="U837" s="350"/>
      <c r="V837" s="350"/>
      <c r="W837" s="350"/>
      <c r="X837" s="350"/>
      <c r="Y837" s="351">
        <v>10</v>
      </c>
      <c r="Z837" s="352"/>
      <c r="AA837" s="352"/>
      <c r="AB837" s="353"/>
      <c r="AC837" s="363"/>
      <c r="AD837" s="371"/>
      <c r="AE837" s="371"/>
      <c r="AF837" s="371"/>
      <c r="AG837" s="371"/>
      <c r="AH837" s="372" t="s">
        <v>584</v>
      </c>
      <c r="AI837" s="373"/>
      <c r="AJ837" s="373"/>
      <c r="AK837" s="373"/>
      <c r="AL837" s="357" t="s">
        <v>584</v>
      </c>
      <c r="AM837" s="358"/>
      <c r="AN837" s="358"/>
      <c r="AO837" s="359"/>
      <c r="AP837" s="360" t="s">
        <v>584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35" max="49" man="1"/>
    <brk id="774"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592</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2019-09-02T07:57:53Z</cp:lastPrinted>
  <dcterms:created xsi:type="dcterms:W3CDTF">2012-03-13T00:50:25Z</dcterms:created>
  <dcterms:modified xsi:type="dcterms:W3CDTF">2019-09-24T06:04:07Z</dcterms:modified>
</cp:coreProperties>
</file>