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⑬施策Ⅵ－２　地球規模の諸問題への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119" i="3" l="1"/>
  <c r="AM34" i="3" l="1"/>
  <c r="AK13" i="3" l="1"/>
  <c r="AD19" i="3"/>
  <c r="AD13" i="3"/>
  <c r="P24" i="3"/>
  <c r="P2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M116"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Masayoshi Harada</author>
  </authors>
  <commentList>
    <comment ref="AU31" authorId="0" shapeId="0">
      <text>
        <r>
          <rPr>
            <b/>
            <sz val="9"/>
            <color indexed="81"/>
            <rFont val="MS P ゴシック"/>
            <family val="3"/>
            <charset val="128"/>
          </rPr>
          <t>官会：H40が終了予定の事業でしょうか。一番上の「事業終了」は終了予定がH40となっておりません。仮に終了しないのであれば，中間目標のみで問題ありません。</t>
        </r>
        <r>
          <rPr>
            <sz val="9"/>
            <color indexed="81"/>
            <rFont val="MS P ゴシック"/>
            <family val="3"/>
            <charset val="128"/>
          </rPr>
          <t xml:space="preserve">
国地気候：終了予定は決まっていないので削除しました。</t>
        </r>
      </text>
    </comment>
  </commentList>
</comments>
</file>

<file path=xl/sharedStrings.xml><?xml version="1.0" encoding="utf-8"?>
<sst xmlns="http://schemas.openxmlformats.org/spreadsheetml/2006/main" count="2860" uniqueCount="643">
  <si>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</si>
  <si>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</si>
  <si>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</si>
  <si>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</si>
  <si>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</si>
  <si>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</si>
  <si>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</si>
  <si>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</si>
  <si>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</si>
  <si>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</si>
  <si>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</si>
  <si>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</si>
  <si>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</si>
  <si>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</si>
  <si>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</si>
  <si>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</si>
  <si>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</si>
  <si>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</si>
  <si>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</si>
  <si>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</si>
  <si>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</si>
  <si>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</si>
  <si>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</si>
  <si>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</si>
  <si>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</si>
  <si>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</si>
  <si>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</si>
  <si>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</si>
  <si>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</si>
  <si>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</si>
  <si>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</si>
  <si>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</si>
  <si>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</si>
  <si>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</si>
  <si>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</si>
  <si>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</si>
  <si>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</si>
  <si>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</si>
  <si>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</si>
  <si>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</si>
  <si>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</si>
  <si>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</si>
  <si>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</si>
  <si>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</si>
  <si>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</si>
  <si>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</si>
  <si>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</si>
  <si>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</si>
  <si>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</si>
  <si>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</si>
  <si>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</si>
  <si>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</si>
  <si>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</si>
  <si>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</si>
  <si>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</si>
  <si>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</si>
  <si>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</si>
  <si>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</si>
  <si>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</si>
  <si>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</si>
  <si>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</si>
  <si>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</si>
  <si>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</si>
  <si>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</si>
  <si>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</si>
  <si>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</si>
  <si>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</si>
  <si>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</si>
  <si>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</si>
  <si>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</si>
  <si>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</si>
  <si>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</si>
  <si>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</si>
  <si>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</si>
  <si>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</si>
  <si>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</si>
  <si>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</si>
  <si>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</si>
  <si>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</si>
  <si>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</si>
  <si>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</si>
  <si>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</si>
  <si>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</si>
  <si>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</si>
  <si>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</si>
  <si>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</si>
  <si>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</si>
  <si>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</si>
  <si>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</si>
  <si>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</si>
  <si>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</si>
  <si>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</si>
  <si>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</si>
  <si>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</si>
  <si>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</si>
  <si>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</si>
  <si>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</si>
  <si>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</si>
  <si>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</si>
  <si>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</si>
  <si>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</si>
  <si>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</si>
  <si>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</si>
  <si>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</si>
  <si>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</si>
  <si>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</si>
  <si>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</si>
  <si>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</si>
  <si>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</si>
  <si>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</si>
  <si>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</si>
  <si>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</si>
  <si>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</si>
  <si>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</si>
  <si>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</si>
  <si>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</si>
  <si>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</si>
  <si>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</si>
  <si>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</si>
  <si>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</si>
  <si>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</si>
  <si>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</si>
  <si>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</si>
  <si>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</si>
  <si>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</si>
  <si>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</si>
  <si>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</si>
  <si>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</si>
  <si>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</si>
  <si>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</si>
  <si>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</si>
  <si>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</si>
  <si>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</si>
  <si>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</si>
  <si>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</si>
  <si>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</si>
  <si>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</si>
  <si>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</si>
  <si>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</si>
  <si>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</si>
  <si>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</si>
  <si>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</si>
  <si>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</si>
  <si>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</si>
  <si>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</si>
  <si>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</si>
  <si>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</si>
  <si>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</si>
  <si>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</si>
  <si>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</si>
  <si>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</si>
  <si>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</si>
  <si>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</si>
  <si>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</si>
  <si>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</si>
  <si>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</si>
  <si>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</si>
  <si>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</si>
  <si>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</si>
  <si>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</si>
  <si>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</si>
  <si>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</si>
  <si>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</si>
  <si>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</si>
  <si>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</si>
  <si>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</si>
  <si>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</si>
  <si>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</si>
  <si>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</si>
  <si>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</si>
  <si>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</si>
  <si>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</si>
  <si>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</si>
  <si>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</si>
  <si>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</si>
  <si>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</si>
  <si>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</si>
  <si>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</si>
  <si>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</si>
  <si>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</si>
  <si>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</si>
  <si>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</si>
  <si>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</si>
  <si>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</si>
  <si>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</si>
  <si>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</si>
  <si>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</si>
  <si>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</si>
  <si>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</si>
  <si>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</si>
  <si>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</si>
  <si>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</si>
  <si>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</si>
  <si>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</si>
  <si>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</si>
  <si>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</si>
  <si>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</si>
  <si>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</si>
  <si>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</si>
  <si>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</si>
  <si>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</si>
  <si>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</si>
  <si>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</si>
  <si>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</si>
  <si>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</si>
  <si>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</si>
  <si>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</si>
  <si>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</si>
  <si>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</si>
  <si>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</si>
  <si>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</si>
  <si>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</si>
  <si>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</si>
  <si>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</si>
  <si>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</si>
  <si>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</si>
  <si>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</si>
  <si>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</si>
  <si>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</si>
  <si>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</si>
  <si>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</si>
  <si>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</si>
  <si>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</si>
  <si>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</si>
  <si>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</si>
  <si>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</si>
  <si>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</si>
  <si>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</si>
  <si>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</si>
  <si>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</si>
  <si>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</si>
  <si>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</si>
  <si>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</si>
  <si>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</si>
  <si>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</si>
  <si>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</si>
  <si>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</si>
  <si>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</si>
  <si>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</si>
  <si>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</si>
  <si>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</si>
  <si>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</si>
  <si>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</si>
  <si>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</si>
  <si>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</si>
  <si>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</si>
  <si>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</si>
  <si>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</si>
  <si>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</si>
  <si>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</si>
  <si>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</si>
  <si>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</si>
  <si>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</si>
  <si>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</si>
  <si>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</si>
  <si>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</si>
  <si>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</si>
  <si>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</si>
  <si>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</si>
  <si>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</si>
  <si>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</si>
  <si>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</si>
  <si>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</si>
  <si>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</si>
  <si>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</si>
  <si>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</si>
  <si>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</si>
  <si>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</si>
  <si>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</si>
  <si>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</si>
  <si>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</si>
  <si>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</si>
  <si>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</si>
  <si>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</si>
  <si>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</si>
  <si>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</si>
  <si>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</si>
  <si>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</si>
  <si>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</si>
  <si>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</si>
  <si>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</si>
  <si>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</si>
  <si>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</si>
  <si>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</si>
  <si>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</si>
  <si>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</si>
  <si>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</si>
  <si>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</si>
  <si>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</si>
  <si>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</si>
  <si>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</si>
  <si>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</si>
  <si>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</si>
  <si>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</si>
  <si>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</si>
  <si>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</si>
  <si>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</si>
  <si>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</si>
  <si>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</si>
  <si>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</si>
  <si>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</si>
  <si>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</si>
  <si>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</si>
  <si>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</si>
  <si>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</si>
  <si>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</si>
  <si>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</si>
  <si>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</si>
  <si>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</si>
  <si>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</si>
  <si>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</si>
  <si>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</si>
  <si>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</si>
  <si>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</si>
  <si>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</si>
  <si>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</si>
  <si>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</si>
  <si>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</si>
  <si>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</si>
  <si>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</si>
  <si>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</si>
  <si>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</si>
  <si>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</si>
  <si>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</si>
  <si>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</si>
  <si>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</si>
  <si>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</si>
  <si>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</si>
  <si>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</si>
  <si>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</si>
  <si>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</si>
  <si>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</si>
  <si>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</si>
  <si>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</si>
  <si>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</si>
  <si>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</si>
  <si>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</si>
  <si>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</si>
  <si>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</si>
  <si>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</si>
  <si>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</si>
  <si>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</si>
  <si>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</si>
  <si>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</si>
  <si>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</si>
  <si>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</si>
  <si>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</si>
  <si>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</si>
  <si>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</si>
  <si>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</si>
  <si>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</si>
  <si>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</si>
  <si>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</si>
  <si>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</si>
  <si>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</si>
  <si>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</si>
  <si>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</si>
  <si>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</si>
  <si>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</si>
  <si>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</si>
  <si>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</si>
  <si>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</si>
  <si>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</si>
  <si>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</si>
  <si>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</si>
  <si>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</si>
  <si>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</si>
  <si>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</si>
  <si>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</si>
  <si>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</si>
  <si>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</si>
  <si>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</si>
  <si>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</si>
  <si>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</si>
  <si>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</si>
  <si>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</si>
  <si>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</si>
  <si>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</si>
  <si>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</si>
  <si>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</si>
  <si>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</si>
  <si>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</si>
  <si>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</si>
  <si>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</si>
  <si>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</si>
  <si>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</si>
  <si>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</si>
  <si>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</si>
  <si>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</si>
  <si>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</si>
  <si>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</si>
  <si>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</si>
  <si>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</si>
  <si>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</si>
  <si>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</si>
  <si>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</si>
  <si>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</si>
  <si>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</si>
  <si>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</si>
  <si>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</si>
  <si>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</si>
  <si>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</si>
  <si>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</si>
  <si>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</si>
  <si>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</si>
  <si>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</si>
  <si>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</si>
  <si>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</si>
  <si>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</si>
  <si>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</si>
  <si>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</si>
  <si>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</si>
  <si>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</si>
  <si>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</si>
  <si>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</si>
  <si>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</si>
  <si>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</si>
  <si>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</si>
  <si>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</si>
  <si>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</si>
  <si>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</si>
  <si>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</si>
  <si>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</si>
  <si>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</si>
  <si>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</si>
  <si>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</si>
  <si>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</si>
  <si>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</si>
  <si>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</si>
  <si>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</si>
  <si>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</si>
  <si>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</si>
  <si>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</si>
  <si>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</si>
  <si>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</si>
  <si>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</si>
  <si>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</si>
  <si>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</si>
  <si>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</si>
  <si>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</si>
  <si>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</si>
  <si>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</si>
  <si>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</si>
  <si>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</si>
  <si>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</si>
  <si>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</si>
  <si>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</si>
  <si>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</si>
  <si>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</si>
  <si>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</si>
  <si>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</si>
  <si>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</si>
  <si>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</si>
  <si>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</si>
  <si>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</si>
  <si>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</si>
  <si>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</si>
  <si>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</si>
  <si>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</si>
  <si>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</si>
  <si>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</si>
  <si>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</si>
  <si>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</si>
  <si>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</si>
  <si>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</si>
  <si>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</si>
  <si>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</si>
  <si>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</si>
  <si>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</si>
  <si>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</si>
  <si>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</si>
  <si>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</si>
  <si>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</si>
  <si>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</si>
  <si>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</si>
  <si>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</si>
  <si>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</si>
  <si>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</si>
  <si>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</si>
  <si>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</si>
  <si>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</si>
  <si>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</si>
  <si>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</si>
  <si>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</si>
  <si>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</si>
  <si>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</si>
  <si>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</si>
  <si>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</si>
  <si>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</si>
  <si>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</si>
  <si>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</si>
  <si>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</si>
  <si>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</si>
  <si>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</si>
  <si>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</si>
  <si>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</si>
  <si>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</si>
  <si>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</si>
  <si>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</si>
  <si>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</si>
  <si>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</si>
  <si>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</si>
  <si>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</si>
  <si>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</si>
  <si>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</si>
  <si>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</si>
  <si>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</si>
  <si>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</si>
  <si>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</si>
  <si>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</si>
  <si>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</si>
  <si>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</si>
  <si>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</si>
  <si>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</si>
  <si>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</si>
  <si>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</si>
  <si>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</si>
  <si>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</si>
  <si>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</si>
  <si>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</si>
  <si>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</si>
  <si>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</si>
  <si>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</si>
  <si>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</si>
  <si>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</si>
  <si>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</si>
  <si>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</si>
  <si>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</si>
  <si>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</si>
  <si>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</si>
  <si>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</si>
  <si>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</si>
  <si>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</si>
  <si>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</si>
  <si>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</si>
  <si>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</si>
  <si>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</si>
  <si>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</si>
  <si>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</si>
  <si>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</si>
  <si>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</si>
  <si>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</si>
  <si>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</si>
  <si>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</si>
  <si>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</si>
  <si>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</si>
  <si>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</si>
  <si>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</si>
  <si>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</si>
  <si>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</si>
  <si>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</si>
  <si>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</si>
  <si>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</si>
  <si>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</si>
  <si>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</si>
  <si>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</si>
  <si>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</si>
  <si>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</si>
  <si>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</si>
  <si>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</si>
  <si>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</si>
  <si>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</si>
  <si>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</si>
  <si>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</si>
  <si>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</si>
  <si>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</si>
  <si>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</si>
  <si>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</si>
  <si>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</si>
  <si>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</si>
  <si>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</si>
  <si>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</si>
  <si>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</si>
  <si>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t>
  </si>
  <si>
    <t>外務省組織令第11条第１項ハ</t>
    <phoneticPr fontId="5"/>
  </si>
  <si>
    <t>-</t>
  </si>
  <si>
    <t>-</t>
    <phoneticPr fontId="5"/>
  </si>
  <si>
    <t>　近年，気候変動と脆弱性が国家の安全保障に及ぼす影響について，国際的に注目が集まっている。我が国はアジア・大洋州地域における議論を主導し，気候変動分野におけるプレゼンス強化を実現する。</t>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</si>
  <si>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</si>
  <si>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政府開発援助庁費</t>
    <rPh sb="0" eb="2">
      <t>セイフ</t>
    </rPh>
    <rPh sb="2" eb="4">
      <t>カイハツ</t>
    </rPh>
    <rPh sb="4" eb="6">
      <t>エンジョ</t>
    </rPh>
    <rPh sb="6" eb="8">
      <t>チョウヒ</t>
    </rPh>
    <phoneticPr fontId="5"/>
  </si>
  <si>
    <t>-</t>
    <phoneticPr fontId="5"/>
  </si>
  <si>
    <t>-</t>
    <phoneticPr fontId="5"/>
  </si>
  <si>
    <t>-</t>
    <phoneticPr fontId="5"/>
  </si>
  <si>
    <t>-</t>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</si>
  <si>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</si>
  <si>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 地球規模の諸問題への取組（２ 環境問題を含む地球規模問題への取組）</t>
    <phoneticPr fontId="5"/>
  </si>
  <si>
    <t>パリ協定の発効を受けた温室効果ガスの排出削減や適応への協力</t>
    <phoneticPr fontId="5"/>
  </si>
  <si>
    <t>パリ協定の着実な実施に向けた貢献</t>
    <phoneticPr fontId="5"/>
  </si>
  <si>
    <t>平成28年度： G7広島外相会合において議論（4月），気候変動と脆弱性の国際安全保障への影響に関する円卓セミナーを開催（1月・於 東京）
平成29年度： 報告書「気候変動に伴うアジア・太平洋地域における自然災害の分析と脆弱性への影響を踏まえた外交政策の分析・立案」の公表（9月），同報告書のG7気候変動と脆弱性に関する専門家会合への提出（10月・於 ローマ），気候変動枠組条約第23回締結国会議（COP23）において議論（11月・於 ボン）
平成30年度： G7トロント外相会合において議論（4月）</t>
    <rPh sb="0" eb="2">
      <t>ヘイセイ</t>
    </rPh>
    <rPh sb="4" eb="6">
      <t>ネンド</t>
    </rPh>
    <rPh sb="10" eb="12">
      <t>ヒロシマ</t>
    </rPh>
    <rPh sb="12" eb="14">
      <t>ガイショウ</t>
    </rPh>
    <rPh sb="14" eb="16">
      <t>カイゴウ</t>
    </rPh>
    <rPh sb="20" eb="22">
      <t>ギロン</t>
    </rPh>
    <rPh sb="24" eb="25">
      <t>ガツ</t>
    </rPh>
    <rPh sb="57" eb="59">
      <t>カイサイ</t>
    </rPh>
    <rPh sb="61" eb="62">
      <t>ガツ</t>
    </rPh>
    <rPh sb="63" eb="64">
      <t>オ</t>
    </rPh>
    <rPh sb="65" eb="67">
      <t>トウキョウ</t>
    </rPh>
    <rPh sb="70" eb="72">
      <t>ヘイセイ</t>
    </rPh>
    <rPh sb="74" eb="76">
      <t>ネンド</t>
    </rPh>
    <rPh sb="78" eb="81">
      <t>ホウコクショ</t>
    </rPh>
    <rPh sb="134" eb="136">
      <t>コウヒョウ</t>
    </rPh>
    <rPh sb="138" eb="139">
      <t>ガツ</t>
    </rPh>
    <rPh sb="141" eb="142">
      <t>ドウ</t>
    </rPh>
    <rPh sb="142" eb="145">
      <t>ホウコクショ</t>
    </rPh>
    <rPh sb="148" eb="150">
      <t>キコウ</t>
    </rPh>
    <rPh sb="150" eb="152">
      <t>ヘンドウ</t>
    </rPh>
    <rPh sb="153" eb="156">
      <t>ゼイジャクセイ</t>
    </rPh>
    <rPh sb="157" eb="158">
      <t>カン</t>
    </rPh>
    <rPh sb="160" eb="163">
      <t>センモンカ</t>
    </rPh>
    <rPh sb="163" eb="165">
      <t>カイゴウ</t>
    </rPh>
    <rPh sb="167" eb="169">
      <t>テイシュツ</t>
    </rPh>
    <rPh sb="172" eb="173">
      <t>ガツ</t>
    </rPh>
    <rPh sb="174" eb="175">
      <t>オ</t>
    </rPh>
    <rPh sb="181" eb="183">
      <t>キコウ</t>
    </rPh>
    <rPh sb="183" eb="185">
      <t>ヘンドウ</t>
    </rPh>
    <rPh sb="185" eb="187">
      <t>ワクグミ</t>
    </rPh>
    <rPh sb="187" eb="189">
      <t>ジョウヤク</t>
    </rPh>
    <rPh sb="189" eb="190">
      <t>ダイ</t>
    </rPh>
    <rPh sb="192" eb="193">
      <t>カイ</t>
    </rPh>
    <rPh sb="193" eb="195">
      <t>テイケツ</t>
    </rPh>
    <rPh sb="195" eb="196">
      <t>コク</t>
    </rPh>
    <rPh sb="196" eb="198">
      <t>カイギ</t>
    </rPh>
    <rPh sb="209" eb="211">
      <t>ギロン</t>
    </rPh>
    <rPh sb="214" eb="215">
      <t>ガツ</t>
    </rPh>
    <rPh sb="216" eb="217">
      <t>オ</t>
    </rPh>
    <rPh sb="223" eb="225">
      <t>ヘイセイ</t>
    </rPh>
    <rPh sb="227" eb="229">
      <t>ネンド</t>
    </rPh>
    <rPh sb="237" eb="239">
      <t>ガイショウ</t>
    </rPh>
    <rPh sb="239" eb="241">
      <t>カイゴウ</t>
    </rPh>
    <rPh sb="245" eb="247">
      <t>ギロン</t>
    </rPh>
    <rPh sb="249" eb="250">
      <t>ガツ</t>
    </rPh>
    <phoneticPr fontId="5"/>
  </si>
  <si>
    <t>気候変動と脆弱性の議論を主導することは，気候変動交渉における我が国のプレゼンスの強化につながる。パリ協定の着実な実施に向けて，国際社会における気候変動交渉を主導し，COPや補助機関会合（SB）等の様々な交渉・会合に取り組む。</t>
    <rPh sb="30" eb="31">
      <t>ワレ</t>
    </rPh>
    <phoneticPr fontId="5"/>
  </si>
  <si>
    <t>○</t>
    <phoneticPr fontId="5"/>
  </si>
  <si>
    <t>地球規模で取り組むべき差し迫った課題である気候変動問題について，交渉を我が国がリードするための施策である。</t>
    <rPh sb="21" eb="23">
      <t>キコウ</t>
    </rPh>
    <rPh sb="23" eb="25">
      <t>ヘンドウ</t>
    </rPh>
    <rPh sb="25" eb="27">
      <t>モンダイ</t>
    </rPh>
    <rPh sb="32" eb="34">
      <t>コウショウ</t>
    </rPh>
    <rPh sb="35" eb="36">
      <t>ワレ</t>
    </rPh>
    <rPh sb="37" eb="38">
      <t>クニ</t>
    </rPh>
    <rPh sb="47" eb="49">
      <t>シサク</t>
    </rPh>
    <phoneticPr fontId="5"/>
  </si>
  <si>
    <t>我が国外交業務の遂行そのものの会議であり，地方自治体，民間等による開催で代替することは不可。</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5">
      <t>フカ</t>
    </rPh>
    <phoneticPr fontId="5"/>
  </si>
  <si>
    <t>○</t>
    <phoneticPr fontId="5"/>
  </si>
  <si>
    <t>我が国の立場を反映する形で国際的な議論をリードするには，気候変動と脆弱性の分野においても我が国のイニシアティブを示すことが重要である。</t>
    <rPh sb="0" eb="1">
      <t>ワレ</t>
    </rPh>
    <rPh sb="13" eb="16">
      <t>コクサイテキ</t>
    </rPh>
    <rPh sb="17" eb="19">
      <t>ギロン</t>
    </rPh>
    <phoneticPr fontId="5"/>
  </si>
  <si>
    <t>平成30年7月に開催した国際会議の運営等業務委託に関する企画競争において，一者応募となった。説明会に参加したが応募しなかった団体からヒアリングしたところ，同時期の類似案件を先に受注した等の理由で応募を見送っており，募集内容自体に問題はなかったと判断している。</t>
    <rPh sb="0" eb="2">
      <t>ヘイセイ</t>
    </rPh>
    <rPh sb="4" eb="5">
      <t>ネン</t>
    </rPh>
    <rPh sb="6" eb="7">
      <t>ガツ</t>
    </rPh>
    <rPh sb="8" eb="10">
      <t>カイサイ</t>
    </rPh>
    <rPh sb="12" eb="14">
      <t>コクサイ</t>
    </rPh>
    <rPh sb="14" eb="16">
      <t>カイギ</t>
    </rPh>
    <rPh sb="17" eb="19">
      <t>ウンエイ</t>
    </rPh>
    <rPh sb="19" eb="20">
      <t>トウ</t>
    </rPh>
    <rPh sb="20" eb="22">
      <t>ギョウム</t>
    </rPh>
    <rPh sb="22" eb="24">
      <t>イタク</t>
    </rPh>
    <rPh sb="25" eb="26">
      <t>カン</t>
    </rPh>
    <rPh sb="28" eb="30">
      <t>キカク</t>
    </rPh>
    <rPh sb="30" eb="32">
      <t>キョウソウ</t>
    </rPh>
    <rPh sb="37" eb="39">
      <t>イッシャ</t>
    </rPh>
    <rPh sb="39" eb="41">
      <t>オウボ</t>
    </rPh>
    <rPh sb="46" eb="49">
      <t>セツメイカイ</t>
    </rPh>
    <rPh sb="50" eb="52">
      <t>サンカ</t>
    </rPh>
    <rPh sb="55" eb="57">
      <t>オウボ</t>
    </rPh>
    <rPh sb="62" eb="64">
      <t>ダンタイ</t>
    </rPh>
    <rPh sb="77" eb="80">
      <t>ドウジキ</t>
    </rPh>
    <rPh sb="81" eb="83">
      <t>ルイジ</t>
    </rPh>
    <rPh sb="83" eb="85">
      <t>アンケン</t>
    </rPh>
    <rPh sb="86" eb="87">
      <t>サキ</t>
    </rPh>
    <rPh sb="88" eb="90">
      <t>ジュチュウ</t>
    </rPh>
    <rPh sb="92" eb="93">
      <t>トウ</t>
    </rPh>
    <rPh sb="94" eb="96">
      <t>リユウ</t>
    </rPh>
    <rPh sb="97" eb="99">
      <t>オウボ</t>
    </rPh>
    <rPh sb="100" eb="102">
      <t>ミオク</t>
    </rPh>
    <rPh sb="107" eb="109">
      <t>ボシュウ</t>
    </rPh>
    <rPh sb="109" eb="111">
      <t>ナイヨウ</t>
    </rPh>
    <rPh sb="111" eb="113">
      <t>ジタイ</t>
    </rPh>
    <rPh sb="114" eb="116">
      <t>モンダイ</t>
    </rPh>
    <rPh sb="122" eb="124">
      <t>ハンダン</t>
    </rPh>
    <phoneticPr fontId="5"/>
  </si>
  <si>
    <t>有</t>
  </si>
  <si>
    <t>無</t>
  </si>
  <si>
    <t>‐</t>
    <phoneticPr fontId="5"/>
  </si>
  <si>
    <t>‐</t>
  </si>
  <si>
    <t>会議の運営等において必要なものに限定している。</t>
    <rPh sb="0" eb="2">
      <t>カイギ</t>
    </rPh>
    <rPh sb="3" eb="5">
      <t>ウンエイ</t>
    </rPh>
    <rPh sb="5" eb="6">
      <t>トウ</t>
    </rPh>
    <rPh sb="10" eb="12">
      <t>ヒツヨウ</t>
    </rPh>
    <rPh sb="16" eb="18">
      <t>ゲンテイ</t>
    </rPh>
    <phoneticPr fontId="5"/>
  </si>
  <si>
    <t>限られた予算内で最大の効果を生じるよう，企画を精査している。</t>
    <rPh sb="0" eb="1">
      <t>カギ</t>
    </rPh>
    <rPh sb="4" eb="6">
      <t>ヨサン</t>
    </rPh>
    <rPh sb="6" eb="7">
      <t>ナイ</t>
    </rPh>
    <rPh sb="8" eb="10">
      <t>サイダイ</t>
    </rPh>
    <rPh sb="11" eb="13">
      <t>コウカ</t>
    </rPh>
    <rPh sb="14" eb="15">
      <t>ショウ</t>
    </rPh>
    <rPh sb="20" eb="22">
      <t>キカク</t>
    </rPh>
    <rPh sb="23" eb="25">
      <t>セイサ</t>
    </rPh>
    <phoneticPr fontId="5"/>
  </si>
  <si>
    <t>会議の成果は報告書にまとめて外務省ホームページで公表する等している。</t>
    <rPh sb="0" eb="2">
      <t>カイギ</t>
    </rPh>
    <rPh sb="3" eb="5">
      <t>セイカ</t>
    </rPh>
    <rPh sb="6" eb="9">
      <t>ホウコクショ</t>
    </rPh>
    <rPh sb="14" eb="17">
      <t>ガイムショウ</t>
    </rPh>
    <rPh sb="24" eb="26">
      <t>コウヒョウ</t>
    </rPh>
    <rPh sb="28" eb="29">
      <t>トウ</t>
    </rPh>
    <phoneticPr fontId="5"/>
  </si>
  <si>
    <t>新30-0019</t>
    <rPh sb="0" eb="1">
      <t>シン</t>
    </rPh>
    <phoneticPr fontId="5"/>
  </si>
  <si>
    <t>アジア・大洋州における気候変動と脆弱性に関する国際会議開催経費（平成30年度）</t>
    <rPh sb="4" eb="6">
      <t>タイヨウ</t>
    </rPh>
    <rPh sb="6" eb="7">
      <t>シュウ</t>
    </rPh>
    <rPh sb="11" eb="13">
      <t>キコウ</t>
    </rPh>
    <rPh sb="13" eb="15">
      <t>ヘンドウ</t>
    </rPh>
    <rPh sb="16" eb="19">
      <t>ゼイジャクセイ</t>
    </rPh>
    <rPh sb="20" eb="21">
      <t>カン</t>
    </rPh>
    <rPh sb="23" eb="25">
      <t>コクサイ</t>
    </rPh>
    <rPh sb="25" eb="27">
      <t>カイギ</t>
    </rPh>
    <rPh sb="27" eb="29">
      <t>カイサイ</t>
    </rPh>
    <rPh sb="29" eb="31">
      <t>ケイヒ</t>
    </rPh>
    <rPh sb="32" eb="34">
      <t>ヘイセイ</t>
    </rPh>
    <rPh sb="36" eb="38">
      <t>ネンド</t>
    </rPh>
    <phoneticPr fontId="5"/>
  </si>
  <si>
    <t>アジア・大洋州における気候変動と脆弱性に関する国際会議開催経費</t>
    <phoneticPr fontId="5"/>
  </si>
  <si>
    <t>アジア・大洋州における気候変動と脆弱性に関する国際会議の開催</t>
    <rPh sb="28" eb="30">
      <t>カイサイ</t>
    </rPh>
    <phoneticPr fontId="5"/>
  </si>
  <si>
    <t>公益財団法人 地球環境戦略研究機関</t>
    <rPh sb="0" eb="2">
      <t>コウエキ</t>
    </rPh>
    <rPh sb="2" eb="4">
      <t>ザイダン</t>
    </rPh>
    <rPh sb="4" eb="6">
      <t>ホウジン</t>
    </rPh>
    <rPh sb="7" eb="9">
      <t>チキュウ</t>
    </rPh>
    <rPh sb="9" eb="11">
      <t>カンキョウ</t>
    </rPh>
    <rPh sb="11" eb="13">
      <t>センリャク</t>
    </rPh>
    <rPh sb="13" eb="15">
      <t>ケンキュウ</t>
    </rPh>
    <rPh sb="15" eb="17">
      <t>キカン</t>
    </rPh>
    <phoneticPr fontId="5"/>
  </si>
  <si>
    <t>会議の企画及び管理運営等</t>
    <rPh sb="0" eb="2">
      <t>カイギ</t>
    </rPh>
    <rPh sb="3" eb="5">
      <t>キカク</t>
    </rPh>
    <rPh sb="5" eb="6">
      <t>オヨ</t>
    </rPh>
    <rPh sb="7" eb="9">
      <t>カンリ</t>
    </rPh>
    <rPh sb="9" eb="11">
      <t>ウンエイ</t>
    </rPh>
    <rPh sb="11" eb="12">
      <t>トウ</t>
    </rPh>
    <phoneticPr fontId="5"/>
  </si>
  <si>
    <t>　国内外の専門家，有識者，政府関係者等を招へいし，我が国において，アジア・大洋州地域における気候変動と脆弱性をテーマにした国際会議等を開催する。会議等では出席者の知見と経験を共有し，今後生じうるリスクに対するアプローチについて議論するなどする。得られた成果は報告書にまとめて外務省ホームページで公表するとともに，様々な機会において国内外で活用する。</t>
    <rPh sb="25" eb="26">
      <t>ワ</t>
    </rPh>
    <rPh sb="27" eb="28">
      <t>クニ</t>
    </rPh>
    <rPh sb="65" eb="66">
      <t>トウ</t>
    </rPh>
    <rPh sb="74" eb="75">
      <t>トウ</t>
    </rPh>
    <phoneticPr fontId="5"/>
  </si>
  <si>
    <t>本事業による国際会議等の開催回数</t>
    <rPh sb="0" eb="1">
      <t>ホン</t>
    </rPh>
    <rPh sb="1" eb="3">
      <t>ジギョウ</t>
    </rPh>
    <rPh sb="6" eb="10">
      <t>コクサイカイギ</t>
    </rPh>
    <rPh sb="10" eb="11">
      <t>トウ</t>
    </rPh>
    <rPh sb="12" eb="16">
      <t>カイサイカイスウ</t>
    </rPh>
    <phoneticPr fontId="5"/>
  </si>
  <si>
    <t>回</t>
    <rPh sb="0" eb="1">
      <t>カイ</t>
    </rPh>
    <phoneticPr fontId="5"/>
  </si>
  <si>
    <t>-</t>
    <phoneticPr fontId="5"/>
  </si>
  <si>
    <t>百万円</t>
    <rPh sb="0" eb="3">
      <t>ヒャクマンエン</t>
    </rPh>
    <phoneticPr fontId="5"/>
  </si>
  <si>
    <t>本事業による成果物（報告書等）の数
（同じ内容を複数の言語で作成した場合は別と数える）</t>
    <rPh sb="0" eb="3">
      <t>ホンジギョウ</t>
    </rPh>
    <rPh sb="6" eb="9">
      <t>セイカブツ</t>
    </rPh>
    <rPh sb="10" eb="14">
      <t>ホウコクショトウ</t>
    </rPh>
    <rPh sb="16" eb="17">
      <t>カズ</t>
    </rPh>
    <rPh sb="37" eb="38">
      <t>ベツ</t>
    </rPh>
    <phoneticPr fontId="5"/>
  </si>
  <si>
    <t>成果物作成に係る費用 ／ 成果物の数</t>
    <phoneticPr fontId="5"/>
  </si>
  <si>
    <t>成果物作成に係る費用 ／ 活用回数
（過去に作成した成果物を活用した場合，活用した年度の回数とする）</t>
    <phoneticPr fontId="5"/>
  </si>
  <si>
    <t>会議等開催費/報告書活用回数</t>
    <phoneticPr fontId="5"/>
  </si>
  <si>
    <t>会議等開催費/成果物の数</t>
    <phoneticPr fontId="5"/>
  </si>
  <si>
    <t>7.7 / 2</t>
    <phoneticPr fontId="5"/>
  </si>
  <si>
    <t>7.7 / 1</t>
    <phoneticPr fontId="5"/>
  </si>
  <si>
    <t>外務省</t>
  </si>
  <si>
    <t>気候変動と脆弱性の問題への取組</t>
    <phoneticPr fontId="5"/>
  </si>
  <si>
    <t>新28</t>
    <rPh sb="0" eb="1">
      <t>シン</t>
    </rPh>
    <phoneticPr fontId="5"/>
  </si>
  <si>
    <t>３　地球規模課題への取組を通じた持続可能で強靱な社会の構築</t>
    <phoneticPr fontId="5"/>
  </si>
  <si>
    <t>限られた予算の範囲内で最大限の効果を発揮できるよう，効率的・効果的な会議企画及び成果物作成に努めている。</t>
    <rPh sb="0" eb="1">
      <t>カギ</t>
    </rPh>
    <rPh sb="4" eb="6">
      <t>ヨサン</t>
    </rPh>
    <rPh sb="7" eb="10">
      <t>ハンイナイ</t>
    </rPh>
    <rPh sb="11" eb="14">
      <t>サイダイゲン</t>
    </rPh>
    <rPh sb="15" eb="17">
      <t>コウカ</t>
    </rPh>
    <rPh sb="18" eb="20">
      <t>ハッキ</t>
    </rPh>
    <rPh sb="26" eb="29">
      <t>コウリツテキ</t>
    </rPh>
    <rPh sb="30" eb="33">
      <t>コウカテキ</t>
    </rPh>
    <rPh sb="34" eb="36">
      <t>カイギ</t>
    </rPh>
    <rPh sb="36" eb="38">
      <t>キカク</t>
    </rPh>
    <rPh sb="38" eb="39">
      <t>オヨ</t>
    </rPh>
    <rPh sb="40" eb="43">
      <t>セイカブツ</t>
    </rPh>
    <rPh sb="43" eb="45">
      <t>サクセイ</t>
    </rPh>
    <rPh sb="46" eb="47">
      <t>ツト</t>
    </rPh>
    <phoneticPr fontId="5"/>
  </si>
  <si>
    <t>平成30年度開始の事業であることから，平成31年度以降は，過年度までの知見や成果物を活用し，より効率的・効果的な会議企画及び成果物作成に努める。</t>
    <rPh sb="0" eb="2">
      <t>ヘイセイ</t>
    </rPh>
    <rPh sb="4" eb="6">
      <t>ネンド</t>
    </rPh>
    <rPh sb="6" eb="8">
      <t>カイシ</t>
    </rPh>
    <rPh sb="9" eb="11">
      <t>ジギョウ</t>
    </rPh>
    <rPh sb="19" eb="21">
      <t>ヘイセイ</t>
    </rPh>
    <rPh sb="23" eb="25">
      <t>ネンド</t>
    </rPh>
    <rPh sb="25" eb="27">
      <t>イコウ</t>
    </rPh>
    <rPh sb="29" eb="32">
      <t>カネンド</t>
    </rPh>
    <rPh sb="35" eb="37">
      <t>チケン</t>
    </rPh>
    <rPh sb="38" eb="41">
      <t>セイカブツ</t>
    </rPh>
    <rPh sb="42" eb="44">
      <t>カツヨウ</t>
    </rPh>
    <rPh sb="48" eb="51">
      <t>コウリツテキ</t>
    </rPh>
    <rPh sb="52" eb="55">
      <t>コウカテキ</t>
    </rPh>
    <rPh sb="56" eb="58">
      <t>カイギ</t>
    </rPh>
    <rPh sb="58" eb="60">
      <t>キカク</t>
    </rPh>
    <rPh sb="60" eb="61">
      <t>オヨ</t>
    </rPh>
    <rPh sb="62" eb="65">
      <t>セイカブツ</t>
    </rPh>
    <rPh sb="65" eb="67">
      <t>サクセイ</t>
    </rPh>
    <rPh sb="68" eb="69">
      <t>ツト</t>
    </rPh>
    <phoneticPr fontId="5"/>
  </si>
  <si>
    <t>A.公益財団法人 地球環境戦略研究機関</t>
    <phoneticPr fontId="5"/>
  </si>
  <si>
    <t>2016年日本開催サミット（G7気候変動と脆弱性作業部会関連経費）</t>
    <phoneticPr fontId="5"/>
  </si>
  <si>
    <t>気候変動と安全保障の関連性についてはG7外相プロセスで議論が行われていること，また安全保障という外交に関連するテーマであることから，他省庁では関連する事業が行われていない（気候変動分野の中で外交と関係の深い本テーマは外務省が担当している）。関連事業として挙げた新28-0004（2016年日本開催サミット（G7気候変動と脆弱性作業部会関連経費））は平成28年度のみの事業であり，本レビューの対象事業とは実施年度が異なる。</t>
    <rPh sb="120" eb="122">
      <t>カンレン</t>
    </rPh>
    <rPh sb="122" eb="124">
      <t>ジギョウ</t>
    </rPh>
    <rPh sb="127" eb="128">
      <t>ア</t>
    </rPh>
    <rPh sb="130" eb="131">
      <t>シン</t>
    </rPh>
    <rPh sb="174" eb="176">
      <t>ヘイセイ</t>
    </rPh>
    <rPh sb="178" eb="180">
      <t>ネンド</t>
    </rPh>
    <rPh sb="183" eb="185">
      <t>ジギョウ</t>
    </rPh>
    <rPh sb="189" eb="190">
      <t>ホン</t>
    </rPh>
    <rPh sb="195" eb="197">
      <t>タイショウ</t>
    </rPh>
    <rPh sb="197" eb="199">
      <t>ジギョウ</t>
    </rPh>
    <rPh sb="201" eb="203">
      <t>ジッシ</t>
    </rPh>
    <rPh sb="203" eb="205">
      <t>ネンド</t>
    </rPh>
    <rPh sb="206" eb="207">
      <t>コト</t>
    </rPh>
    <phoneticPr fontId="5"/>
  </si>
  <si>
    <t>本事業による成果物（報告書等）を自らが活用した回数
（外務省ホームページでの公表はまとめて1とする））</t>
    <rPh sb="16" eb="17">
      <t>ミズカ</t>
    </rPh>
    <rPh sb="19" eb="21">
      <t>カツヨウ</t>
    </rPh>
    <phoneticPr fontId="5"/>
  </si>
  <si>
    <t>アウトカムの設定方法について再検討されたい。外務省のホームページでの公表は、アウトプットに過ぎないのではないか。</t>
    <phoneticPr fontId="5"/>
  </si>
  <si>
    <t>成果目標の設定について有識者の指摘を踏まえて再検討する。引き続き，事業の効率化による経費の縮減に努める。</t>
    <rPh sb="0" eb="2">
      <t>セイカ</t>
    </rPh>
    <rPh sb="2" eb="4">
      <t>モクヒョウ</t>
    </rPh>
    <rPh sb="5" eb="7">
      <t>セッテイ</t>
    </rPh>
    <rPh sb="18" eb="19">
      <t>フ</t>
    </rPh>
    <rPh sb="22" eb="25">
      <t>サイケントウ</t>
    </rPh>
    <phoneticPr fontId="5"/>
  </si>
  <si>
    <t>執行等改善</t>
  </si>
  <si>
    <t>本事業による会議に関する情報及び成果物が閲覧された回数</t>
    <rPh sb="0" eb="1">
      <t>ホン</t>
    </rPh>
    <rPh sb="1" eb="3">
      <t>ジギョウ</t>
    </rPh>
    <rPh sb="6" eb="8">
      <t>カイギ</t>
    </rPh>
    <rPh sb="9" eb="10">
      <t>カン</t>
    </rPh>
    <rPh sb="12" eb="14">
      <t>ジョウホウ</t>
    </rPh>
    <rPh sb="14" eb="15">
      <t>オヨ</t>
    </rPh>
    <rPh sb="16" eb="19">
      <t>セイカブツ</t>
    </rPh>
    <rPh sb="20" eb="22">
      <t>エツラン</t>
    </rPh>
    <rPh sb="25" eb="27">
      <t>カイスウ</t>
    </rPh>
    <phoneticPr fontId="5"/>
  </si>
  <si>
    <t>回</t>
    <rPh sb="0" eb="1">
      <t>カイ</t>
    </rPh>
    <phoneticPr fontId="5"/>
  </si>
  <si>
    <t>本事業による会議の情報及び成果物が掲載されているウェブページのアクセス数（日・英合計。過年度実施分を含む）
※ 平成30年度実施分に関するページは2018年7月作成</t>
    <rPh sb="0" eb="1">
      <t>ホン</t>
    </rPh>
    <rPh sb="1" eb="3">
      <t>ジギョウ</t>
    </rPh>
    <rPh sb="6" eb="8">
      <t>カイギ</t>
    </rPh>
    <rPh sb="9" eb="11">
      <t>ジョウホウ</t>
    </rPh>
    <rPh sb="11" eb="12">
      <t>オヨ</t>
    </rPh>
    <rPh sb="13" eb="16">
      <t>セイカブツ</t>
    </rPh>
    <rPh sb="17" eb="19">
      <t>ケイサイ</t>
    </rPh>
    <rPh sb="35" eb="36">
      <t>スウ</t>
    </rPh>
    <rPh sb="37" eb="38">
      <t>ニチ</t>
    </rPh>
    <rPh sb="39" eb="40">
      <t>エイ</t>
    </rPh>
    <rPh sb="40" eb="42">
      <t>ゴウケイ</t>
    </rPh>
    <rPh sb="43" eb="46">
      <t>カネンド</t>
    </rPh>
    <rPh sb="46" eb="48">
      <t>ジッシ</t>
    </rPh>
    <rPh sb="48" eb="49">
      <t>ブン</t>
    </rPh>
    <rPh sb="50" eb="51">
      <t>フク</t>
    </rPh>
    <rPh sb="56" eb="58">
      <t>ヘイセイ</t>
    </rPh>
    <rPh sb="60" eb="62">
      <t>ネンド</t>
    </rPh>
    <rPh sb="62" eb="64">
      <t>ジッシ</t>
    </rPh>
    <rPh sb="64" eb="65">
      <t>ブン</t>
    </rPh>
    <rPh sb="66" eb="67">
      <t>カン</t>
    </rPh>
    <rPh sb="77" eb="78">
      <t>ネン</t>
    </rPh>
    <rPh sb="79" eb="80">
      <t>ガツ</t>
    </rPh>
    <rPh sb="80" eb="82">
      <t>サクセイ</t>
    </rPh>
    <phoneticPr fontId="5"/>
  </si>
  <si>
    <t>人</t>
    <rPh sb="0" eb="1">
      <t>ニン</t>
    </rPh>
    <phoneticPr fontId="5"/>
  </si>
  <si>
    <t>本事業により開催した会議の出席者数</t>
    <rPh sb="0" eb="1">
      <t>ホン</t>
    </rPh>
    <rPh sb="1" eb="3">
      <t>ジギョウ</t>
    </rPh>
    <rPh sb="6" eb="8">
      <t>カイサイ</t>
    </rPh>
    <rPh sb="10" eb="12">
      <t>カイギ</t>
    </rPh>
    <rPh sb="13" eb="16">
      <t>シュッセキシャ</t>
    </rPh>
    <rPh sb="16" eb="17">
      <t>スウ</t>
    </rPh>
    <phoneticPr fontId="5"/>
  </si>
  <si>
    <t>本事業により開催した会議の出席者数</t>
    <phoneticPr fontId="5"/>
  </si>
  <si>
    <t>気候変動と脆弱性に関する知見・経験をより多くの人に共有する。</t>
    <rPh sb="0" eb="2">
      <t>キコウ</t>
    </rPh>
    <rPh sb="2" eb="4">
      <t>ヘンドウ</t>
    </rPh>
    <rPh sb="5" eb="8">
      <t>ゼイジャクセイ</t>
    </rPh>
    <rPh sb="9" eb="10">
      <t>カン</t>
    </rPh>
    <rPh sb="12" eb="14">
      <t>チケン</t>
    </rPh>
    <rPh sb="15" eb="17">
      <t>ケイケン</t>
    </rPh>
    <rPh sb="20" eb="21">
      <t>オオ</t>
    </rPh>
    <rPh sb="23" eb="24">
      <t>ヒト</t>
    </rPh>
    <rPh sb="25" eb="27">
      <t>キョウユウ</t>
    </rPh>
    <phoneticPr fontId="5"/>
  </si>
  <si>
    <t>気候変動と脆弱性に関する議論におけるプレゼンスを強化する。</t>
    <rPh sb="0" eb="2">
      <t>キコウ</t>
    </rPh>
    <rPh sb="2" eb="4">
      <t>ヘンドウ</t>
    </rPh>
    <rPh sb="5" eb="8">
      <t>ゼイジャクセイ</t>
    </rPh>
    <rPh sb="9" eb="10">
      <t>カン</t>
    </rPh>
    <rPh sb="12" eb="14">
      <t>ギロン</t>
    </rPh>
    <rPh sb="24" eb="26">
      <t>キョウカ</t>
    </rPh>
    <phoneticPr fontId="5"/>
  </si>
  <si>
    <t>外務省HPでの公表のような自らによる成果物の活用回数はアウトプットと扱い，アウトカムは新たに設定した。</t>
    <rPh sb="0" eb="3">
      <t>ガイムショウ</t>
    </rPh>
    <rPh sb="7" eb="9">
      <t>コウヒョウ</t>
    </rPh>
    <rPh sb="34" eb="35">
      <t>アツカ</t>
    </rPh>
    <rPh sb="43" eb="44">
      <t>アラ</t>
    </rPh>
    <rPh sb="46" eb="48">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</si>
</sst>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xdr:colOff>
      <xdr:row>743</xdr:row>
      <xdr:rowOff>12873</xdr:rowOff>
    </xdr:from>
    <xdr:to>
      <xdr:col>30</xdr:col>
      <xdr:colOff>141091</xdr:colOff>
      <xdr:row>744</xdr:row>
      <xdr:rowOff>335848</xdr:rowOff>
    </xdr:to>
    <xdr:sp macro="" textlink="">
      <xdr:nvSpPr>
        <xdr:cNvPr id="3" name="正方形/長方形 2"/>
        <xdr:cNvSpPr/>
      </xdr:nvSpPr>
      <xdr:spPr>
        <a:xfrm>
          <a:off x="2265406" y="44934832"/>
          <a:ext cx="4054063" cy="6705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oneCellAnchor>
    <xdr:from>
      <xdr:col>14</xdr:col>
      <xdr:colOff>39017</xdr:colOff>
      <xdr:row>745</xdr:row>
      <xdr:rowOff>298294</xdr:rowOff>
    </xdr:from>
    <xdr:ext cx="705321" cy="183384"/>
    <xdr:sp macro="" textlink="">
      <xdr:nvSpPr>
        <xdr:cNvPr id="4" name="テキスト ボックス 3"/>
        <xdr:cNvSpPr txBox="1"/>
      </xdr:nvSpPr>
      <xdr:spPr>
        <a:xfrm>
          <a:off x="2922260" y="45915321"/>
          <a:ext cx="70532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23</xdr:col>
      <xdr:colOff>166804</xdr:colOff>
      <xdr:row>744</xdr:row>
      <xdr:rowOff>331136</xdr:rowOff>
    </xdr:from>
    <xdr:to>
      <xdr:col>23</xdr:col>
      <xdr:colOff>166804</xdr:colOff>
      <xdr:row>747</xdr:row>
      <xdr:rowOff>77980</xdr:rowOff>
    </xdr:to>
    <xdr:cxnSp macro="">
      <xdr:nvCxnSpPr>
        <xdr:cNvPr id="5" name="直線矢印コネクタ 4"/>
        <xdr:cNvCxnSpPr/>
      </xdr:nvCxnSpPr>
      <xdr:spPr>
        <a:xfrm flipV="1">
          <a:off x="4903561" y="45600629"/>
          <a:ext cx="0" cy="789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83802</xdr:colOff>
      <xdr:row>747</xdr:row>
      <xdr:rowOff>87478</xdr:rowOff>
    </xdr:from>
    <xdr:ext cx="2161465" cy="608677"/>
    <xdr:sp macro="" textlink="">
      <xdr:nvSpPr>
        <xdr:cNvPr id="6" name="大かっこ 5"/>
        <xdr:cNvSpPr/>
      </xdr:nvSpPr>
      <xdr:spPr>
        <a:xfrm>
          <a:off x="6468126" y="46399573"/>
          <a:ext cx="2161465" cy="6086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spAutoFit/>
        </a:bodyPr>
        <a:lstStyle/>
        <a:p>
          <a:pPr algn="ctr"/>
          <a:r>
            <a:rPr kumimoji="1" lang="ja-JP" altLang="en-US" sz="1100"/>
            <a:t>会議の企画・管理運営</a:t>
          </a:r>
          <a:endParaRPr kumimoji="1" lang="en-US" altLang="ja-JP" sz="1100"/>
        </a:p>
        <a:p>
          <a:pPr algn="ctr"/>
          <a:r>
            <a:rPr kumimoji="1" lang="ja-JP" altLang="en-US" sz="1100"/>
            <a:t>被招へい者（登壇者等）接遇</a:t>
          </a:r>
          <a:endParaRPr kumimoji="1" lang="en-US" altLang="ja-JP" sz="1100"/>
        </a:p>
        <a:p>
          <a:pPr algn="ctr"/>
          <a:r>
            <a:rPr kumimoji="1" lang="ja-JP" altLang="en-US" sz="1100"/>
            <a:t>成果とりまとめ</a:t>
          </a:r>
          <a:endParaRPr kumimoji="1" lang="en-US" altLang="ja-JP" sz="1100"/>
        </a:p>
      </xdr:txBody>
    </xdr:sp>
    <xdr:clientData/>
  </xdr:oneCellAnchor>
  <xdr:oneCellAnchor>
    <xdr:from>
      <xdr:col>11</xdr:col>
      <xdr:colOff>11752</xdr:colOff>
      <xdr:row>751</xdr:row>
      <xdr:rowOff>83859</xdr:rowOff>
    </xdr:from>
    <xdr:ext cx="2265941" cy="825867"/>
    <xdr:sp macro="" textlink="">
      <xdr:nvSpPr>
        <xdr:cNvPr id="7" name="正方形/長方形 6"/>
        <xdr:cNvSpPr/>
      </xdr:nvSpPr>
      <xdr:spPr>
        <a:xfrm>
          <a:off x="2277157" y="47786089"/>
          <a:ext cx="2265941"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ja-JP" altLang="en-US" sz="1100"/>
            <a:t>旅行代理店</a:t>
          </a:r>
          <a:endParaRPr kumimoji="1" lang="en-US" altLang="ja-JP" sz="1100"/>
        </a:p>
        <a:p>
          <a:pPr algn="ctr"/>
          <a:r>
            <a:rPr kumimoji="1" lang="ja-JP" altLang="en-US" sz="1100"/>
            <a:t>被招へい者（登壇者等）滞在ホテル</a:t>
          </a:r>
          <a:endParaRPr kumimoji="1" lang="en-US" altLang="ja-JP" sz="1100"/>
        </a:p>
        <a:p>
          <a:pPr algn="ctr"/>
          <a:r>
            <a:rPr kumimoji="1" lang="ja-JP" altLang="en-US" sz="1100"/>
            <a:t>保険会社等</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oneCellAnchor>
  <xdr:oneCellAnchor>
    <xdr:from>
      <xdr:col>24</xdr:col>
      <xdr:colOff>52467</xdr:colOff>
      <xdr:row>745</xdr:row>
      <xdr:rowOff>298294</xdr:rowOff>
    </xdr:from>
    <xdr:ext cx="1269579" cy="183384"/>
    <xdr:sp macro="" textlink="">
      <xdr:nvSpPr>
        <xdr:cNvPr id="8" name="テキスト ボックス 7"/>
        <xdr:cNvSpPr txBox="1"/>
      </xdr:nvSpPr>
      <xdr:spPr>
        <a:xfrm>
          <a:off x="4995170" y="45915321"/>
          <a:ext cx="126957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成果物（報告書）提出</a:t>
          </a:r>
          <a:endParaRPr kumimoji="1" lang="en-US" altLang="ja-JP" sz="1100"/>
        </a:p>
      </xdr:txBody>
    </xdr:sp>
    <xdr:clientData/>
  </xdr:oneCellAnchor>
  <xdr:oneCellAnchor>
    <xdr:from>
      <xdr:col>12</xdr:col>
      <xdr:colOff>167392</xdr:colOff>
      <xdr:row>749</xdr:row>
      <xdr:rowOff>344635</xdr:rowOff>
    </xdr:from>
    <xdr:ext cx="1530227" cy="183384"/>
    <xdr:sp macro="" textlink="">
      <xdr:nvSpPr>
        <xdr:cNvPr id="9" name="テキスト ボックス 8"/>
        <xdr:cNvSpPr txBox="1"/>
      </xdr:nvSpPr>
      <xdr:spPr>
        <a:xfrm>
          <a:off x="2638743" y="47351797"/>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16</xdr:col>
      <xdr:colOff>96486</xdr:colOff>
      <xdr:row>748</xdr:row>
      <xdr:rowOff>343558</xdr:rowOff>
    </xdr:from>
    <xdr:to>
      <xdr:col>16</xdr:col>
      <xdr:colOff>96486</xdr:colOff>
      <xdr:row>751</xdr:row>
      <xdr:rowOff>78584</xdr:rowOff>
    </xdr:to>
    <xdr:cxnSp macro="">
      <xdr:nvCxnSpPr>
        <xdr:cNvPr id="10" name="直線矢印コネクタ 9"/>
        <xdr:cNvCxnSpPr/>
      </xdr:nvCxnSpPr>
      <xdr:spPr>
        <a:xfrm>
          <a:off x="3391621" y="47003186"/>
          <a:ext cx="0" cy="7776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166203</xdr:colOff>
      <xdr:row>751</xdr:row>
      <xdr:rowOff>93386</xdr:rowOff>
    </xdr:from>
    <xdr:ext cx="1414875" cy="825867"/>
    <xdr:sp macro="" textlink="">
      <xdr:nvSpPr>
        <xdr:cNvPr id="11" name="正方形/長方形 10"/>
        <xdr:cNvSpPr/>
      </xdr:nvSpPr>
      <xdr:spPr>
        <a:xfrm>
          <a:off x="4902960" y="47795616"/>
          <a:ext cx="1414875"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en-US" altLang="ja-JP" sz="1100"/>
            <a:t>OA</a:t>
          </a:r>
          <a:r>
            <a:rPr kumimoji="1" lang="ja-JP" altLang="en-US" sz="1100"/>
            <a:t>機器レンタル会社</a:t>
          </a:r>
          <a:endParaRPr kumimoji="1" lang="en-US" altLang="ja-JP" sz="1100"/>
        </a:p>
        <a:p>
          <a:pPr algn="ctr"/>
          <a:r>
            <a:rPr kumimoji="1" lang="ja-JP" altLang="en-US" sz="1100"/>
            <a:t>電気通信事業者</a:t>
          </a:r>
          <a:endParaRPr kumimoji="1" lang="en-US" altLang="ja-JP" sz="1100"/>
        </a:p>
        <a:p>
          <a:pPr algn="ctr"/>
          <a:r>
            <a:rPr kumimoji="1" lang="ja-JP" altLang="en-US" sz="1100"/>
            <a:t>音響スタッフ</a:t>
          </a:r>
          <a:endParaRPr kumimoji="1" lang="en-US" altLang="ja-JP" sz="1100"/>
        </a:p>
        <a:p>
          <a:pPr algn="ctr"/>
          <a:r>
            <a:rPr kumimoji="1" lang="ja-JP" altLang="en-US" sz="1100"/>
            <a:t>ケータリング会社等</a:t>
          </a:r>
          <a:endParaRPr kumimoji="1" lang="en-US" altLang="ja-JP" sz="1100"/>
        </a:p>
      </xdr:txBody>
    </xdr:sp>
    <xdr:clientData/>
  </xdr:oneCellAnchor>
  <xdr:oneCellAnchor>
    <xdr:from>
      <xdr:col>23</xdr:col>
      <xdr:colOff>102257</xdr:colOff>
      <xdr:row>749</xdr:row>
      <xdr:rowOff>342254</xdr:rowOff>
    </xdr:from>
    <xdr:ext cx="1530227" cy="183384"/>
    <xdr:sp macro="" textlink="">
      <xdr:nvSpPr>
        <xdr:cNvPr id="12" name="テキスト ボックス 11"/>
        <xdr:cNvSpPr txBox="1"/>
      </xdr:nvSpPr>
      <xdr:spPr>
        <a:xfrm>
          <a:off x="4839014" y="47349416"/>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27</xdr:col>
      <xdr:colOff>43257</xdr:colOff>
      <xdr:row>748</xdr:row>
      <xdr:rowOff>341177</xdr:rowOff>
    </xdr:from>
    <xdr:to>
      <xdr:col>27</xdr:col>
      <xdr:colOff>43257</xdr:colOff>
      <xdr:row>751</xdr:row>
      <xdr:rowOff>76202</xdr:rowOff>
    </xdr:to>
    <xdr:cxnSp macro="">
      <xdr:nvCxnSpPr>
        <xdr:cNvPr id="13" name="直線矢印コネクタ 12"/>
        <xdr:cNvCxnSpPr/>
      </xdr:nvCxnSpPr>
      <xdr:spPr>
        <a:xfrm>
          <a:off x="5603798" y="47000805"/>
          <a:ext cx="0" cy="777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150578</xdr:colOff>
      <xdr:row>749</xdr:row>
      <xdr:rowOff>23166</xdr:rowOff>
    </xdr:from>
    <xdr:to>
      <xdr:col>34</xdr:col>
      <xdr:colOff>200848</xdr:colOff>
      <xdr:row>752</xdr:row>
      <xdr:rowOff>60565</xdr:rowOff>
    </xdr:to>
    <xdr:sp macro="" textlink="">
      <xdr:nvSpPr>
        <xdr:cNvPr id="14" name="円弧 13"/>
        <xdr:cNvSpPr/>
      </xdr:nvSpPr>
      <xdr:spPr>
        <a:xfrm>
          <a:off x="6123010" y="47030328"/>
          <a:ext cx="1080000" cy="1080001"/>
        </a:xfrm>
        <a:prstGeom prst="arc">
          <a:avLst>
            <a:gd name="adj1" fmla="val 21500967"/>
            <a:gd name="adj2" fmla="val 515414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193848</xdr:colOff>
      <xdr:row>751</xdr:row>
      <xdr:rowOff>221068</xdr:rowOff>
    </xdr:from>
    <xdr:ext cx="742832" cy="183384"/>
    <xdr:sp macro="" textlink="">
      <xdr:nvSpPr>
        <xdr:cNvPr id="15" name="テキスト ボックス 14"/>
        <xdr:cNvSpPr txBox="1"/>
      </xdr:nvSpPr>
      <xdr:spPr>
        <a:xfrm>
          <a:off x="7196010" y="45168771"/>
          <a:ext cx="742832"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計</a:t>
          </a:r>
          <a:r>
            <a:rPr kumimoji="1" lang="en-US" altLang="ja-JP" sz="1100"/>
            <a:t>2.6</a:t>
          </a:r>
          <a:r>
            <a:rPr kumimoji="1" lang="ja-JP" altLang="en-US" sz="1100"/>
            <a:t>百万円</a:t>
          </a:r>
          <a:endParaRPr kumimoji="1" lang="en-US" altLang="ja-JP" sz="1100"/>
        </a:p>
      </xdr:txBody>
    </xdr:sp>
    <xdr:clientData/>
  </xdr:oneCellAnchor>
  <xdr:twoCellAnchor>
    <xdr:from>
      <xdr:col>17</xdr:col>
      <xdr:colOff>178665</xdr:colOff>
      <xdr:row>744</xdr:row>
      <xdr:rowOff>331137</xdr:rowOff>
    </xdr:from>
    <xdr:to>
      <xdr:col>17</xdr:col>
      <xdr:colOff>178665</xdr:colOff>
      <xdr:row>747</xdr:row>
      <xdr:rowOff>66163</xdr:rowOff>
    </xdr:to>
    <xdr:cxnSp macro="">
      <xdr:nvCxnSpPr>
        <xdr:cNvPr id="16" name="直線矢印コネクタ 15"/>
        <xdr:cNvCxnSpPr/>
      </xdr:nvCxnSpPr>
      <xdr:spPr>
        <a:xfrm>
          <a:off x="3679746" y="45600630"/>
          <a:ext cx="0" cy="7776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23813</xdr:colOff>
      <xdr:row>747</xdr:row>
      <xdr:rowOff>61012</xdr:rowOff>
    </xdr:from>
    <xdr:to>
      <xdr:col>30</xdr:col>
      <xdr:colOff>141091</xdr:colOff>
      <xdr:row>749</xdr:row>
      <xdr:rowOff>36454</xdr:rowOff>
    </xdr:to>
    <xdr:sp macro="" textlink="">
      <xdr:nvSpPr>
        <xdr:cNvPr id="17" name="正方形/長方形 16"/>
        <xdr:cNvSpPr/>
      </xdr:nvSpPr>
      <xdr:spPr>
        <a:xfrm>
          <a:off x="2289218" y="46373107"/>
          <a:ext cx="4030251" cy="6705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業務委託先  </a:t>
          </a:r>
          <a:r>
            <a:rPr kumimoji="1" lang="en-US" altLang="ja-JP" sz="1100"/>
            <a:t>A.</a:t>
          </a:r>
          <a:r>
            <a:rPr kumimoji="1" lang="ja-JP" altLang="en-US" sz="1100"/>
            <a:t>公益財団法人 地球環境戦略研究機関</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163</v>
      </c>
      <c r="AT2" s="941"/>
      <c r="AU2" s="941"/>
      <c r="AV2" s="52" t="str">
        <f>IF(AW2="", "", "-")</f>
        <v/>
      </c>
      <c r="AW2" s="912"/>
      <c r="AX2" s="912"/>
    </row>
    <row r="3" spans="1:50" ht="21" customHeight="1" thickBot="1">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c r="A4" s="702" t="s">
        <v>25</v>
      </c>
      <c r="B4" s="703"/>
      <c r="C4" s="703"/>
      <c r="D4" s="703"/>
      <c r="E4" s="703"/>
      <c r="F4" s="703"/>
      <c r="G4" s="680" t="s">
        <v>622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7" t="s">
        <v>455</v>
      </c>
      <c r="H5" s="838"/>
      <c r="I5" s="838"/>
      <c r="J5" s="838"/>
      <c r="K5" s="838"/>
      <c r="L5" s="838"/>
      <c r="M5" s="839" t="s">
        <v>66</v>
      </c>
      <c r="N5" s="840"/>
      <c r="O5" s="840"/>
      <c r="P5" s="840"/>
      <c r="Q5" s="840"/>
      <c r="R5" s="841"/>
      <c r="S5" s="842" t="s">
        <v>131</v>
      </c>
      <c r="T5" s="838"/>
      <c r="U5" s="838"/>
      <c r="V5" s="838"/>
      <c r="W5" s="838"/>
      <c r="X5" s="843"/>
      <c r="Y5" s="696" t="s">
        <v>3</v>
      </c>
      <c r="Z5" s="544"/>
      <c r="AA5" s="544"/>
      <c r="AB5" s="544"/>
      <c r="AC5" s="544"/>
      <c r="AD5" s="545"/>
      <c r="AE5" s="697" t="s">
        <v>571</v>
      </c>
      <c r="AF5" s="697"/>
      <c r="AG5" s="697"/>
      <c r="AH5" s="697"/>
      <c r="AI5" s="697"/>
      <c r="AJ5" s="697"/>
      <c r="AK5" s="697"/>
      <c r="AL5" s="697"/>
      <c r="AM5" s="697"/>
      <c r="AN5" s="697"/>
      <c r="AO5" s="697"/>
      <c r="AP5" s="698"/>
      <c r="AQ5" s="699" t="s">
        <v>572</v>
      </c>
      <c r="AR5" s="700"/>
      <c r="AS5" s="700"/>
      <c r="AT5" s="700"/>
      <c r="AU5" s="700"/>
      <c r="AV5" s="700"/>
      <c r="AW5" s="700"/>
      <c r="AX5" s="701"/>
    </row>
    <row r="6" spans="1:50" ht="39" customHeight="1">
      <c r="A6" s="704" t="s">
        <v>4</v>
      </c>
      <c r="B6" s="705"/>
      <c r="C6" s="705"/>
      <c r="D6" s="705"/>
      <c r="E6" s="705"/>
      <c r="F6" s="70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3" t="s">
        <v>515</v>
      </c>
      <c r="Z7" s="444"/>
      <c r="AA7" s="444"/>
      <c r="AB7" s="444"/>
      <c r="AC7" s="444"/>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6" t="s">
        <v>378</v>
      </c>
      <c r="B8" s="497"/>
      <c r="C8" s="497"/>
      <c r="D8" s="497"/>
      <c r="E8" s="497"/>
      <c r="F8" s="498"/>
      <c r="G8" s="942" t="str">
        <f>入力規則等!A28</f>
        <v>-</v>
      </c>
      <c r="H8" s="718"/>
      <c r="I8" s="718"/>
      <c r="J8" s="718"/>
      <c r="K8" s="718"/>
      <c r="L8" s="718"/>
      <c r="M8" s="718"/>
      <c r="N8" s="718"/>
      <c r="O8" s="718"/>
      <c r="P8" s="718"/>
      <c r="Q8" s="718"/>
      <c r="R8" s="718"/>
      <c r="S8" s="718"/>
      <c r="T8" s="718"/>
      <c r="U8" s="718"/>
      <c r="V8" s="718"/>
      <c r="W8" s="718"/>
      <c r="X8" s="943"/>
      <c r="Y8" s="844" t="s">
        <v>379</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23</v>
      </c>
      <c r="B9" s="848"/>
      <c r="C9" s="848"/>
      <c r="D9" s="848"/>
      <c r="E9" s="848"/>
      <c r="F9" s="848"/>
      <c r="G9" s="849" t="s">
        <v>577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30</v>
      </c>
      <c r="B10" s="659"/>
      <c r="C10" s="659"/>
      <c r="D10" s="659"/>
      <c r="E10" s="659"/>
      <c r="F10" s="659"/>
      <c r="G10" s="752" t="s">
        <v>609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4" t="s">
        <v>24</v>
      </c>
      <c r="B12" s="945"/>
      <c r="C12" s="945"/>
      <c r="D12" s="945"/>
      <c r="E12" s="945"/>
      <c r="F12" s="946"/>
      <c r="G12" s="758"/>
      <c r="H12" s="759"/>
      <c r="I12" s="759"/>
      <c r="J12" s="759"/>
      <c r="K12" s="759"/>
      <c r="L12" s="759"/>
      <c r="M12" s="759"/>
      <c r="N12" s="759"/>
      <c r="O12" s="759"/>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0"/>
    </row>
    <row r="13" spans="1:50" ht="21" customHeight="1">
      <c r="A13" s="612"/>
      <c r="B13" s="613"/>
      <c r="C13" s="613"/>
      <c r="D13" s="613"/>
      <c r="E13" s="613"/>
      <c r="F13" s="614"/>
      <c r="G13" s="721" t="s">
        <v>6</v>
      </c>
      <c r="H13" s="722"/>
      <c r="I13" s="762" t="s">
        <v>7</v>
      </c>
      <c r="J13" s="763"/>
      <c r="K13" s="763"/>
      <c r="L13" s="763"/>
      <c r="M13" s="763"/>
      <c r="N13" s="763"/>
      <c r="O13" s="764"/>
      <c r="P13" s="655" t="s">
        <v>576</v>
      </c>
      <c r="Q13" s="656"/>
      <c r="R13" s="656"/>
      <c r="S13" s="656"/>
      <c r="T13" s="656"/>
      <c r="U13" s="656"/>
      <c r="V13" s="657"/>
      <c r="W13" s="655" t="s">
        <v>576</v>
      </c>
      <c r="X13" s="656"/>
      <c r="Y13" s="656"/>
      <c r="Z13" s="656"/>
      <c r="AA13" s="656"/>
      <c r="AB13" s="656"/>
      <c r="AC13" s="657"/>
      <c r="AD13" s="655">
        <f>ROUND(7661/1000,3)</f>
        <v>7.6609999999999996</v>
      </c>
      <c r="AE13" s="656"/>
      <c r="AF13" s="656"/>
      <c r="AG13" s="656"/>
      <c r="AH13" s="656"/>
      <c r="AI13" s="656"/>
      <c r="AJ13" s="657"/>
      <c r="AK13" s="655">
        <f>ROUND(7481/1000,3)</f>
        <v>7.4809999999999999</v>
      </c>
      <c r="AL13" s="656"/>
      <c r="AM13" s="656"/>
      <c r="AN13" s="656"/>
      <c r="AO13" s="656"/>
      <c r="AP13" s="656"/>
      <c r="AQ13" s="657"/>
      <c r="AR13" s="920">
        <v>6.4</v>
      </c>
      <c r="AS13" s="921"/>
      <c r="AT13" s="921"/>
      <c r="AU13" s="921"/>
      <c r="AV13" s="921"/>
      <c r="AW13" s="921"/>
      <c r="AX13" s="922"/>
    </row>
    <row r="14" spans="1:50" ht="21" customHeight="1">
      <c r="A14" s="612"/>
      <c r="B14" s="613"/>
      <c r="C14" s="613"/>
      <c r="D14" s="613"/>
      <c r="E14" s="613"/>
      <c r="F14" s="614"/>
      <c r="G14" s="723"/>
      <c r="H14" s="724"/>
      <c r="I14" s="709" t="s">
        <v>8</v>
      </c>
      <c r="J14" s="760"/>
      <c r="K14" s="760"/>
      <c r="L14" s="760"/>
      <c r="M14" s="760"/>
      <c r="N14" s="760"/>
      <c r="O14" s="761"/>
      <c r="P14" s="655" t="s">
        <v>576</v>
      </c>
      <c r="Q14" s="656"/>
      <c r="R14" s="656"/>
      <c r="S14" s="656"/>
      <c r="T14" s="656"/>
      <c r="U14" s="656"/>
      <c r="V14" s="657"/>
      <c r="W14" s="655" t="s">
        <v>576</v>
      </c>
      <c r="X14" s="656"/>
      <c r="Y14" s="656"/>
      <c r="Z14" s="656"/>
      <c r="AA14" s="656"/>
      <c r="AB14" s="656"/>
      <c r="AC14" s="657"/>
      <c r="AD14" s="655" t="s">
        <v>576</v>
      </c>
      <c r="AE14" s="656"/>
      <c r="AF14" s="656"/>
      <c r="AG14" s="656"/>
      <c r="AH14" s="656"/>
      <c r="AI14" s="656"/>
      <c r="AJ14" s="657"/>
      <c r="AK14" s="655" t="s">
        <v>566</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576</v>
      </c>
      <c r="Q15" s="656"/>
      <c r="R15" s="656"/>
      <c r="S15" s="656"/>
      <c r="T15" s="656"/>
      <c r="U15" s="656"/>
      <c r="V15" s="657"/>
      <c r="W15" s="655" t="s">
        <v>576</v>
      </c>
      <c r="X15" s="656"/>
      <c r="Y15" s="656"/>
      <c r="Z15" s="656"/>
      <c r="AA15" s="656"/>
      <c r="AB15" s="656"/>
      <c r="AC15" s="657"/>
      <c r="AD15" s="655" t="s">
        <v>576</v>
      </c>
      <c r="AE15" s="656"/>
      <c r="AF15" s="656"/>
      <c r="AG15" s="656"/>
      <c r="AH15" s="656"/>
      <c r="AI15" s="656"/>
      <c r="AJ15" s="657"/>
      <c r="AK15" s="655" t="s">
        <v>566</v>
      </c>
      <c r="AL15" s="656"/>
      <c r="AM15" s="656"/>
      <c r="AN15" s="656"/>
      <c r="AO15" s="656"/>
      <c r="AP15" s="656"/>
      <c r="AQ15" s="657"/>
      <c r="AR15" s="655">
        <v>0</v>
      </c>
      <c r="AS15" s="656"/>
      <c r="AT15" s="656"/>
      <c r="AU15" s="656"/>
      <c r="AV15" s="656"/>
      <c r="AW15" s="656"/>
      <c r="AX15" s="804"/>
    </row>
    <row r="16" spans="1:50" ht="21" customHeight="1">
      <c r="A16" s="612"/>
      <c r="B16" s="613"/>
      <c r="C16" s="613"/>
      <c r="D16" s="613"/>
      <c r="E16" s="613"/>
      <c r="F16" s="614"/>
      <c r="G16" s="723"/>
      <c r="H16" s="724"/>
      <c r="I16" s="709" t="s">
        <v>52</v>
      </c>
      <c r="J16" s="710"/>
      <c r="K16" s="710"/>
      <c r="L16" s="710"/>
      <c r="M16" s="710"/>
      <c r="N16" s="710"/>
      <c r="O16" s="711"/>
      <c r="P16" s="655" t="s">
        <v>576</v>
      </c>
      <c r="Q16" s="656"/>
      <c r="R16" s="656"/>
      <c r="S16" s="656"/>
      <c r="T16" s="656"/>
      <c r="U16" s="656"/>
      <c r="V16" s="657"/>
      <c r="W16" s="655" t="s">
        <v>576</v>
      </c>
      <c r="X16" s="656"/>
      <c r="Y16" s="656"/>
      <c r="Z16" s="656"/>
      <c r="AA16" s="656"/>
      <c r="AB16" s="656"/>
      <c r="AC16" s="657"/>
      <c r="AD16" s="655" t="s">
        <v>576</v>
      </c>
      <c r="AE16" s="656"/>
      <c r="AF16" s="656"/>
      <c r="AG16" s="656"/>
      <c r="AH16" s="656"/>
      <c r="AI16" s="656"/>
      <c r="AJ16" s="657"/>
      <c r="AK16" s="655" t="s">
        <v>566</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576</v>
      </c>
      <c r="Q17" s="656"/>
      <c r="R17" s="656"/>
      <c r="S17" s="656"/>
      <c r="T17" s="656"/>
      <c r="U17" s="656"/>
      <c r="V17" s="657"/>
      <c r="W17" s="655" t="s">
        <v>576</v>
      </c>
      <c r="X17" s="656"/>
      <c r="Y17" s="656"/>
      <c r="Z17" s="656"/>
      <c r="AA17" s="656"/>
      <c r="AB17" s="656"/>
      <c r="AC17" s="657"/>
      <c r="AD17" s="655" t="s">
        <v>576</v>
      </c>
      <c r="AE17" s="656"/>
      <c r="AF17" s="656"/>
      <c r="AG17" s="656"/>
      <c r="AH17" s="656"/>
      <c r="AI17" s="656"/>
      <c r="AJ17" s="657"/>
      <c r="AK17" s="655" t="s">
        <v>566</v>
      </c>
      <c r="AL17" s="656"/>
      <c r="AM17" s="656"/>
      <c r="AN17" s="656"/>
      <c r="AO17" s="656"/>
      <c r="AP17" s="656"/>
      <c r="AQ17" s="657"/>
      <c r="AR17" s="918"/>
      <c r="AS17" s="918"/>
      <c r="AT17" s="918"/>
      <c r="AU17" s="918"/>
      <c r="AV17" s="918"/>
      <c r="AW17" s="918"/>
      <c r="AX17" s="919"/>
    </row>
    <row r="18" spans="1:50" ht="24.75" customHeight="1">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7.6609999999999996</v>
      </c>
      <c r="AE18" s="877"/>
      <c r="AF18" s="877"/>
      <c r="AG18" s="877"/>
      <c r="AH18" s="877"/>
      <c r="AI18" s="877"/>
      <c r="AJ18" s="878"/>
      <c r="AK18" s="876">
        <f>SUM(AK13:AQ17)</f>
        <v>7.4809999999999999</v>
      </c>
      <c r="AL18" s="877"/>
      <c r="AM18" s="877"/>
      <c r="AN18" s="877"/>
      <c r="AO18" s="877"/>
      <c r="AP18" s="877"/>
      <c r="AQ18" s="878"/>
      <c r="AR18" s="876">
        <f>SUM(AR13:AX17)</f>
        <v>6.4</v>
      </c>
      <c r="AS18" s="877"/>
      <c r="AT18" s="877"/>
      <c r="AU18" s="877"/>
      <c r="AV18" s="877"/>
      <c r="AW18" s="877"/>
      <c r="AX18" s="879"/>
    </row>
    <row r="19" spans="1:50" ht="24.75" customHeight="1">
      <c r="A19" s="612"/>
      <c r="B19" s="613"/>
      <c r="C19" s="613"/>
      <c r="D19" s="613"/>
      <c r="E19" s="613"/>
      <c r="F19" s="614"/>
      <c r="G19" s="874" t="s">
        <v>9</v>
      </c>
      <c r="H19" s="875"/>
      <c r="I19" s="875"/>
      <c r="J19" s="875"/>
      <c r="K19" s="875"/>
      <c r="L19" s="875"/>
      <c r="M19" s="875"/>
      <c r="N19" s="875"/>
      <c r="O19" s="875"/>
      <c r="P19" s="655">
        <v>0</v>
      </c>
      <c r="Q19" s="656"/>
      <c r="R19" s="656"/>
      <c r="S19" s="656"/>
      <c r="T19" s="656"/>
      <c r="U19" s="656"/>
      <c r="V19" s="657"/>
      <c r="W19" s="655"/>
      <c r="X19" s="656"/>
      <c r="Y19" s="656"/>
      <c r="Z19" s="656"/>
      <c r="AA19" s="656"/>
      <c r="AB19" s="656"/>
      <c r="AC19" s="657"/>
      <c r="AD19" s="655">
        <f>ROUND(6411/1000,3)</f>
        <v>6.4109999999999996</v>
      </c>
      <c r="AE19" s="656"/>
      <c r="AF19" s="656"/>
      <c r="AG19" s="656"/>
      <c r="AH19" s="656"/>
      <c r="AI19" s="656"/>
      <c r="AJ19" s="657"/>
      <c r="AK19" s="331"/>
      <c r="AL19" s="331"/>
      <c r="AM19" s="331"/>
      <c r="AN19" s="331"/>
      <c r="AO19" s="331"/>
      <c r="AP19" s="331"/>
      <c r="AQ19" s="331"/>
      <c r="AR19" s="331"/>
      <c r="AS19" s="331"/>
      <c r="AT19" s="331"/>
      <c r="AU19" s="331"/>
      <c r="AV19" s="331"/>
      <c r="AW19" s="331"/>
      <c r="AX19" s="333"/>
    </row>
    <row r="20" spans="1:50" ht="24.75" customHeight="1">
      <c r="A20" s="612"/>
      <c r="B20" s="613"/>
      <c r="C20" s="613"/>
      <c r="D20" s="613"/>
      <c r="E20" s="613"/>
      <c r="F20" s="614"/>
      <c r="G20" s="874" t="s">
        <v>10</v>
      </c>
      <c r="H20" s="875"/>
      <c r="I20" s="875"/>
      <c r="J20" s="875"/>
      <c r="K20" s="875"/>
      <c r="L20" s="875"/>
      <c r="M20" s="875"/>
      <c r="N20" s="875"/>
      <c r="O20" s="875"/>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0.83683592220336767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47"/>
      <c r="B21" s="848"/>
      <c r="C21" s="848"/>
      <c r="D21" s="848"/>
      <c r="E21" s="848"/>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0.83683592220336767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65" t="s">
        <v>559</v>
      </c>
      <c r="B22" s="966"/>
      <c r="C22" s="966"/>
      <c r="D22" s="966"/>
      <c r="E22" s="966"/>
      <c r="F22" s="967"/>
      <c r="G22" s="952" t="s">
        <v>457</v>
      </c>
      <c r="H22" s="223"/>
      <c r="I22" s="223"/>
      <c r="J22" s="223"/>
      <c r="K22" s="223"/>
      <c r="L22" s="223"/>
      <c r="M22" s="223"/>
      <c r="N22" s="223"/>
      <c r="O22" s="224"/>
      <c r="P22" s="937" t="s">
        <v>520</v>
      </c>
      <c r="Q22" s="223"/>
      <c r="R22" s="223"/>
      <c r="S22" s="223"/>
      <c r="T22" s="223"/>
      <c r="U22" s="223"/>
      <c r="V22" s="224"/>
      <c r="W22" s="937" t="s">
        <v>516</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c r="A23" s="968"/>
      <c r="B23" s="969"/>
      <c r="C23" s="969"/>
      <c r="D23" s="969"/>
      <c r="E23" s="969"/>
      <c r="F23" s="970"/>
      <c r="G23" s="953" t="s">
        <v>578</v>
      </c>
      <c r="H23" s="954"/>
      <c r="I23" s="954"/>
      <c r="J23" s="954"/>
      <c r="K23" s="954"/>
      <c r="L23" s="954"/>
      <c r="M23" s="954"/>
      <c r="N23" s="954"/>
      <c r="O23" s="955"/>
      <c r="P23" s="920">
        <f>ROUND(4632/1000,3)</f>
        <v>4.6319999999999997</v>
      </c>
      <c r="Q23" s="921"/>
      <c r="R23" s="921"/>
      <c r="S23" s="921"/>
      <c r="T23" s="921"/>
      <c r="U23" s="921"/>
      <c r="V23" s="938"/>
      <c r="W23" s="920">
        <v>3.5</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579</v>
      </c>
      <c r="H24" s="957"/>
      <c r="I24" s="957"/>
      <c r="J24" s="957"/>
      <c r="K24" s="957"/>
      <c r="L24" s="957"/>
      <c r="M24" s="957"/>
      <c r="N24" s="957"/>
      <c r="O24" s="958"/>
      <c r="P24" s="655">
        <f>ROUND(2849/1000,3)</f>
        <v>2.8490000000000002</v>
      </c>
      <c r="Q24" s="656"/>
      <c r="R24" s="656"/>
      <c r="S24" s="656"/>
      <c r="T24" s="656"/>
      <c r="U24" s="656"/>
      <c r="V24" s="657"/>
      <c r="W24" s="655">
        <v>3</v>
      </c>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6">
        <f>P29-SUM(P23:P27)</f>
        <v>0</v>
      </c>
      <c r="Q28" s="877"/>
      <c r="R28" s="877"/>
      <c r="S28" s="877"/>
      <c r="T28" s="877"/>
      <c r="U28" s="877"/>
      <c r="V28" s="878"/>
      <c r="W28" s="876">
        <f>W29-SUM(W23:W27)</f>
        <v>-9.9999999999999645E-2</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55">
        <f>AK13</f>
        <v>7.4809999999999999</v>
      </c>
      <c r="Q29" s="656"/>
      <c r="R29" s="656"/>
      <c r="S29" s="656"/>
      <c r="T29" s="656"/>
      <c r="U29" s="656"/>
      <c r="V29" s="657"/>
      <c r="W29" s="934">
        <f>AR13</f>
        <v>6.4</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535</v>
      </c>
      <c r="AF30" s="857"/>
      <c r="AG30" s="857"/>
      <c r="AH30" s="858"/>
      <c r="AI30" s="856" t="s">
        <v>532</v>
      </c>
      <c r="AJ30" s="857"/>
      <c r="AK30" s="857"/>
      <c r="AL30" s="858"/>
      <c r="AM30" s="916" t="s">
        <v>527</v>
      </c>
      <c r="AN30" s="916"/>
      <c r="AO30" s="916"/>
      <c r="AP30" s="856"/>
      <c r="AQ30" s="765" t="s">
        <v>354</v>
      </c>
      <c r="AR30" s="766"/>
      <c r="AS30" s="766"/>
      <c r="AT30" s="767"/>
      <c r="AU30" s="772" t="s">
        <v>253</v>
      </c>
      <c r="AV30" s="772"/>
      <c r="AW30" s="772"/>
      <c r="AX30" s="917"/>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88">
        <v>33</v>
      </c>
      <c r="AR31" s="201"/>
      <c r="AS31" s="134" t="s">
        <v>355</v>
      </c>
      <c r="AT31" s="135"/>
      <c r="AU31" s="200"/>
      <c r="AV31" s="200"/>
      <c r="AW31" s="399" t="s">
        <v>300</v>
      </c>
      <c r="AX31" s="400"/>
    </row>
    <row r="32" spans="1:50" ht="23.25" customHeight="1">
      <c r="A32" s="404"/>
      <c r="B32" s="402"/>
      <c r="C32" s="402"/>
      <c r="D32" s="402"/>
      <c r="E32" s="402"/>
      <c r="F32" s="403"/>
      <c r="G32" s="562" t="s">
        <v>640</v>
      </c>
      <c r="H32" s="563"/>
      <c r="I32" s="563"/>
      <c r="J32" s="563"/>
      <c r="K32" s="563"/>
      <c r="L32" s="563"/>
      <c r="M32" s="563"/>
      <c r="N32" s="563"/>
      <c r="O32" s="564"/>
      <c r="P32" s="106" t="s">
        <v>638</v>
      </c>
      <c r="Q32" s="106"/>
      <c r="R32" s="106"/>
      <c r="S32" s="106"/>
      <c r="T32" s="106"/>
      <c r="U32" s="106"/>
      <c r="V32" s="106"/>
      <c r="W32" s="106"/>
      <c r="X32" s="107"/>
      <c r="Y32" s="472" t="s">
        <v>12</v>
      </c>
      <c r="Z32" s="532"/>
      <c r="AA32" s="533"/>
      <c r="AB32" s="462" t="s">
        <v>637</v>
      </c>
      <c r="AC32" s="462"/>
      <c r="AD32" s="462"/>
      <c r="AE32" s="219" t="s">
        <v>580</v>
      </c>
      <c r="AF32" s="220"/>
      <c r="AG32" s="220"/>
      <c r="AH32" s="220"/>
      <c r="AI32" s="219" t="s">
        <v>582</v>
      </c>
      <c r="AJ32" s="220"/>
      <c r="AK32" s="220"/>
      <c r="AL32" s="220"/>
      <c r="AM32" s="219">
        <v>132</v>
      </c>
      <c r="AN32" s="220"/>
      <c r="AO32" s="220"/>
      <c r="AP32" s="220"/>
      <c r="AQ32" s="341" t="s">
        <v>581</v>
      </c>
      <c r="AR32" s="208"/>
      <c r="AS32" s="208"/>
      <c r="AT32" s="342"/>
      <c r="AU32" s="220"/>
      <c r="AV32" s="220"/>
      <c r="AW32" s="220"/>
      <c r="AX32" s="222"/>
    </row>
    <row r="33" spans="1:50" ht="23.25" customHeight="1">
      <c r="A33" s="405"/>
      <c r="B33" s="406"/>
      <c r="C33" s="406"/>
      <c r="D33" s="406"/>
      <c r="E33" s="406"/>
      <c r="F33" s="407"/>
      <c r="G33" s="565"/>
      <c r="H33" s="566"/>
      <c r="I33" s="566"/>
      <c r="J33" s="566"/>
      <c r="K33" s="566"/>
      <c r="L33" s="566"/>
      <c r="M33" s="566"/>
      <c r="N33" s="566"/>
      <c r="O33" s="567"/>
      <c r="P33" s="109"/>
      <c r="Q33" s="109"/>
      <c r="R33" s="109"/>
      <c r="S33" s="109"/>
      <c r="T33" s="109"/>
      <c r="U33" s="109"/>
      <c r="V33" s="109"/>
      <c r="W33" s="109"/>
      <c r="X33" s="110"/>
      <c r="Y33" s="416" t="s">
        <v>54</v>
      </c>
      <c r="Z33" s="417"/>
      <c r="AA33" s="418"/>
      <c r="AB33" s="462" t="s">
        <v>637</v>
      </c>
      <c r="AC33" s="462"/>
      <c r="AD33" s="462"/>
      <c r="AE33" s="219" t="s">
        <v>581</v>
      </c>
      <c r="AF33" s="220"/>
      <c r="AG33" s="220"/>
      <c r="AH33" s="220"/>
      <c r="AI33" s="219" t="s">
        <v>581</v>
      </c>
      <c r="AJ33" s="220"/>
      <c r="AK33" s="220"/>
      <c r="AL33" s="220"/>
      <c r="AM33" s="219">
        <v>150</v>
      </c>
      <c r="AN33" s="220"/>
      <c r="AO33" s="220"/>
      <c r="AP33" s="220"/>
      <c r="AQ33" s="341">
        <v>150</v>
      </c>
      <c r="AR33" s="208"/>
      <c r="AS33" s="208"/>
      <c r="AT33" s="342"/>
      <c r="AU33" s="220"/>
      <c r="AV33" s="220"/>
      <c r="AW33" s="220"/>
      <c r="AX33" s="222"/>
    </row>
    <row r="34" spans="1:50" ht="23.25" customHeight="1">
      <c r="A34" s="404"/>
      <c r="B34" s="402"/>
      <c r="C34" s="402"/>
      <c r="D34" s="402"/>
      <c r="E34" s="402"/>
      <c r="F34" s="403"/>
      <c r="G34" s="568"/>
      <c r="H34" s="569"/>
      <c r="I34" s="569"/>
      <c r="J34" s="569"/>
      <c r="K34" s="569"/>
      <c r="L34" s="569"/>
      <c r="M34" s="569"/>
      <c r="N34" s="569"/>
      <c r="O34" s="570"/>
      <c r="P34" s="112"/>
      <c r="Q34" s="112"/>
      <c r="R34" s="112"/>
      <c r="S34" s="112"/>
      <c r="T34" s="112"/>
      <c r="U34" s="112"/>
      <c r="V34" s="112"/>
      <c r="W34" s="112"/>
      <c r="X34" s="113"/>
      <c r="Y34" s="416" t="s">
        <v>13</v>
      </c>
      <c r="Z34" s="417"/>
      <c r="AA34" s="418"/>
      <c r="AB34" s="554" t="s">
        <v>301</v>
      </c>
      <c r="AC34" s="554"/>
      <c r="AD34" s="554"/>
      <c r="AE34" s="219" t="s">
        <v>581</v>
      </c>
      <c r="AF34" s="220"/>
      <c r="AG34" s="220"/>
      <c r="AH34" s="220"/>
      <c r="AI34" s="219" t="s">
        <v>583</v>
      </c>
      <c r="AJ34" s="220"/>
      <c r="AK34" s="220"/>
      <c r="AL34" s="220"/>
      <c r="AM34" s="219">
        <f>AM32/AM33*100</f>
        <v>88</v>
      </c>
      <c r="AN34" s="220"/>
      <c r="AO34" s="220"/>
      <c r="AP34" s="220"/>
      <c r="AQ34" s="341" t="s">
        <v>566</v>
      </c>
      <c r="AR34" s="208"/>
      <c r="AS34" s="208"/>
      <c r="AT34" s="342"/>
      <c r="AU34" s="220"/>
      <c r="AV34" s="220"/>
      <c r="AW34" s="220"/>
      <c r="AX34" s="222"/>
    </row>
    <row r="35" spans="1:50" ht="23.25" customHeight="1">
      <c r="A35" s="227" t="s">
        <v>505</v>
      </c>
      <c r="B35" s="228"/>
      <c r="C35" s="228"/>
      <c r="D35" s="228"/>
      <c r="E35" s="228"/>
      <c r="F35" s="229"/>
      <c r="G35" s="233" t="s">
        <v>639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68" t="s">
        <v>473</v>
      </c>
      <c r="B37" s="769"/>
      <c r="C37" s="769"/>
      <c r="D37" s="769"/>
      <c r="E37" s="769"/>
      <c r="F37" s="77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2" t="s">
        <v>253</v>
      </c>
      <c r="AV37" s="412"/>
      <c r="AW37" s="412"/>
      <c r="AX37" s="911"/>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88">
        <v>33</v>
      </c>
      <c r="AR38" s="201"/>
      <c r="AS38" s="134" t="s">
        <v>355</v>
      </c>
      <c r="AT38" s="135"/>
      <c r="AU38" s="200"/>
      <c r="AV38" s="200"/>
      <c r="AW38" s="399" t="s">
        <v>300</v>
      </c>
      <c r="AX38" s="400"/>
    </row>
    <row r="39" spans="1:50" ht="23.25" customHeight="1">
      <c r="A39" s="404"/>
      <c r="B39" s="402"/>
      <c r="C39" s="402"/>
      <c r="D39" s="402"/>
      <c r="E39" s="402"/>
      <c r="F39" s="403"/>
      <c r="G39" s="562" t="s">
        <v>641</v>
      </c>
      <c r="H39" s="563"/>
      <c r="I39" s="563"/>
      <c r="J39" s="563"/>
      <c r="K39" s="563"/>
      <c r="L39" s="563"/>
      <c r="M39" s="563"/>
      <c r="N39" s="563"/>
      <c r="O39" s="564"/>
      <c r="P39" s="106" t="s">
        <v>634</v>
      </c>
      <c r="Q39" s="106"/>
      <c r="R39" s="106"/>
      <c r="S39" s="106"/>
      <c r="T39" s="106"/>
      <c r="U39" s="106"/>
      <c r="V39" s="106"/>
      <c r="W39" s="106"/>
      <c r="X39" s="107"/>
      <c r="Y39" s="472" t="s">
        <v>12</v>
      </c>
      <c r="Z39" s="532"/>
      <c r="AA39" s="533"/>
      <c r="AB39" s="462" t="s">
        <v>635</v>
      </c>
      <c r="AC39" s="462"/>
      <c r="AD39" s="462"/>
      <c r="AE39" s="219" t="s">
        <v>566</v>
      </c>
      <c r="AF39" s="220"/>
      <c r="AG39" s="220"/>
      <c r="AH39" s="220"/>
      <c r="AI39" s="219" t="s">
        <v>582</v>
      </c>
      <c r="AJ39" s="220"/>
      <c r="AK39" s="220"/>
      <c r="AL39" s="220"/>
      <c r="AM39" s="219">
        <v>2783</v>
      </c>
      <c r="AN39" s="220"/>
      <c r="AO39" s="220"/>
      <c r="AP39" s="220"/>
      <c r="AQ39" s="341" t="s">
        <v>581</v>
      </c>
      <c r="AR39" s="208"/>
      <c r="AS39" s="208"/>
      <c r="AT39" s="342"/>
      <c r="AU39" s="220"/>
      <c r="AV39" s="220"/>
      <c r="AW39" s="220"/>
      <c r="AX39" s="222"/>
    </row>
    <row r="40" spans="1:50" ht="23.25" customHeight="1">
      <c r="A40" s="405"/>
      <c r="B40" s="406"/>
      <c r="C40" s="406"/>
      <c r="D40" s="406"/>
      <c r="E40" s="406"/>
      <c r="F40" s="407"/>
      <c r="G40" s="565"/>
      <c r="H40" s="566"/>
      <c r="I40" s="566"/>
      <c r="J40" s="566"/>
      <c r="K40" s="566"/>
      <c r="L40" s="566"/>
      <c r="M40" s="566"/>
      <c r="N40" s="566"/>
      <c r="O40" s="567"/>
      <c r="P40" s="109"/>
      <c r="Q40" s="109"/>
      <c r="R40" s="109"/>
      <c r="S40" s="109"/>
      <c r="T40" s="109"/>
      <c r="U40" s="109"/>
      <c r="V40" s="109"/>
      <c r="W40" s="109"/>
      <c r="X40" s="110"/>
      <c r="Y40" s="416" t="s">
        <v>54</v>
      </c>
      <c r="Z40" s="417"/>
      <c r="AA40" s="418"/>
      <c r="AB40" s="524" t="s">
        <v>635</v>
      </c>
      <c r="AC40" s="524"/>
      <c r="AD40" s="524"/>
      <c r="AE40" s="219" t="s">
        <v>581</v>
      </c>
      <c r="AF40" s="220"/>
      <c r="AG40" s="220"/>
      <c r="AH40" s="220"/>
      <c r="AI40" s="219" t="s">
        <v>581</v>
      </c>
      <c r="AJ40" s="220"/>
      <c r="AK40" s="220"/>
      <c r="AL40" s="220"/>
      <c r="AM40" s="219">
        <v>10000</v>
      </c>
      <c r="AN40" s="220"/>
      <c r="AO40" s="220"/>
      <c r="AP40" s="220"/>
      <c r="AQ40" s="341">
        <v>10000</v>
      </c>
      <c r="AR40" s="208"/>
      <c r="AS40" s="208"/>
      <c r="AT40" s="342"/>
      <c r="AU40" s="220"/>
      <c r="AV40" s="220"/>
      <c r="AW40" s="220"/>
      <c r="AX40" s="222"/>
    </row>
    <row r="41" spans="1:50" ht="23.25" customHeight="1">
      <c r="A41" s="408"/>
      <c r="B41" s="409"/>
      <c r="C41" s="409"/>
      <c r="D41" s="409"/>
      <c r="E41" s="409"/>
      <c r="F41" s="410"/>
      <c r="G41" s="568"/>
      <c r="H41" s="569"/>
      <c r="I41" s="569"/>
      <c r="J41" s="569"/>
      <c r="K41" s="569"/>
      <c r="L41" s="569"/>
      <c r="M41" s="569"/>
      <c r="N41" s="569"/>
      <c r="O41" s="570"/>
      <c r="P41" s="112"/>
      <c r="Q41" s="112"/>
      <c r="R41" s="112"/>
      <c r="S41" s="112"/>
      <c r="T41" s="112"/>
      <c r="U41" s="112"/>
      <c r="V41" s="112"/>
      <c r="W41" s="112"/>
      <c r="X41" s="113"/>
      <c r="Y41" s="416" t="s">
        <v>13</v>
      </c>
      <c r="Z41" s="417"/>
      <c r="AA41" s="418"/>
      <c r="AB41" s="554" t="s">
        <v>301</v>
      </c>
      <c r="AC41" s="554"/>
      <c r="AD41" s="554"/>
      <c r="AE41" s="219" t="s">
        <v>581</v>
      </c>
      <c r="AF41" s="220"/>
      <c r="AG41" s="220"/>
      <c r="AH41" s="220"/>
      <c r="AI41" s="219" t="s">
        <v>566</v>
      </c>
      <c r="AJ41" s="220"/>
      <c r="AK41" s="220"/>
      <c r="AL41" s="220"/>
      <c r="AM41" s="219">
        <f>AM39/AM40*100</f>
        <v>27.83</v>
      </c>
      <c r="AN41" s="220"/>
      <c r="AO41" s="220"/>
      <c r="AP41" s="220"/>
      <c r="AQ41" s="341" t="s">
        <v>566</v>
      </c>
      <c r="AR41" s="208"/>
      <c r="AS41" s="208"/>
      <c r="AT41" s="342"/>
      <c r="AU41" s="220"/>
      <c r="AV41" s="220"/>
      <c r="AW41" s="220"/>
      <c r="AX41" s="222"/>
    </row>
    <row r="42" spans="1:50" ht="23.25" customHeight="1">
      <c r="A42" s="227" t="s">
        <v>505</v>
      </c>
      <c r="B42" s="228"/>
      <c r="C42" s="228"/>
      <c r="D42" s="228"/>
      <c r="E42" s="228"/>
      <c r="F42" s="229"/>
      <c r="G42" s="233" t="s">
        <v>636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68" t="s">
        <v>473</v>
      </c>
      <c r="B44" s="769"/>
      <c r="C44" s="769"/>
      <c r="D44" s="769"/>
      <c r="E44" s="769"/>
      <c r="F44" s="77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2" t="s">
        <v>253</v>
      </c>
      <c r="AV44" s="412"/>
      <c r="AW44" s="412"/>
      <c r="AX44" s="911"/>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88"/>
      <c r="AR45" s="201"/>
      <c r="AS45" s="134" t="s">
        <v>355</v>
      </c>
      <c r="AT45" s="135"/>
      <c r="AU45" s="200"/>
      <c r="AV45" s="200"/>
      <c r="AW45" s="399" t="s">
        <v>300</v>
      </c>
      <c r="AX45" s="400"/>
    </row>
    <row r="46" spans="1:50" ht="23.25" hidden="1" customHeight="1">
      <c r="A46" s="404"/>
      <c r="B46" s="402"/>
      <c r="C46" s="402"/>
      <c r="D46" s="402"/>
      <c r="E46" s="402"/>
      <c r="F46" s="403"/>
      <c r="G46" s="562"/>
      <c r="H46" s="563"/>
      <c r="I46" s="563"/>
      <c r="J46" s="563"/>
      <c r="K46" s="563"/>
      <c r="L46" s="563"/>
      <c r="M46" s="563"/>
      <c r="N46" s="563"/>
      <c r="O46" s="564"/>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c r="A47" s="405"/>
      <c r="B47" s="406"/>
      <c r="C47" s="406"/>
      <c r="D47" s="406"/>
      <c r="E47" s="406"/>
      <c r="F47" s="407"/>
      <c r="G47" s="565"/>
      <c r="H47" s="566"/>
      <c r="I47" s="566"/>
      <c r="J47" s="566"/>
      <c r="K47" s="566"/>
      <c r="L47" s="566"/>
      <c r="M47" s="566"/>
      <c r="N47" s="566"/>
      <c r="O47" s="567"/>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c r="A48" s="408"/>
      <c r="B48" s="409"/>
      <c r="C48" s="409"/>
      <c r="D48" s="409"/>
      <c r="E48" s="409"/>
      <c r="F48" s="410"/>
      <c r="G48" s="568"/>
      <c r="H48" s="569"/>
      <c r="I48" s="569"/>
      <c r="J48" s="569"/>
      <c r="K48" s="569"/>
      <c r="L48" s="569"/>
      <c r="M48" s="569"/>
      <c r="N48" s="569"/>
      <c r="O48" s="570"/>
      <c r="P48" s="112"/>
      <c r="Q48" s="112"/>
      <c r="R48" s="112"/>
      <c r="S48" s="112"/>
      <c r="T48" s="112"/>
      <c r="U48" s="112"/>
      <c r="V48" s="112"/>
      <c r="W48" s="112"/>
      <c r="X48" s="113"/>
      <c r="Y48" s="416" t="s">
        <v>13</v>
      </c>
      <c r="Z48" s="417"/>
      <c r="AA48" s="418"/>
      <c r="AB48" s="554" t="s">
        <v>301</v>
      </c>
      <c r="AC48" s="554"/>
      <c r="AD48" s="554"/>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25" t="s">
        <v>253</v>
      </c>
      <c r="AV51" s="925"/>
      <c r="AW51" s="925"/>
      <c r="AX51" s="926"/>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88"/>
      <c r="AR52" s="201"/>
      <c r="AS52" s="134" t="s">
        <v>355</v>
      </c>
      <c r="AT52" s="135"/>
      <c r="AU52" s="200"/>
      <c r="AV52" s="200"/>
      <c r="AW52" s="399" t="s">
        <v>300</v>
      </c>
      <c r="AX52" s="400"/>
    </row>
    <row r="53" spans="1:50" ht="23.25" hidden="1" customHeight="1">
      <c r="A53" s="404"/>
      <c r="B53" s="402"/>
      <c r="C53" s="402"/>
      <c r="D53" s="402"/>
      <c r="E53" s="402"/>
      <c r="F53" s="403"/>
      <c r="G53" s="562"/>
      <c r="H53" s="563"/>
      <c r="I53" s="563"/>
      <c r="J53" s="563"/>
      <c r="K53" s="563"/>
      <c r="L53" s="563"/>
      <c r="M53" s="563"/>
      <c r="N53" s="563"/>
      <c r="O53" s="564"/>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c r="A54" s="405"/>
      <c r="B54" s="406"/>
      <c r="C54" s="406"/>
      <c r="D54" s="406"/>
      <c r="E54" s="406"/>
      <c r="F54" s="407"/>
      <c r="G54" s="565"/>
      <c r="H54" s="566"/>
      <c r="I54" s="566"/>
      <c r="J54" s="566"/>
      <c r="K54" s="566"/>
      <c r="L54" s="566"/>
      <c r="M54" s="566"/>
      <c r="N54" s="566"/>
      <c r="O54" s="567"/>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c r="A55" s="408"/>
      <c r="B55" s="409"/>
      <c r="C55" s="409"/>
      <c r="D55" s="409"/>
      <c r="E55" s="409"/>
      <c r="F55" s="410"/>
      <c r="G55" s="568"/>
      <c r="H55" s="569"/>
      <c r="I55" s="569"/>
      <c r="J55" s="569"/>
      <c r="K55" s="569"/>
      <c r="L55" s="569"/>
      <c r="M55" s="569"/>
      <c r="N55" s="569"/>
      <c r="O55" s="570"/>
      <c r="P55" s="112"/>
      <c r="Q55" s="112"/>
      <c r="R55" s="112"/>
      <c r="S55" s="112"/>
      <c r="T55" s="112"/>
      <c r="U55" s="112"/>
      <c r="V55" s="112"/>
      <c r="W55" s="112"/>
      <c r="X55" s="113"/>
      <c r="Y55" s="416" t="s">
        <v>13</v>
      </c>
      <c r="Z55" s="417"/>
      <c r="AA55" s="418"/>
      <c r="AB55" s="592" t="s">
        <v>14</v>
      </c>
      <c r="AC55" s="592"/>
      <c r="AD55" s="59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25" t="s">
        <v>253</v>
      </c>
      <c r="AV58" s="925"/>
      <c r="AW58" s="925"/>
      <c r="AX58" s="926"/>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88"/>
      <c r="AR59" s="201"/>
      <c r="AS59" s="134" t="s">
        <v>355</v>
      </c>
      <c r="AT59" s="135"/>
      <c r="AU59" s="200"/>
      <c r="AV59" s="200"/>
      <c r="AW59" s="399" t="s">
        <v>300</v>
      </c>
      <c r="AX59" s="400"/>
    </row>
    <row r="60" spans="1:50" ht="23.25" hidden="1" customHeight="1">
      <c r="A60" s="404"/>
      <c r="B60" s="402"/>
      <c r="C60" s="402"/>
      <c r="D60" s="402"/>
      <c r="E60" s="402"/>
      <c r="F60" s="403"/>
      <c r="G60" s="562"/>
      <c r="H60" s="563"/>
      <c r="I60" s="563"/>
      <c r="J60" s="563"/>
      <c r="K60" s="563"/>
      <c r="L60" s="563"/>
      <c r="M60" s="563"/>
      <c r="N60" s="563"/>
      <c r="O60" s="564"/>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c r="A61" s="405"/>
      <c r="B61" s="406"/>
      <c r="C61" s="406"/>
      <c r="D61" s="406"/>
      <c r="E61" s="406"/>
      <c r="F61" s="407"/>
      <c r="G61" s="565"/>
      <c r="H61" s="566"/>
      <c r="I61" s="566"/>
      <c r="J61" s="566"/>
      <c r="K61" s="566"/>
      <c r="L61" s="566"/>
      <c r="M61" s="566"/>
      <c r="N61" s="566"/>
      <c r="O61" s="567"/>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c r="A62" s="405"/>
      <c r="B62" s="406"/>
      <c r="C62" s="406"/>
      <c r="D62" s="406"/>
      <c r="E62" s="406"/>
      <c r="F62" s="407"/>
      <c r="G62" s="568"/>
      <c r="H62" s="569"/>
      <c r="I62" s="569"/>
      <c r="J62" s="569"/>
      <c r="K62" s="569"/>
      <c r="L62" s="569"/>
      <c r="M62" s="569"/>
      <c r="N62" s="569"/>
      <c r="O62" s="570"/>
      <c r="P62" s="112"/>
      <c r="Q62" s="112"/>
      <c r="R62" s="112"/>
      <c r="S62" s="112"/>
      <c r="T62" s="112"/>
      <c r="U62" s="112"/>
      <c r="V62" s="112"/>
      <c r="W62" s="112"/>
      <c r="X62" s="113"/>
      <c r="Y62" s="416" t="s">
        <v>13</v>
      </c>
      <c r="Z62" s="417"/>
      <c r="AA62" s="418"/>
      <c r="AB62" s="554" t="s">
        <v>14</v>
      </c>
      <c r="AC62" s="554"/>
      <c r="AD62" s="554"/>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07" t="s">
        <v>474</v>
      </c>
      <c r="B73" s="508"/>
      <c r="C73" s="508"/>
      <c r="D73" s="508"/>
      <c r="E73" s="508"/>
      <c r="F73" s="509"/>
      <c r="G73" s="580"/>
      <c r="H73" s="131" t="s">
        <v>265</v>
      </c>
      <c r="I73" s="131"/>
      <c r="J73" s="131"/>
      <c r="K73" s="131"/>
      <c r="L73" s="131"/>
      <c r="M73" s="131"/>
      <c r="N73" s="131"/>
      <c r="O73" s="132"/>
      <c r="P73" s="160" t="s">
        <v>59</v>
      </c>
      <c r="Q73" s="131"/>
      <c r="R73" s="131"/>
      <c r="S73" s="131"/>
      <c r="T73" s="131"/>
      <c r="U73" s="131"/>
      <c r="V73" s="131"/>
      <c r="W73" s="131"/>
      <c r="X73" s="132"/>
      <c r="Y73" s="582"/>
      <c r="Z73" s="583"/>
      <c r="AA73" s="584"/>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c r="A74" s="510"/>
      <c r="B74" s="511"/>
      <c r="C74" s="511"/>
      <c r="D74" s="511"/>
      <c r="E74" s="511"/>
      <c r="F74" s="512"/>
      <c r="G74" s="58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88"/>
      <c r="AR74" s="201"/>
      <c r="AS74" s="134" t="s">
        <v>355</v>
      </c>
      <c r="AT74" s="135"/>
      <c r="AU74" s="588"/>
      <c r="AV74" s="201"/>
      <c r="AW74" s="134" t="s">
        <v>300</v>
      </c>
      <c r="AX74" s="196"/>
    </row>
    <row r="75" spans="1:50" ht="23.25" hidden="1" customHeight="1">
      <c r="A75" s="510"/>
      <c r="B75" s="511"/>
      <c r="C75" s="511"/>
      <c r="D75" s="511"/>
      <c r="E75" s="511"/>
      <c r="F75" s="512"/>
      <c r="G75" s="607"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c r="A76" s="510"/>
      <c r="B76" s="511"/>
      <c r="C76" s="511"/>
      <c r="D76" s="511"/>
      <c r="E76" s="511"/>
      <c r="F76" s="512"/>
      <c r="G76" s="60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c r="A77" s="510"/>
      <c r="B77" s="511"/>
      <c r="C77" s="511"/>
      <c r="D77" s="511"/>
      <c r="E77" s="511"/>
      <c r="F77" s="512"/>
      <c r="G77" s="609"/>
      <c r="H77" s="112"/>
      <c r="I77" s="112"/>
      <c r="J77" s="112"/>
      <c r="K77" s="112"/>
      <c r="L77" s="112"/>
      <c r="M77" s="112"/>
      <c r="N77" s="112"/>
      <c r="O77" s="113"/>
      <c r="P77" s="109"/>
      <c r="Q77" s="109"/>
      <c r="R77" s="109"/>
      <c r="S77" s="109"/>
      <c r="T77" s="109"/>
      <c r="U77" s="109"/>
      <c r="V77" s="109"/>
      <c r="W77" s="109"/>
      <c r="X77" s="110"/>
      <c r="Y77" s="160" t="s">
        <v>13</v>
      </c>
      <c r="Z77" s="131"/>
      <c r="AA77" s="132"/>
      <c r="AB77" s="577" t="s">
        <v>14</v>
      </c>
      <c r="AC77" s="577"/>
      <c r="AD77" s="577"/>
      <c r="AE77" s="888"/>
      <c r="AF77" s="889"/>
      <c r="AG77" s="889"/>
      <c r="AH77" s="889"/>
      <c r="AI77" s="888"/>
      <c r="AJ77" s="889"/>
      <c r="AK77" s="889"/>
      <c r="AL77" s="889"/>
      <c r="AM77" s="888"/>
      <c r="AN77" s="889"/>
      <c r="AO77" s="889"/>
      <c r="AP77" s="889"/>
      <c r="AQ77" s="341"/>
      <c r="AR77" s="208"/>
      <c r="AS77" s="208"/>
      <c r="AT77" s="342"/>
      <c r="AU77" s="220"/>
      <c r="AV77" s="220"/>
      <c r="AW77" s="220"/>
      <c r="AX77" s="222"/>
    </row>
    <row r="78" spans="1:50" ht="69.75" hidden="1" customHeight="1">
      <c r="A78" s="336" t="s">
        <v>508</v>
      </c>
      <c r="B78" s="337"/>
      <c r="C78" s="337"/>
      <c r="D78" s="337"/>
      <c r="E78" s="334" t="s">
        <v>451</v>
      </c>
      <c r="F78" s="335"/>
      <c r="G78" s="57" t="s">
        <v>357</v>
      </c>
      <c r="H78" s="585"/>
      <c r="I78" s="586"/>
      <c r="J78" s="586"/>
      <c r="K78" s="586"/>
      <c r="L78" s="586"/>
      <c r="M78" s="586"/>
      <c r="N78" s="586"/>
      <c r="O78" s="587"/>
      <c r="P78" s="148"/>
      <c r="Q78" s="148"/>
      <c r="R78" s="148"/>
      <c r="S78" s="148"/>
      <c r="T78" s="148"/>
      <c r="U78" s="148"/>
      <c r="V78" s="148"/>
      <c r="W78" s="148"/>
      <c r="X78" s="148"/>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9" t="s">
        <v>468</v>
      </c>
      <c r="AP79" s="280"/>
      <c r="AQ79" s="280"/>
      <c r="AR79" s="81" t="s">
        <v>466</v>
      </c>
      <c r="AS79" s="279"/>
      <c r="AT79" s="280"/>
      <c r="AU79" s="280"/>
      <c r="AV79" s="280"/>
      <c r="AW79" s="280"/>
      <c r="AX79" s="948"/>
    </row>
    <row r="80" spans="1:50" ht="18.75" hidden="1" customHeight="1">
      <c r="A80" s="862"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3"/>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3"/>
      <c r="B82" s="528"/>
      <c r="C82" s="429"/>
      <c r="D82" s="429"/>
      <c r="E82" s="429"/>
      <c r="F82" s="430"/>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c r="A83" s="863"/>
      <c r="B83" s="528"/>
      <c r="C83" s="429"/>
      <c r="D83" s="429"/>
      <c r="E83" s="429"/>
      <c r="F83" s="430"/>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c r="A84" s="863"/>
      <c r="B84" s="529"/>
      <c r="C84" s="530"/>
      <c r="D84" s="530"/>
      <c r="E84" s="530"/>
      <c r="F84" s="531"/>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c r="A85" s="86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5" t="s">
        <v>11</v>
      </c>
      <c r="AC85" s="556"/>
      <c r="AD85" s="557"/>
      <c r="AE85" s="245" t="s">
        <v>535</v>
      </c>
      <c r="AF85" s="246"/>
      <c r="AG85" s="246"/>
      <c r="AH85" s="247"/>
      <c r="AI85" s="245" t="s">
        <v>532</v>
      </c>
      <c r="AJ85" s="246"/>
      <c r="AK85" s="246"/>
      <c r="AL85" s="247"/>
      <c r="AM85" s="251" t="s">
        <v>527</v>
      </c>
      <c r="AN85" s="251"/>
      <c r="AO85" s="251"/>
      <c r="AP85" s="245"/>
      <c r="AQ85" s="160" t="s">
        <v>354</v>
      </c>
      <c r="AR85" s="131"/>
      <c r="AS85" s="131"/>
      <c r="AT85" s="132"/>
      <c r="AU85" s="534" t="s">
        <v>253</v>
      </c>
      <c r="AV85" s="534"/>
      <c r="AW85" s="534"/>
      <c r="AX85" s="535"/>
      <c r="AY85" s="10"/>
      <c r="AZ85" s="10"/>
      <c r="BA85" s="10"/>
      <c r="BB85" s="10"/>
      <c r="BC85" s="10"/>
    </row>
    <row r="86" spans="1:60" ht="18.75" hidden="1" customHeight="1">
      <c r="A86" s="86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c r="A87" s="863"/>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59" t="s">
        <v>62</v>
      </c>
      <c r="Z87" s="560"/>
      <c r="AA87" s="561"/>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c r="A88" s="863"/>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c r="A89" s="863"/>
      <c r="B89" s="530"/>
      <c r="C89" s="530"/>
      <c r="D89" s="530"/>
      <c r="E89" s="530"/>
      <c r="F89" s="531"/>
      <c r="G89" s="111"/>
      <c r="H89" s="112"/>
      <c r="I89" s="112"/>
      <c r="J89" s="112"/>
      <c r="K89" s="112"/>
      <c r="L89" s="112"/>
      <c r="M89" s="112"/>
      <c r="N89" s="112"/>
      <c r="O89" s="113"/>
      <c r="P89" s="177"/>
      <c r="Q89" s="177"/>
      <c r="R89" s="177"/>
      <c r="S89" s="177"/>
      <c r="T89" s="177"/>
      <c r="U89" s="177"/>
      <c r="V89" s="177"/>
      <c r="W89" s="177"/>
      <c r="X89" s="558"/>
      <c r="Y89" s="459" t="s">
        <v>13</v>
      </c>
      <c r="Z89" s="460"/>
      <c r="AA89" s="461"/>
      <c r="AB89" s="592" t="s">
        <v>14</v>
      </c>
      <c r="AC89" s="592"/>
      <c r="AD89" s="592"/>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c r="A90" s="86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5" t="s">
        <v>11</v>
      </c>
      <c r="AC90" s="556"/>
      <c r="AD90" s="557"/>
      <c r="AE90" s="245" t="s">
        <v>535</v>
      </c>
      <c r="AF90" s="246"/>
      <c r="AG90" s="246"/>
      <c r="AH90" s="247"/>
      <c r="AI90" s="245" t="s">
        <v>532</v>
      </c>
      <c r="AJ90" s="246"/>
      <c r="AK90" s="246"/>
      <c r="AL90" s="247"/>
      <c r="AM90" s="251" t="s">
        <v>527</v>
      </c>
      <c r="AN90" s="251"/>
      <c r="AO90" s="251"/>
      <c r="AP90" s="245"/>
      <c r="AQ90" s="160" t="s">
        <v>354</v>
      </c>
      <c r="AR90" s="131"/>
      <c r="AS90" s="131"/>
      <c r="AT90" s="132"/>
      <c r="AU90" s="534" t="s">
        <v>253</v>
      </c>
      <c r="AV90" s="534"/>
      <c r="AW90" s="534"/>
      <c r="AX90" s="535"/>
    </row>
    <row r="91" spans="1:60" ht="18.75" hidden="1" customHeight="1">
      <c r="A91" s="86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c r="A92" s="863"/>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59" t="s">
        <v>62</v>
      </c>
      <c r="Z92" s="560"/>
      <c r="AA92" s="561"/>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c r="A93" s="863"/>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c r="A94" s="863"/>
      <c r="B94" s="530"/>
      <c r="C94" s="530"/>
      <c r="D94" s="530"/>
      <c r="E94" s="530"/>
      <c r="F94" s="531"/>
      <c r="G94" s="111"/>
      <c r="H94" s="112"/>
      <c r="I94" s="112"/>
      <c r="J94" s="112"/>
      <c r="K94" s="112"/>
      <c r="L94" s="112"/>
      <c r="M94" s="112"/>
      <c r="N94" s="112"/>
      <c r="O94" s="113"/>
      <c r="P94" s="177"/>
      <c r="Q94" s="177"/>
      <c r="R94" s="177"/>
      <c r="S94" s="177"/>
      <c r="T94" s="177"/>
      <c r="U94" s="177"/>
      <c r="V94" s="177"/>
      <c r="W94" s="177"/>
      <c r="X94" s="558"/>
      <c r="Y94" s="459" t="s">
        <v>13</v>
      </c>
      <c r="Z94" s="460"/>
      <c r="AA94" s="461"/>
      <c r="AB94" s="592" t="s">
        <v>14</v>
      </c>
      <c r="AC94" s="592"/>
      <c r="AD94" s="592"/>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c r="A95" s="86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5" t="s">
        <v>11</v>
      </c>
      <c r="AC95" s="556"/>
      <c r="AD95" s="557"/>
      <c r="AE95" s="245" t="s">
        <v>535</v>
      </c>
      <c r="AF95" s="246"/>
      <c r="AG95" s="246"/>
      <c r="AH95" s="247"/>
      <c r="AI95" s="245" t="s">
        <v>532</v>
      </c>
      <c r="AJ95" s="246"/>
      <c r="AK95" s="246"/>
      <c r="AL95" s="247"/>
      <c r="AM95" s="251" t="s">
        <v>527</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c r="A96" s="86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c r="A97" s="863"/>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59" t="s">
        <v>62</v>
      </c>
      <c r="Z97" s="560"/>
      <c r="AA97" s="561"/>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c r="A98" s="863"/>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c r="A99" s="864"/>
      <c r="B99" s="431"/>
      <c r="C99" s="431"/>
      <c r="D99" s="431"/>
      <c r="E99" s="431"/>
      <c r="F99" s="432"/>
      <c r="G99" s="578"/>
      <c r="H99" s="216"/>
      <c r="I99" s="216"/>
      <c r="J99" s="216"/>
      <c r="K99" s="216"/>
      <c r="L99" s="216"/>
      <c r="M99" s="216"/>
      <c r="N99" s="216"/>
      <c r="O99" s="579"/>
      <c r="P99" s="519"/>
      <c r="Q99" s="519"/>
      <c r="R99" s="519"/>
      <c r="S99" s="519"/>
      <c r="T99" s="519"/>
      <c r="U99" s="519"/>
      <c r="V99" s="519"/>
      <c r="W99" s="519"/>
      <c r="X99" s="520"/>
      <c r="Y99" s="896" t="s">
        <v>13</v>
      </c>
      <c r="Z99" s="897"/>
      <c r="AA99" s="898"/>
      <c r="AB99" s="890" t="s">
        <v>14</v>
      </c>
      <c r="AC99" s="891"/>
      <c r="AD99" s="89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2"/>
      <c r="Z100" s="853"/>
      <c r="AA100" s="854"/>
      <c r="AB100" s="482" t="s">
        <v>11</v>
      </c>
      <c r="AC100" s="482"/>
      <c r="AD100" s="482"/>
      <c r="AE100" s="540" t="s">
        <v>535</v>
      </c>
      <c r="AF100" s="541"/>
      <c r="AG100" s="541"/>
      <c r="AH100" s="542"/>
      <c r="AI100" s="540" t="s">
        <v>532</v>
      </c>
      <c r="AJ100" s="541"/>
      <c r="AK100" s="541"/>
      <c r="AL100" s="542"/>
      <c r="AM100" s="540" t="s">
        <v>528</v>
      </c>
      <c r="AN100" s="541"/>
      <c r="AO100" s="541"/>
      <c r="AP100" s="542"/>
      <c r="AQ100" s="321" t="s">
        <v>521</v>
      </c>
      <c r="AR100" s="322"/>
      <c r="AS100" s="322"/>
      <c r="AT100" s="323"/>
      <c r="AU100" s="321" t="s">
        <v>518</v>
      </c>
      <c r="AV100" s="322"/>
      <c r="AW100" s="322"/>
      <c r="AX100" s="324"/>
    </row>
    <row r="101" spans="1:60" ht="23.25" customHeight="1">
      <c r="A101" s="423"/>
      <c r="B101" s="424"/>
      <c r="C101" s="424"/>
      <c r="D101" s="424"/>
      <c r="E101" s="424"/>
      <c r="F101" s="425"/>
      <c r="G101" s="106" t="s">
        <v>610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611</v>
      </c>
      <c r="AC101" s="462"/>
      <c r="AD101" s="462"/>
      <c r="AE101" s="219" t="s">
        <v>576</v>
      </c>
      <c r="AF101" s="220"/>
      <c r="AG101" s="220"/>
      <c r="AH101" s="221"/>
      <c r="AI101" s="219" t="s">
        <v>612</v>
      </c>
      <c r="AJ101" s="220"/>
      <c r="AK101" s="220"/>
      <c r="AL101" s="221"/>
      <c r="AM101" s="219">
        <v>1</v>
      </c>
      <c r="AN101" s="220"/>
      <c r="AO101" s="220"/>
      <c r="AP101" s="221"/>
      <c r="AQ101" s="219"/>
      <c r="AR101" s="220"/>
      <c r="AS101" s="220"/>
      <c r="AT101" s="221"/>
      <c r="AU101" s="219"/>
      <c r="AV101" s="220"/>
      <c r="AW101" s="220"/>
      <c r="AX101" s="221"/>
    </row>
    <row r="102" spans="1:60" ht="23.25" customHeight="1">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611</v>
      </c>
      <c r="AC102" s="462"/>
      <c r="AD102" s="462"/>
      <c r="AE102" s="419" t="s">
        <v>576</v>
      </c>
      <c r="AF102" s="419"/>
      <c r="AG102" s="419"/>
      <c r="AH102" s="419"/>
      <c r="AI102" s="419" t="s">
        <v>612</v>
      </c>
      <c r="AJ102" s="419"/>
      <c r="AK102" s="419"/>
      <c r="AL102" s="419"/>
      <c r="AM102" s="419">
        <v>1</v>
      </c>
      <c r="AN102" s="419"/>
      <c r="AO102" s="419"/>
      <c r="AP102" s="419"/>
      <c r="AQ102" s="274">
        <v>1</v>
      </c>
      <c r="AR102" s="275"/>
      <c r="AS102" s="275"/>
      <c r="AT102" s="320"/>
      <c r="AU102" s="274">
        <v>1</v>
      </c>
      <c r="AV102" s="275"/>
      <c r="AW102" s="275"/>
      <c r="AX102" s="320"/>
    </row>
    <row r="103" spans="1:60" ht="31.5" customHeight="1">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5" t="s">
        <v>521</v>
      </c>
      <c r="AR103" s="286"/>
      <c r="AS103" s="286"/>
      <c r="AT103" s="325"/>
      <c r="AU103" s="285" t="s">
        <v>518</v>
      </c>
      <c r="AV103" s="286"/>
      <c r="AW103" s="286"/>
      <c r="AX103" s="287"/>
    </row>
    <row r="104" spans="1:60" ht="23.25" customHeight="1">
      <c r="A104" s="423"/>
      <c r="B104" s="424"/>
      <c r="C104" s="424"/>
      <c r="D104" s="424"/>
      <c r="E104" s="424"/>
      <c r="F104" s="425"/>
      <c r="G104" s="106" t="s">
        <v>614</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462" t="s">
        <v>611</v>
      </c>
      <c r="AC104" s="462"/>
      <c r="AD104" s="462"/>
      <c r="AE104" s="219" t="s">
        <v>576</v>
      </c>
      <c r="AF104" s="220"/>
      <c r="AG104" s="220"/>
      <c r="AH104" s="221"/>
      <c r="AI104" s="219" t="s">
        <v>612</v>
      </c>
      <c r="AJ104" s="220"/>
      <c r="AK104" s="220"/>
      <c r="AL104" s="221"/>
      <c r="AM104" s="219">
        <v>2</v>
      </c>
      <c r="AN104" s="220"/>
      <c r="AO104" s="220"/>
      <c r="AP104" s="221"/>
      <c r="AQ104" s="219"/>
      <c r="AR104" s="220"/>
      <c r="AS104" s="220"/>
      <c r="AT104" s="221"/>
      <c r="AU104" s="219"/>
      <c r="AV104" s="220"/>
      <c r="AW104" s="220"/>
      <c r="AX104" s="221"/>
    </row>
    <row r="105" spans="1:60" ht="23.25" customHeight="1">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6"/>
      <c r="AA105" s="547"/>
      <c r="AB105" s="462" t="s">
        <v>611</v>
      </c>
      <c r="AC105" s="462"/>
      <c r="AD105" s="462"/>
      <c r="AE105" s="419" t="s">
        <v>576</v>
      </c>
      <c r="AF105" s="419"/>
      <c r="AG105" s="419"/>
      <c r="AH105" s="419"/>
      <c r="AI105" s="419" t="s">
        <v>612</v>
      </c>
      <c r="AJ105" s="419"/>
      <c r="AK105" s="419"/>
      <c r="AL105" s="419"/>
      <c r="AM105" s="419">
        <v>2</v>
      </c>
      <c r="AN105" s="419"/>
      <c r="AO105" s="419"/>
      <c r="AP105" s="419"/>
      <c r="AQ105" s="219">
        <v>2</v>
      </c>
      <c r="AR105" s="220"/>
      <c r="AS105" s="220"/>
      <c r="AT105" s="221"/>
      <c r="AU105" s="274">
        <v>2</v>
      </c>
      <c r="AV105" s="275"/>
      <c r="AW105" s="275"/>
      <c r="AX105" s="320"/>
    </row>
    <row r="106" spans="1:60" ht="31.5" customHeight="1">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5" t="s">
        <v>521</v>
      </c>
      <c r="AR106" s="286"/>
      <c r="AS106" s="286"/>
      <c r="AT106" s="325"/>
      <c r="AU106" s="285" t="s">
        <v>518</v>
      </c>
      <c r="AV106" s="286"/>
      <c r="AW106" s="286"/>
      <c r="AX106" s="287"/>
    </row>
    <row r="107" spans="1:60" ht="23.25" customHeight="1">
      <c r="A107" s="423"/>
      <c r="B107" s="424"/>
      <c r="C107" s="424"/>
      <c r="D107" s="424"/>
      <c r="E107" s="424"/>
      <c r="F107" s="425"/>
      <c r="G107" s="106" t="s">
        <v>630</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462" t="s">
        <v>611</v>
      </c>
      <c r="AC107" s="462"/>
      <c r="AD107" s="462"/>
      <c r="AE107" s="219" t="s">
        <v>566</v>
      </c>
      <c r="AF107" s="220"/>
      <c r="AG107" s="220"/>
      <c r="AH107" s="221"/>
      <c r="AI107" s="219" t="s">
        <v>566</v>
      </c>
      <c r="AJ107" s="220"/>
      <c r="AK107" s="220"/>
      <c r="AL107" s="221"/>
      <c r="AM107" s="419">
        <v>1</v>
      </c>
      <c r="AN107" s="419"/>
      <c r="AO107" s="419"/>
      <c r="AP107" s="419"/>
      <c r="AQ107" s="219"/>
      <c r="AR107" s="220"/>
      <c r="AS107" s="220"/>
      <c r="AT107" s="221"/>
      <c r="AU107" s="219"/>
      <c r="AV107" s="220"/>
      <c r="AW107" s="220"/>
      <c r="AX107" s="221"/>
    </row>
    <row r="108" spans="1:60" ht="23.25" customHeight="1">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6"/>
      <c r="AA108" s="547"/>
      <c r="AB108" s="462" t="s">
        <v>611</v>
      </c>
      <c r="AC108" s="462"/>
      <c r="AD108" s="462"/>
      <c r="AE108" s="419" t="s">
        <v>566</v>
      </c>
      <c r="AF108" s="419"/>
      <c r="AG108" s="419"/>
      <c r="AH108" s="419"/>
      <c r="AI108" s="419" t="s">
        <v>566</v>
      </c>
      <c r="AJ108" s="419"/>
      <c r="AK108" s="419"/>
      <c r="AL108" s="419"/>
      <c r="AM108" s="419">
        <v>2</v>
      </c>
      <c r="AN108" s="419"/>
      <c r="AO108" s="419"/>
      <c r="AP108" s="419"/>
      <c r="AQ108" s="219">
        <v>3</v>
      </c>
      <c r="AR108" s="220"/>
      <c r="AS108" s="220"/>
      <c r="AT108" s="221"/>
      <c r="AU108" s="274">
        <v>2</v>
      </c>
      <c r="AV108" s="275"/>
      <c r="AW108" s="275"/>
      <c r="AX108" s="320"/>
    </row>
    <row r="109" spans="1:60" ht="31.5" hidden="1" customHeight="1">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5" t="s">
        <v>521</v>
      </c>
      <c r="AR109" s="286"/>
      <c r="AS109" s="286"/>
      <c r="AT109" s="325"/>
      <c r="AU109" s="285" t="s">
        <v>518</v>
      </c>
      <c r="AV109" s="286"/>
      <c r="AW109" s="286"/>
      <c r="AX109" s="287"/>
    </row>
    <row r="110" spans="1:60" ht="23.25" hidden="1" customHeight="1">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893"/>
      <c r="AC110" s="894"/>
      <c r="AD110" s="895"/>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6"/>
      <c r="AA111" s="547"/>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5" t="s">
        <v>521</v>
      </c>
      <c r="AR112" s="286"/>
      <c r="AS112" s="286"/>
      <c r="AT112" s="325"/>
      <c r="AU112" s="285" t="s">
        <v>518</v>
      </c>
      <c r="AV112" s="286"/>
      <c r="AW112" s="286"/>
      <c r="AX112" s="287"/>
    </row>
    <row r="113" spans="1:50" ht="23.25" hidden="1" customHeight="1">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893"/>
      <c r="AC113" s="894"/>
      <c r="AD113" s="895"/>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6"/>
      <c r="AA114" s="547"/>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535</v>
      </c>
      <c r="AF115" s="417"/>
      <c r="AG115" s="417"/>
      <c r="AH115" s="418"/>
      <c r="AI115" s="416" t="s">
        <v>532</v>
      </c>
      <c r="AJ115" s="417"/>
      <c r="AK115" s="417"/>
      <c r="AL115" s="418"/>
      <c r="AM115" s="416" t="s">
        <v>527</v>
      </c>
      <c r="AN115" s="417"/>
      <c r="AO115" s="417"/>
      <c r="AP115" s="418"/>
      <c r="AQ115" s="589" t="s">
        <v>522</v>
      </c>
      <c r="AR115" s="590"/>
      <c r="AS115" s="590"/>
      <c r="AT115" s="590"/>
      <c r="AU115" s="590"/>
      <c r="AV115" s="590"/>
      <c r="AW115" s="590"/>
      <c r="AX115" s="591"/>
    </row>
    <row r="116" spans="1:50" ht="23.25" customHeight="1">
      <c r="A116" s="440"/>
      <c r="B116" s="441"/>
      <c r="C116" s="441"/>
      <c r="D116" s="441"/>
      <c r="E116" s="441"/>
      <c r="F116" s="442"/>
      <c r="G116" s="394" t="s">
        <v>615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613</v>
      </c>
      <c r="AC116" s="464"/>
      <c r="AD116" s="465"/>
      <c r="AE116" s="419" t="s">
        <v>612</v>
      </c>
      <c r="AF116" s="419"/>
      <c r="AG116" s="419"/>
      <c r="AH116" s="419"/>
      <c r="AI116" s="419" t="s">
        <v>576</v>
      </c>
      <c r="AJ116" s="419"/>
      <c r="AK116" s="419"/>
      <c r="AL116" s="419"/>
      <c r="AM116" s="419">
        <f>AD18/2</f>
        <v>3.8304999999999998</v>
      </c>
      <c r="AN116" s="419"/>
      <c r="AO116" s="419"/>
      <c r="AP116" s="419"/>
      <c r="AQ116" s="219"/>
      <c r="AR116" s="220"/>
      <c r="AS116" s="220"/>
      <c r="AT116" s="220"/>
      <c r="AU116" s="220"/>
      <c r="AV116" s="220"/>
      <c r="AW116" s="220"/>
      <c r="AX116" s="222"/>
    </row>
    <row r="117" spans="1:50" ht="46.5" customHeigh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618</v>
      </c>
      <c r="AC117" s="474"/>
      <c r="AD117" s="475"/>
      <c r="AE117" s="549" t="s">
        <v>576</v>
      </c>
      <c r="AF117" s="549"/>
      <c r="AG117" s="549"/>
      <c r="AH117" s="549"/>
      <c r="AI117" s="549" t="s">
        <v>576</v>
      </c>
      <c r="AJ117" s="549"/>
      <c r="AK117" s="549"/>
      <c r="AL117" s="549"/>
      <c r="AM117" s="549" t="s">
        <v>619</v>
      </c>
      <c r="AN117" s="549"/>
      <c r="AO117" s="549"/>
      <c r="AP117" s="549"/>
      <c r="AQ117" s="549"/>
      <c r="AR117" s="549"/>
      <c r="AS117" s="549"/>
      <c r="AT117" s="549"/>
      <c r="AU117" s="549"/>
      <c r="AV117" s="549"/>
      <c r="AW117" s="549"/>
      <c r="AX117" s="550"/>
    </row>
    <row r="118" spans="1:50" ht="23.25"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535</v>
      </c>
      <c r="AF118" s="417"/>
      <c r="AG118" s="417"/>
      <c r="AH118" s="418"/>
      <c r="AI118" s="416" t="s">
        <v>532</v>
      </c>
      <c r="AJ118" s="417"/>
      <c r="AK118" s="417"/>
      <c r="AL118" s="418"/>
      <c r="AM118" s="416" t="s">
        <v>527</v>
      </c>
      <c r="AN118" s="417"/>
      <c r="AO118" s="417"/>
      <c r="AP118" s="418"/>
      <c r="AQ118" s="589" t="s">
        <v>522</v>
      </c>
      <c r="AR118" s="590"/>
      <c r="AS118" s="590"/>
      <c r="AT118" s="590"/>
      <c r="AU118" s="590"/>
      <c r="AV118" s="590"/>
      <c r="AW118" s="590"/>
      <c r="AX118" s="591"/>
    </row>
    <row r="119" spans="1:50" ht="23.25" customHeight="1">
      <c r="A119" s="440"/>
      <c r="B119" s="441"/>
      <c r="C119" s="441"/>
      <c r="D119" s="441"/>
      <c r="E119" s="441"/>
      <c r="F119" s="442"/>
      <c r="G119" s="394" t="s">
        <v>616</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613</v>
      </c>
      <c r="AC119" s="464"/>
      <c r="AD119" s="465"/>
      <c r="AE119" s="419" t="s">
        <v>612</v>
      </c>
      <c r="AF119" s="419"/>
      <c r="AG119" s="419"/>
      <c r="AH119" s="419"/>
      <c r="AI119" s="419" t="s">
        <v>576</v>
      </c>
      <c r="AJ119" s="419"/>
      <c r="AK119" s="419"/>
      <c r="AL119" s="419"/>
      <c r="AM119" s="419">
        <f>7.7</f>
        <v>7.7</v>
      </c>
      <c r="AN119" s="419"/>
      <c r="AO119" s="419"/>
      <c r="AP119" s="419"/>
      <c r="AQ119" s="419"/>
      <c r="AR119" s="419"/>
      <c r="AS119" s="419"/>
      <c r="AT119" s="419"/>
      <c r="AU119" s="419"/>
      <c r="AV119" s="419"/>
      <c r="AW119" s="419"/>
      <c r="AX119" s="548"/>
    </row>
    <row r="120" spans="1:50" ht="46.5" customHeight="1" thickBo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617</v>
      </c>
      <c r="AC120" s="474"/>
      <c r="AD120" s="475"/>
      <c r="AE120" s="549" t="s">
        <v>576</v>
      </c>
      <c r="AF120" s="549"/>
      <c r="AG120" s="549"/>
      <c r="AH120" s="549"/>
      <c r="AI120" s="549" t="s">
        <v>576</v>
      </c>
      <c r="AJ120" s="549"/>
      <c r="AK120" s="549"/>
      <c r="AL120" s="549"/>
      <c r="AM120" s="549" t="s">
        <v>620</v>
      </c>
      <c r="AN120" s="549"/>
      <c r="AO120" s="549"/>
      <c r="AP120" s="549"/>
      <c r="AQ120" s="549"/>
      <c r="AR120" s="549"/>
      <c r="AS120" s="549"/>
      <c r="AT120" s="549"/>
      <c r="AU120" s="549"/>
      <c r="AV120" s="549"/>
      <c r="AW120" s="549"/>
      <c r="AX120" s="550"/>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535</v>
      </c>
      <c r="AF121" s="417"/>
      <c r="AG121" s="417"/>
      <c r="AH121" s="418"/>
      <c r="AI121" s="416" t="s">
        <v>532</v>
      </c>
      <c r="AJ121" s="417"/>
      <c r="AK121" s="417"/>
      <c r="AL121" s="418"/>
      <c r="AM121" s="416" t="s">
        <v>527</v>
      </c>
      <c r="AN121" s="417"/>
      <c r="AO121" s="417"/>
      <c r="AP121" s="418"/>
      <c r="AQ121" s="589" t="s">
        <v>522</v>
      </c>
      <c r="AR121" s="590"/>
      <c r="AS121" s="590"/>
      <c r="AT121" s="590"/>
      <c r="AU121" s="590"/>
      <c r="AV121" s="590"/>
      <c r="AW121" s="590"/>
      <c r="AX121" s="591"/>
    </row>
    <row r="122" spans="1:50" ht="23.25" hidden="1" customHeight="1">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536</v>
      </c>
      <c r="AF124" s="417"/>
      <c r="AG124" s="417"/>
      <c r="AH124" s="418"/>
      <c r="AI124" s="416" t="s">
        <v>532</v>
      </c>
      <c r="AJ124" s="417"/>
      <c r="AK124" s="417"/>
      <c r="AL124" s="418"/>
      <c r="AM124" s="416" t="s">
        <v>527</v>
      </c>
      <c r="AN124" s="417"/>
      <c r="AO124" s="417"/>
      <c r="AP124" s="418"/>
      <c r="AQ124" s="589" t="s">
        <v>522</v>
      </c>
      <c r="AR124" s="590"/>
      <c r="AS124" s="590"/>
      <c r="AT124" s="590"/>
      <c r="AU124" s="590"/>
      <c r="AV124" s="590"/>
      <c r="AW124" s="590"/>
      <c r="AX124" s="591"/>
    </row>
    <row r="125" spans="1:50" ht="23.25" hidden="1" customHeight="1">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29"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535</v>
      </c>
      <c r="AF127" s="417"/>
      <c r="AG127" s="417"/>
      <c r="AH127" s="418"/>
      <c r="AI127" s="416" t="s">
        <v>532</v>
      </c>
      <c r="AJ127" s="417"/>
      <c r="AK127" s="417"/>
      <c r="AL127" s="418"/>
      <c r="AM127" s="416" t="s">
        <v>527</v>
      </c>
      <c r="AN127" s="417"/>
      <c r="AO127" s="417"/>
      <c r="AP127" s="418"/>
      <c r="AQ127" s="589" t="s">
        <v>522</v>
      </c>
      <c r="AR127" s="590"/>
      <c r="AS127" s="590"/>
      <c r="AT127" s="590"/>
      <c r="AU127" s="590"/>
      <c r="AV127" s="590"/>
      <c r="AW127" s="590"/>
      <c r="AX127" s="591"/>
    </row>
    <row r="128" spans="1:50" ht="23.25" hidden="1" customHeight="1">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89" t="s">
        <v>565</v>
      </c>
      <c r="B130" s="186"/>
      <c r="C130" s="185" t="s">
        <v>358</v>
      </c>
      <c r="D130" s="186"/>
      <c r="E130" s="170" t="s">
        <v>387</v>
      </c>
      <c r="F130" s="171"/>
      <c r="G130" s="172" t="s">
        <v>584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386</v>
      </c>
      <c r="F131" s="176"/>
      <c r="G131" s="111" t="s">
        <v>585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624</v>
      </c>
      <c r="H154" s="106"/>
      <c r="I154" s="106"/>
      <c r="J154" s="106"/>
      <c r="K154" s="106"/>
      <c r="L154" s="106"/>
      <c r="M154" s="106"/>
      <c r="N154" s="106"/>
      <c r="O154" s="106"/>
      <c r="P154" s="107"/>
      <c r="Q154" s="126" t="s">
        <v>586</v>
      </c>
      <c r="R154" s="106"/>
      <c r="S154" s="106"/>
      <c r="T154" s="106"/>
      <c r="U154" s="106"/>
      <c r="V154" s="106"/>
      <c r="W154" s="106"/>
      <c r="X154" s="106"/>
      <c r="Y154" s="106"/>
      <c r="Z154" s="106"/>
      <c r="AA154" s="294"/>
      <c r="AB154" s="142" t="s">
        <v>580</v>
      </c>
      <c r="AC154" s="143"/>
      <c r="AD154" s="143"/>
      <c r="AE154" s="148" t="s">
        <v>587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80.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80.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589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561</v>
      </c>
      <c r="D430" s="932"/>
      <c r="E430" s="175" t="s">
        <v>545</v>
      </c>
      <c r="F430" s="899"/>
      <c r="G430" s="900" t="s">
        <v>374</v>
      </c>
      <c r="H430" s="124"/>
      <c r="I430" s="124"/>
      <c r="J430" s="901" t="s">
        <v>575</v>
      </c>
      <c r="K430" s="902"/>
      <c r="L430" s="902"/>
      <c r="M430" s="902"/>
      <c r="N430" s="902"/>
      <c r="O430" s="902"/>
      <c r="P430" s="902"/>
      <c r="Q430" s="902"/>
      <c r="R430" s="902"/>
      <c r="S430" s="902"/>
      <c r="T430" s="90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row>
    <row r="431" spans="1:50" ht="18.75" hidden="1" customHeight="1">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88"/>
      <c r="AR432" s="201"/>
      <c r="AS432" s="134" t="s">
        <v>355</v>
      </c>
      <c r="AT432" s="135"/>
      <c r="AU432" s="201"/>
      <c r="AV432" s="201"/>
      <c r="AW432" s="134" t="s">
        <v>300</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7" t="s">
        <v>301</v>
      </c>
      <c r="AC435" s="577"/>
      <c r="AD435" s="577"/>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88"/>
      <c r="AR437" s="201"/>
      <c r="AS437" s="134" t="s">
        <v>355</v>
      </c>
      <c r="AT437" s="135"/>
      <c r="AU437" s="201"/>
      <c r="AV437" s="201"/>
      <c r="AW437" s="134" t="s">
        <v>300</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7" t="s">
        <v>301</v>
      </c>
      <c r="AC440" s="577"/>
      <c r="AD440" s="577"/>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88"/>
      <c r="AR442" s="201"/>
      <c r="AS442" s="134" t="s">
        <v>355</v>
      </c>
      <c r="AT442" s="135"/>
      <c r="AU442" s="201"/>
      <c r="AV442" s="201"/>
      <c r="AW442" s="134" t="s">
        <v>300</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7" t="s">
        <v>301</v>
      </c>
      <c r="AC445" s="577"/>
      <c r="AD445" s="577"/>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88"/>
      <c r="AR447" s="201"/>
      <c r="AS447" s="134" t="s">
        <v>355</v>
      </c>
      <c r="AT447" s="135"/>
      <c r="AU447" s="201"/>
      <c r="AV447" s="201"/>
      <c r="AW447" s="134" t="s">
        <v>300</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7" t="s">
        <v>301</v>
      </c>
      <c r="AC450" s="577"/>
      <c r="AD450" s="577"/>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88"/>
      <c r="AR452" s="201"/>
      <c r="AS452" s="134" t="s">
        <v>355</v>
      </c>
      <c r="AT452" s="135"/>
      <c r="AU452" s="201"/>
      <c r="AV452" s="201"/>
      <c r="AW452" s="134" t="s">
        <v>300</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7" t="s">
        <v>301</v>
      </c>
      <c r="AC455" s="577"/>
      <c r="AD455" s="577"/>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88"/>
      <c r="AR457" s="201"/>
      <c r="AS457" s="134" t="s">
        <v>355</v>
      </c>
      <c r="AT457" s="135"/>
      <c r="AU457" s="201"/>
      <c r="AV457" s="201"/>
      <c r="AW457" s="134" t="s">
        <v>300</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7" t="s">
        <v>14</v>
      </c>
      <c r="AC460" s="577"/>
      <c r="AD460" s="577"/>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88"/>
      <c r="AR462" s="201"/>
      <c r="AS462" s="134" t="s">
        <v>355</v>
      </c>
      <c r="AT462" s="135"/>
      <c r="AU462" s="201"/>
      <c r="AV462" s="201"/>
      <c r="AW462" s="134" t="s">
        <v>300</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7" t="s">
        <v>14</v>
      </c>
      <c r="AC465" s="577"/>
      <c r="AD465" s="577"/>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88"/>
      <c r="AR467" s="201"/>
      <c r="AS467" s="134" t="s">
        <v>355</v>
      </c>
      <c r="AT467" s="135"/>
      <c r="AU467" s="201"/>
      <c r="AV467" s="201"/>
      <c r="AW467" s="134" t="s">
        <v>300</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7" t="s">
        <v>14</v>
      </c>
      <c r="AC470" s="577"/>
      <c r="AD470" s="577"/>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88"/>
      <c r="AR472" s="201"/>
      <c r="AS472" s="134" t="s">
        <v>355</v>
      </c>
      <c r="AT472" s="135"/>
      <c r="AU472" s="201"/>
      <c r="AV472" s="201"/>
      <c r="AW472" s="134" t="s">
        <v>300</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7" t="s">
        <v>14</v>
      </c>
      <c r="AC475" s="577"/>
      <c r="AD475" s="577"/>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88"/>
      <c r="AR477" s="201"/>
      <c r="AS477" s="134" t="s">
        <v>355</v>
      </c>
      <c r="AT477" s="135"/>
      <c r="AU477" s="201"/>
      <c r="AV477" s="201"/>
      <c r="AW477" s="134" t="s">
        <v>300</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7" t="s">
        <v>14</v>
      </c>
      <c r="AC480" s="577"/>
      <c r="AD480" s="577"/>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thickBo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562</v>
      </c>
      <c r="F484" s="176"/>
      <c r="G484" s="900" t="s">
        <v>374</v>
      </c>
      <c r="H484" s="124"/>
      <c r="I484" s="124"/>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row>
    <row r="485" spans="1:50" ht="18.75" hidden="1" customHeight="1">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88"/>
      <c r="AR486" s="201"/>
      <c r="AS486" s="134" t="s">
        <v>355</v>
      </c>
      <c r="AT486" s="135"/>
      <c r="AU486" s="201"/>
      <c r="AV486" s="201"/>
      <c r="AW486" s="134" t="s">
        <v>300</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7" t="s">
        <v>301</v>
      </c>
      <c r="AC489" s="577"/>
      <c r="AD489" s="577"/>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88"/>
      <c r="AR491" s="201"/>
      <c r="AS491" s="134" t="s">
        <v>355</v>
      </c>
      <c r="AT491" s="135"/>
      <c r="AU491" s="201"/>
      <c r="AV491" s="201"/>
      <c r="AW491" s="134" t="s">
        <v>300</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7" t="s">
        <v>301</v>
      </c>
      <c r="AC494" s="577"/>
      <c r="AD494" s="577"/>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88"/>
      <c r="AR496" s="201"/>
      <c r="AS496" s="134" t="s">
        <v>355</v>
      </c>
      <c r="AT496" s="135"/>
      <c r="AU496" s="201"/>
      <c r="AV496" s="201"/>
      <c r="AW496" s="134" t="s">
        <v>300</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7" t="s">
        <v>301</v>
      </c>
      <c r="AC499" s="577"/>
      <c r="AD499" s="577"/>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88"/>
      <c r="AR501" s="201"/>
      <c r="AS501" s="134" t="s">
        <v>355</v>
      </c>
      <c r="AT501" s="135"/>
      <c r="AU501" s="201"/>
      <c r="AV501" s="201"/>
      <c r="AW501" s="134" t="s">
        <v>300</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7" t="s">
        <v>301</v>
      </c>
      <c r="AC504" s="577"/>
      <c r="AD504" s="577"/>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88"/>
      <c r="AR506" s="201"/>
      <c r="AS506" s="134" t="s">
        <v>355</v>
      </c>
      <c r="AT506" s="135"/>
      <c r="AU506" s="201"/>
      <c r="AV506" s="201"/>
      <c r="AW506" s="134" t="s">
        <v>300</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7" t="s">
        <v>301</v>
      </c>
      <c r="AC509" s="577"/>
      <c r="AD509" s="577"/>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88"/>
      <c r="AR511" s="201"/>
      <c r="AS511" s="134" t="s">
        <v>355</v>
      </c>
      <c r="AT511" s="135"/>
      <c r="AU511" s="201"/>
      <c r="AV511" s="201"/>
      <c r="AW511" s="134" t="s">
        <v>300</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7" t="s">
        <v>14</v>
      </c>
      <c r="AC514" s="577"/>
      <c r="AD514" s="577"/>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88"/>
      <c r="AR516" s="201"/>
      <c r="AS516" s="134" t="s">
        <v>355</v>
      </c>
      <c r="AT516" s="135"/>
      <c r="AU516" s="201"/>
      <c r="AV516" s="201"/>
      <c r="AW516" s="134" t="s">
        <v>300</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7" t="s">
        <v>14</v>
      </c>
      <c r="AC519" s="577"/>
      <c r="AD519" s="577"/>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88"/>
      <c r="AR521" s="201"/>
      <c r="AS521" s="134" t="s">
        <v>355</v>
      </c>
      <c r="AT521" s="135"/>
      <c r="AU521" s="201"/>
      <c r="AV521" s="201"/>
      <c r="AW521" s="134" t="s">
        <v>300</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7" t="s">
        <v>14</v>
      </c>
      <c r="AC524" s="577"/>
      <c r="AD524" s="577"/>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88"/>
      <c r="AR526" s="201"/>
      <c r="AS526" s="134" t="s">
        <v>355</v>
      </c>
      <c r="AT526" s="135"/>
      <c r="AU526" s="201"/>
      <c r="AV526" s="201"/>
      <c r="AW526" s="134" t="s">
        <v>300</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7" t="s">
        <v>14</v>
      </c>
      <c r="AC529" s="577"/>
      <c r="AD529" s="577"/>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88"/>
      <c r="AR531" s="201"/>
      <c r="AS531" s="134" t="s">
        <v>355</v>
      </c>
      <c r="AT531" s="135"/>
      <c r="AU531" s="201"/>
      <c r="AV531" s="201"/>
      <c r="AW531" s="134" t="s">
        <v>300</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7" t="s">
        <v>14</v>
      </c>
      <c r="AC534" s="577"/>
      <c r="AD534" s="577"/>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563</v>
      </c>
      <c r="F538" s="176"/>
      <c r="G538" s="900" t="s">
        <v>374</v>
      </c>
      <c r="H538" s="124"/>
      <c r="I538" s="124"/>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row>
    <row r="539" spans="1:50" ht="18.75" hidden="1" customHeight="1">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88"/>
      <c r="AR540" s="201"/>
      <c r="AS540" s="134" t="s">
        <v>355</v>
      </c>
      <c r="AT540" s="135"/>
      <c r="AU540" s="201"/>
      <c r="AV540" s="201"/>
      <c r="AW540" s="134" t="s">
        <v>300</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7" t="s">
        <v>301</v>
      </c>
      <c r="AC543" s="577"/>
      <c r="AD543" s="577"/>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88"/>
      <c r="AR545" s="201"/>
      <c r="AS545" s="134" t="s">
        <v>355</v>
      </c>
      <c r="AT545" s="135"/>
      <c r="AU545" s="201"/>
      <c r="AV545" s="201"/>
      <c r="AW545" s="134" t="s">
        <v>300</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7" t="s">
        <v>301</v>
      </c>
      <c r="AC548" s="577"/>
      <c r="AD548" s="577"/>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88"/>
      <c r="AR550" s="201"/>
      <c r="AS550" s="134" t="s">
        <v>355</v>
      </c>
      <c r="AT550" s="135"/>
      <c r="AU550" s="201"/>
      <c r="AV550" s="201"/>
      <c r="AW550" s="134" t="s">
        <v>300</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7" t="s">
        <v>301</v>
      </c>
      <c r="AC553" s="577"/>
      <c r="AD553" s="577"/>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88"/>
      <c r="AR555" s="201"/>
      <c r="AS555" s="134" t="s">
        <v>355</v>
      </c>
      <c r="AT555" s="135"/>
      <c r="AU555" s="201"/>
      <c r="AV555" s="201"/>
      <c r="AW555" s="134" t="s">
        <v>300</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7" t="s">
        <v>301</v>
      </c>
      <c r="AC558" s="577"/>
      <c r="AD558" s="577"/>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88"/>
      <c r="AR560" s="201"/>
      <c r="AS560" s="134" t="s">
        <v>355</v>
      </c>
      <c r="AT560" s="135"/>
      <c r="AU560" s="201"/>
      <c r="AV560" s="201"/>
      <c r="AW560" s="134" t="s">
        <v>300</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7" t="s">
        <v>301</v>
      </c>
      <c r="AC563" s="577"/>
      <c r="AD563" s="577"/>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88"/>
      <c r="AR565" s="201"/>
      <c r="AS565" s="134" t="s">
        <v>355</v>
      </c>
      <c r="AT565" s="135"/>
      <c r="AU565" s="201"/>
      <c r="AV565" s="201"/>
      <c r="AW565" s="134" t="s">
        <v>300</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7" t="s">
        <v>14</v>
      </c>
      <c r="AC568" s="577"/>
      <c r="AD568" s="577"/>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88"/>
      <c r="AR570" s="201"/>
      <c r="AS570" s="134" t="s">
        <v>355</v>
      </c>
      <c r="AT570" s="135"/>
      <c r="AU570" s="201"/>
      <c r="AV570" s="201"/>
      <c r="AW570" s="134" t="s">
        <v>300</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7" t="s">
        <v>14</v>
      </c>
      <c r="AC573" s="577"/>
      <c r="AD573" s="577"/>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88"/>
      <c r="AR575" s="201"/>
      <c r="AS575" s="134" t="s">
        <v>355</v>
      </c>
      <c r="AT575" s="135"/>
      <c r="AU575" s="201"/>
      <c r="AV575" s="201"/>
      <c r="AW575" s="134" t="s">
        <v>300</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7" t="s">
        <v>14</v>
      </c>
      <c r="AC578" s="577"/>
      <c r="AD578" s="577"/>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88"/>
      <c r="AR580" s="201"/>
      <c r="AS580" s="134" t="s">
        <v>355</v>
      </c>
      <c r="AT580" s="135"/>
      <c r="AU580" s="201"/>
      <c r="AV580" s="201"/>
      <c r="AW580" s="134" t="s">
        <v>300</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7" t="s">
        <v>14</v>
      </c>
      <c r="AC583" s="577"/>
      <c r="AD583" s="577"/>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88"/>
      <c r="AR585" s="201"/>
      <c r="AS585" s="134" t="s">
        <v>355</v>
      </c>
      <c r="AT585" s="135"/>
      <c r="AU585" s="201"/>
      <c r="AV585" s="201"/>
      <c r="AW585" s="134" t="s">
        <v>300</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7" t="s">
        <v>14</v>
      </c>
      <c r="AC588" s="577"/>
      <c r="AD588" s="577"/>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562</v>
      </c>
      <c r="F592" s="176"/>
      <c r="G592" s="900" t="s">
        <v>374</v>
      </c>
      <c r="H592" s="124"/>
      <c r="I592" s="124"/>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row>
    <row r="593" spans="1:50" ht="18.75" hidden="1" customHeight="1">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88"/>
      <c r="AR594" s="201"/>
      <c r="AS594" s="134" t="s">
        <v>355</v>
      </c>
      <c r="AT594" s="135"/>
      <c r="AU594" s="201"/>
      <c r="AV594" s="201"/>
      <c r="AW594" s="134" t="s">
        <v>300</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7" t="s">
        <v>301</v>
      </c>
      <c r="AC597" s="577"/>
      <c r="AD597" s="577"/>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88"/>
      <c r="AR599" s="201"/>
      <c r="AS599" s="134" t="s">
        <v>355</v>
      </c>
      <c r="AT599" s="135"/>
      <c r="AU599" s="201"/>
      <c r="AV599" s="201"/>
      <c r="AW599" s="134" t="s">
        <v>300</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7" t="s">
        <v>301</v>
      </c>
      <c r="AC602" s="577"/>
      <c r="AD602" s="577"/>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88"/>
      <c r="AR604" s="201"/>
      <c r="AS604" s="134" t="s">
        <v>355</v>
      </c>
      <c r="AT604" s="135"/>
      <c r="AU604" s="201"/>
      <c r="AV604" s="201"/>
      <c r="AW604" s="134" t="s">
        <v>300</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7" t="s">
        <v>301</v>
      </c>
      <c r="AC607" s="577"/>
      <c r="AD607" s="577"/>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88"/>
      <c r="AR609" s="201"/>
      <c r="AS609" s="134" t="s">
        <v>355</v>
      </c>
      <c r="AT609" s="135"/>
      <c r="AU609" s="201"/>
      <c r="AV609" s="201"/>
      <c r="AW609" s="134" t="s">
        <v>300</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7" t="s">
        <v>301</v>
      </c>
      <c r="AC612" s="577"/>
      <c r="AD612" s="577"/>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88"/>
      <c r="AR614" s="201"/>
      <c r="AS614" s="134" t="s">
        <v>355</v>
      </c>
      <c r="AT614" s="135"/>
      <c r="AU614" s="201"/>
      <c r="AV614" s="201"/>
      <c r="AW614" s="134" t="s">
        <v>300</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7" t="s">
        <v>301</v>
      </c>
      <c r="AC617" s="577"/>
      <c r="AD617" s="577"/>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88"/>
      <c r="AR619" s="201"/>
      <c r="AS619" s="134" t="s">
        <v>355</v>
      </c>
      <c r="AT619" s="135"/>
      <c r="AU619" s="201"/>
      <c r="AV619" s="201"/>
      <c r="AW619" s="134" t="s">
        <v>300</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7" t="s">
        <v>14</v>
      </c>
      <c r="AC622" s="577"/>
      <c r="AD622" s="577"/>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88"/>
      <c r="AR624" s="201"/>
      <c r="AS624" s="134" t="s">
        <v>355</v>
      </c>
      <c r="AT624" s="135"/>
      <c r="AU624" s="201"/>
      <c r="AV624" s="201"/>
      <c r="AW624" s="134" t="s">
        <v>300</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7" t="s">
        <v>14</v>
      </c>
      <c r="AC627" s="577"/>
      <c r="AD627" s="577"/>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88"/>
      <c r="AR629" s="201"/>
      <c r="AS629" s="134" t="s">
        <v>355</v>
      </c>
      <c r="AT629" s="135"/>
      <c r="AU629" s="201"/>
      <c r="AV629" s="201"/>
      <c r="AW629" s="134" t="s">
        <v>300</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7" t="s">
        <v>14</v>
      </c>
      <c r="AC632" s="577"/>
      <c r="AD632" s="577"/>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88"/>
      <c r="AR634" s="201"/>
      <c r="AS634" s="134" t="s">
        <v>355</v>
      </c>
      <c r="AT634" s="135"/>
      <c r="AU634" s="201"/>
      <c r="AV634" s="201"/>
      <c r="AW634" s="134" t="s">
        <v>300</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7" t="s">
        <v>14</v>
      </c>
      <c r="AC637" s="577"/>
      <c r="AD637" s="577"/>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88"/>
      <c r="AR639" s="201"/>
      <c r="AS639" s="134" t="s">
        <v>355</v>
      </c>
      <c r="AT639" s="135"/>
      <c r="AU639" s="201"/>
      <c r="AV639" s="201"/>
      <c r="AW639" s="134" t="s">
        <v>300</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7" t="s">
        <v>14</v>
      </c>
      <c r="AC642" s="577"/>
      <c r="AD642" s="577"/>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563</v>
      </c>
      <c r="F646" s="176"/>
      <c r="G646" s="900" t="s">
        <v>374</v>
      </c>
      <c r="H646" s="124"/>
      <c r="I646" s="124"/>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row>
    <row r="647" spans="1:50" ht="18.75" hidden="1" customHeight="1">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88"/>
      <c r="AR648" s="201"/>
      <c r="AS648" s="134" t="s">
        <v>355</v>
      </c>
      <c r="AT648" s="135"/>
      <c r="AU648" s="201"/>
      <c r="AV648" s="201"/>
      <c r="AW648" s="134" t="s">
        <v>300</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7" t="s">
        <v>301</v>
      </c>
      <c r="AC651" s="577"/>
      <c r="AD651" s="577"/>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88"/>
      <c r="AR653" s="201"/>
      <c r="AS653" s="134" t="s">
        <v>355</v>
      </c>
      <c r="AT653" s="135"/>
      <c r="AU653" s="201"/>
      <c r="AV653" s="201"/>
      <c r="AW653" s="134" t="s">
        <v>300</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7" t="s">
        <v>301</v>
      </c>
      <c r="AC656" s="577"/>
      <c r="AD656" s="577"/>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88"/>
      <c r="AR658" s="201"/>
      <c r="AS658" s="134" t="s">
        <v>355</v>
      </c>
      <c r="AT658" s="135"/>
      <c r="AU658" s="201"/>
      <c r="AV658" s="201"/>
      <c r="AW658" s="134" t="s">
        <v>300</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7" t="s">
        <v>301</v>
      </c>
      <c r="AC661" s="577"/>
      <c r="AD661" s="577"/>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88"/>
      <c r="AR663" s="201"/>
      <c r="AS663" s="134" t="s">
        <v>355</v>
      </c>
      <c r="AT663" s="135"/>
      <c r="AU663" s="201"/>
      <c r="AV663" s="201"/>
      <c r="AW663" s="134" t="s">
        <v>300</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7" t="s">
        <v>301</v>
      </c>
      <c r="AC666" s="577"/>
      <c r="AD666" s="577"/>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88"/>
      <c r="AR668" s="201"/>
      <c r="AS668" s="134" t="s">
        <v>355</v>
      </c>
      <c r="AT668" s="135"/>
      <c r="AU668" s="201"/>
      <c r="AV668" s="201"/>
      <c r="AW668" s="134" t="s">
        <v>300</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7" t="s">
        <v>301</v>
      </c>
      <c r="AC671" s="577"/>
      <c r="AD671" s="577"/>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88"/>
      <c r="AR673" s="201"/>
      <c r="AS673" s="134" t="s">
        <v>355</v>
      </c>
      <c r="AT673" s="135"/>
      <c r="AU673" s="201"/>
      <c r="AV673" s="201"/>
      <c r="AW673" s="134" t="s">
        <v>300</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7" t="s">
        <v>14</v>
      </c>
      <c r="AC676" s="577"/>
      <c r="AD676" s="577"/>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88"/>
      <c r="AR678" s="201"/>
      <c r="AS678" s="134" t="s">
        <v>355</v>
      </c>
      <c r="AT678" s="135"/>
      <c r="AU678" s="201"/>
      <c r="AV678" s="201"/>
      <c r="AW678" s="134" t="s">
        <v>300</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7" t="s">
        <v>14</v>
      </c>
      <c r="AC681" s="577"/>
      <c r="AD681" s="577"/>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88"/>
      <c r="AR683" s="201"/>
      <c r="AS683" s="134" t="s">
        <v>355</v>
      </c>
      <c r="AT683" s="135"/>
      <c r="AU683" s="201"/>
      <c r="AV683" s="201"/>
      <c r="AW683" s="134" t="s">
        <v>300</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7" t="s">
        <v>14</v>
      </c>
      <c r="AC686" s="577"/>
      <c r="AD686" s="577"/>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88"/>
      <c r="AR688" s="201"/>
      <c r="AS688" s="134" t="s">
        <v>355</v>
      </c>
      <c r="AT688" s="135"/>
      <c r="AU688" s="201"/>
      <c r="AV688" s="201"/>
      <c r="AW688" s="134" t="s">
        <v>300</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7" t="s">
        <v>14</v>
      </c>
      <c r="AC691" s="577"/>
      <c r="AD691" s="577"/>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88"/>
      <c r="AR693" s="201"/>
      <c r="AS693" s="134" t="s">
        <v>355</v>
      </c>
      <c r="AT693" s="135"/>
      <c r="AU693" s="201"/>
      <c r="AV693" s="201"/>
      <c r="AW693" s="134" t="s">
        <v>300</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7" t="s">
        <v>14</v>
      </c>
      <c r="AC696" s="577"/>
      <c r="AD696" s="577"/>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27" customHeight="1">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6" t="s">
        <v>590</v>
      </c>
      <c r="AE702" s="347"/>
      <c r="AF702" s="347"/>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9" t="s">
        <v>590</v>
      </c>
      <c r="AE703" s="330"/>
      <c r="AF703" s="330"/>
      <c r="AG703" s="102" t="s">
        <v>592</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593</v>
      </c>
      <c r="AE704" s="781"/>
      <c r="AF704" s="781"/>
      <c r="AG704" s="168" t="s">
        <v>594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573</v>
      </c>
      <c r="AE705" s="713"/>
      <c r="AF705" s="713"/>
      <c r="AG705" s="126" t="s">
        <v>595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0"/>
      <c r="B706" s="641"/>
      <c r="C706" s="792"/>
      <c r="D706" s="793"/>
      <c r="E706" s="728" t="s">
        <v>506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9" t="s">
        <v>596</v>
      </c>
      <c r="AE706" s="330"/>
      <c r="AF706" s="66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597</v>
      </c>
      <c r="AE707" s="834"/>
      <c r="AF707" s="834"/>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598</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599</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598</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29" t="s">
        <v>573</v>
      </c>
      <c r="AE711" s="330"/>
      <c r="AF711" s="330"/>
      <c r="AG711" s="102" t="s">
        <v>600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40"/>
      <c r="B712" s="642"/>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780" t="s">
        <v>598</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598</v>
      </c>
      <c r="AE713" s="330"/>
      <c r="AF713" s="661"/>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573</v>
      </c>
      <c r="AE714" s="806"/>
      <c r="AF714" s="807"/>
      <c r="AG714" s="734" t="s">
        <v>601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599</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598</v>
      </c>
      <c r="AE716" s="625"/>
      <c r="AF716" s="625"/>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40"/>
      <c r="B717" s="642"/>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598</v>
      </c>
      <c r="AE717" s="330"/>
      <c r="AF717" s="3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573</v>
      </c>
      <c r="AE718" s="330"/>
      <c r="AF718" s="330"/>
      <c r="AG718" s="128" t="s">
        <v>602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573</v>
      </c>
      <c r="AE719" s="603"/>
      <c r="AF719" s="603"/>
      <c r="AG719" s="126" t="s">
        <v>629</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c r="A720" s="776"/>
      <c r="B720" s="777"/>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76"/>
      <c r="B721" s="777"/>
      <c r="C721" s="297" t="s">
        <v>621</v>
      </c>
      <c r="D721" s="298"/>
      <c r="E721" s="298"/>
      <c r="F721" s="299"/>
      <c r="G721" s="101" t="s">
        <v>623</v>
      </c>
      <c r="H721" s="47"/>
      <c r="I721" s="83" t="str">
        <f>IF(OR(G721="　", G721=""), "", "-")</f>
        <v>-</v>
      </c>
      <c r="J721" s="292">
        <v>4</v>
      </c>
      <c r="K721" s="292"/>
      <c r="L721" s="83" t="str">
        <f>IF(M721="","","-")</f>
        <v/>
      </c>
      <c r="M721" s="84"/>
      <c r="N721" s="305" t="s">
        <v>628</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76"/>
      <c r="B722" s="777"/>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76"/>
      <c r="B723" s="777"/>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76"/>
      <c r="B724" s="777"/>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78"/>
      <c r="B725" s="779"/>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38" t="s">
        <v>48</v>
      </c>
      <c r="B726" s="800"/>
      <c r="C726" s="813" t="s">
        <v>53</v>
      </c>
      <c r="D726" s="835"/>
      <c r="E726" s="835"/>
      <c r="F726" s="836"/>
      <c r="G726" s="575" t="s">
        <v>625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1"/>
      <c r="B727" s="802"/>
      <c r="C727" s="746" t="s">
        <v>57</v>
      </c>
      <c r="D727" s="747"/>
      <c r="E727" s="747"/>
      <c r="F727" s="748"/>
      <c r="G727" s="573" t="s">
        <v>626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t="s">
        <v>631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t="s">
        <v>256</v>
      </c>
      <c r="B731" s="798"/>
      <c r="C731" s="798"/>
      <c r="D731" s="798"/>
      <c r="E731" s="799"/>
      <c r="F731" s="727" t="s">
        <v>632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1" t="s">
        <v>633</v>
      </c>
      <c r="B733" s="672"/>
      <c r="C733" s="672"/>
      <c r="D733" s="672"/>
      <c r="E733" s="673"/>
      <c r="F733" s="635" t="s">
        <v>642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92" t="s">
        <v>549</v>
      </c>
      <c r="B737" s="211"/>
      <c r="C737" s="211"/>
      <c r="D737" s="212"/>
      <c r="E737" s="991"/>
      <c r="F737" s="991"/>
      <c r="G737" s="991"/>
      <c r="H737" s="991"/>
      <c r="I737" s="991"/>
      <c r="J737" s="991"/>
      <c r="K737" s="991"/>
      <c r="L737" s="991"/>
      <c r="M737" s="991"/>
      <c r="N737" s="366" t="s">
        <v>542</v>
      </c>
      <c r="O737" s="366"/>
      <c r="P737" s="366"/>
      <c r="Q737" s="366"/>
      <c r="R737" s="991"/>
      <c r="S737" s="991"/>
      <c r="T737" s="991"/>
      <c r="U737" s="991"/>
      <c r="V737" s="991"/>
      <c r="W737" s="991"/>
      <c r="X737" s="991"/>
      <c r="Y737" s="991"/>
      <c r="Z737" s="991"/>
      <c r="AA737" s="366" t="s">
        <v>541</v>
      </c>
      <c r="AB737" s="366"/>
      <c r="AC737" s="366"/>
      <c r="AD737" s="366"/>
      <c r="AE737" s="991"/>
      <c r="AF737" s="991"/>
      <c r="AG737" s="991"/>
      <c r="AH737" s="991"/>
      <c r="AI737" s="991"/>
      <c r="AJ737" s="991"/>
      <c r="AK737" s="991"/>
      <c r="AL737" s="991"/>
      <c r="AM737" s="991"/>
      <c r="AN737" s="366" t="s">
        <v>540</v>
      </c>
      <c r="AO737" s="366"/>
      <c r="AP737" s="366"/>
      <c r="AQ737" s="366"/>
      <c r="AR737" s="983"/>
      <c r="AS737" s="984"/>
      <c r="AT737" s="984"/>
      <c r="AU737" s="984"/>
      <c r="AV737" s="984"/>
      <c r="AW737" s="984"/>
      <c r="AX737" s="985"/>
      <c r="AY737" s="89"/>
      <c r="AZ737" s="89"/>
    </row>
    <row r="738" spans="1:52" ht="24.75" customHeight="1">
      <c r="A738" s="992" t="s">
        <v>539</v>
      </c>
      <c r="B738" s="211"/>
      <c r="C738" s="211"/>
      <c r="D738" s="212"/>
      <c r="E738" s="991"/>
      <c r="F738" s="991"/>
      <c r="G738" s="991"/>
      <c r="H738" s="991"/>
      <c r="I738" s="991"/>
      <c r="J738" s="991"/>
      <c r="K738" s="991"/>
      <c r="L738" s="991"/>
      <c r="M738" s="991"/>
      <c r="N738" s="366" t="s">
        <v>538</v>
      </c>
      <c r="O738" s="366"/>
      <c r="P738" s="366"/>
      <c r="Q738" s="366"/>
      <c r="R738" s="991"/>
      <c r="S738" s="991"/>
      <c r="T738" s="991"/>
      <c r="U738" s="991"/>
      <c r="V738" s="991"/>
      <c r="W738" s="991"/>
      <c r="X738" s="991"/>
      <c r="Y738" s="991"/>
      <c r="Z738" s="991"/>
      <c r="AA738" s="366" t="s">
        <v>537</v>
      </c>
      <c r="AB738" s="366"/>
      <c r="AC738" s="366"/>
      <c r="AD738" s="366"/>
      <c r="AE738" s="991"/>
      <c r="AF738" s="991"/>
      <c r="AG738" s="991"/>
      <c r="AH738" s="991"/>
      <c r="AI738" s="991"/>
      <c r="AJ738" s="991"/>
      <c r="AK738" s="991"/>
      <c r="AL738" s="991"/>
      <c r="AM738" s="991"/>
      <c r="AN738" s="366" t="s">
        <v>533</v>
      </c>
      <c r="AO738" s="366"/>
      <c r="AP738" s="366"/>
      <c r="AQ738" s="366"/>
      <c r="AR738" s="983" t="s">
        <v>603</v>
      </c>
      <c r="AS738" s="984"/>
      <c r="AT738" s="984"/>
      <c r="AU738" s="984"/>
      <c r="AV738" s="984"/>
      <c r="AW738" s="984"/>
      <c r="AX738" s="985"/>
    </row>
    <row r="739" spans="1:52" ht="24.75" customHeight="1" thickBot="1">
      <c r="A739" s="993" t="s">
        <v>529</v>
      </c>
      <c r="B739" s="994"/>
      <c r="C739" s="994"/>
      <c r="D739" s="995"/>
      <c r="E739" s="996" t="s">
        <v>569</v>
      </c>
      <c r="F739" s="986"/>
      <c r="G739" s="986"/>
      <c r="H739" s="93" t="str">
        <f>IF(E739="", "", "(")</f>
        <v>(</v>
      </c>
      <c r="I739" s="986" t="s">
        <v>550</v>
      </c>
      <c r="J739" s="986"/>
      <c r="K739" s="93" t="str">
        <f>IF(OR(I739="　", I739=""), "", "-")</f>
        <v>-</v>
      </c>
      <c r="L739" s="987">
        <v>19</v>
      </c>
      <c r="M739" s="987"/>
      <c r="N739" s="94" t="str">
        <f>IF(O739="", "", "-")</f>
        <v/>
      </c>
      <c r="O739" s="95"/>
      <c r="P739" s="94" t="str">
        <f>IF(E739="", "", ")")</f>
        <v>)</v>
      </c>
      <c r="Q739" s="996"/>
      <c r="R739" s="986"/>
      <c r="S739" s="986"/>
      <c r="T739" s="93" t="str">
        <f>IF(Q739="", "", "(")</f>
        <v/>
      </c>
      <c r="U739" s="986" t="s">
        <v>466</v>
      </c>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c r="A740" s="612" t="s">
        <v>509</v>
      </c>
      <c r="B740" s="613"/>
      <c r="C740" s="613"/>
      <c r="D740" s="613"/>
      <c r="E740" s="613"/>
      <c r="F740" s="61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2"/>
      <c r="B742" s="613"/>
      <c r="C742" s="613"/>
      <c r="D742" s="613"/>
      <c r="E742" s="613"/>
      <c r="F742" s="614"/>
      <c r="G742" s="46"/>
      <c r="H742" s="47" t="s">
        <v>604</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511</v>
      </c>
      <c r="B779" s="627"/>
      <c r="C779" s="627"/>
      <c r="D779" s="627"/>
      <c r="E779" s="627"/>
      <c r="F779" s="628"/>
      <c r="G779" s="593" t="s">
        <v>627</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486</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75" customHeight="1">
      <c r="A781" s="629"/>
      <c r="B781" s="630"/>
      <c r="C781" s="630"/>
      <c r="D781" s="630"/>
      <c r="E781" s="630"/>
      <c r="F781" s="631"/>
      <c r="G781" s="668" t="s">
        <v>605</v>
      </c>
      <c r="H781" s="669"/>
      <c r="I781" s="669"/>
      <c r="J781" s="669"/>
      <c r="K781" s="670"/>
      <c r="L781" s="662" t="s">
        <v>606</v>
      </c>
      <c r="M781" s="663"/>
      <c r="N781" s="663"/>
      <c r="O781" s="663"/>
      <c r="P781" s="663"/>
      <c r="Q781" s="663"/>
      <c r="R781" s="663"/>
      <c r="S781" s="663"/>
      <c r="T781" s="663"/>
      <c r="U781" s="663"/>
      <c r="V781" s="663"/>
      <c r="W781" s="663"/>
      <c r="X781" s="664"/>
      <c r="Y781" s="389">
        <v>6.4</v>
      </c>
      <c r="Z781" s="390"/>
      <c r="AA781" s="390"/>
      <c r="AB781" s="803"/>
      <c r="AC781" s="668"/>
      <c r="AD781" s="669"/>
      <c r="AE781" s="669"/>
      <c r="AF781" s="669"/>
      <c r="AG781" s="670"/>
      <c r="AH781" s="662"/>
      <c r="AI781" s="663"/>
      <c r="AJ781" s="663"/>
      <c r="AK781" s="663"/>
      <c r="AL781" s="663"/>
      <c r="AM781" s="663"/>
      <c r="AN781" s="663"/>
      <c r="AO781" s="663"/>
      <c r="AP781" s="663"/>
      <c r="AQ781" s="663"/>
      <c r="AR781" s="663"/>
      <c r="AS781" s="663"/>
      <c r="AT781" s="664"/>
      <c r="AU781" s="389"/>
      <c r="AV781" s="390"/>
      <c r="AW781" s="390"/>
      <c r="AX781" s="391"/>
    </row>
    <row r="782" spans="1:50" ht="24.75" customHeight="1">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6.4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c r="A792" s="629"/>
      <c r="B792" s="630"/>
      <c r="C792" s="630"/>
      <c r="D792" s="630"/>
      <c r="E792" s="630"/>
      <c r="F792" s="631"/>
      <c r="G792" s="593" t="s">
        <v>441</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440</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9"/>
      <c r="Z794" s="390"/>
      <c r="AA794" s="390"/>
      <c r="AB794" s="803"/>
      <c r="AC794" s="668"/>
      <c r="AD794" s="669"/>
      <c r="AE794" s="669"/>
      <c r="AF794" s="669"/>
      <c r="AG794" s="670"/>
      <c r="AH794" s="662"/>
      <c r="AI794" s="663"/>
      <c r="AJ794" s="663"/>
      <c r="AK794" s="663"/>
      <c r="AL794" s="663"/>
      <c r="AM794" s="663"/>
      <c r="AN794" s="663"/>
      <c r="AO794" s="663"/>
      <c r="AP794" s="663"/>
      <c r="AQ794" s="663"/>
      <c r="AR794" s="663"/>
      <c r="AS794" s="663"/>
      <c r="AT794" s="664"/>
      <c r="AU794" s="389"/>
      <c r="AV794" s="390"/>
      <c r="AW794" s="390"/>
      <c r="AX794" s="391"/>
    </row>
    <row r="795" spans="1:50"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c r="A805" s="629"/>
      <c r="B805" s="630"/>
      <c r="C805" s="630"/>
      <c r="D805" s="630"/>
      <c r="E805" s="630"/>
      <c r="F805" s="631"/>
      <c r="G805" s="593" t="s">
        <v>442</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443</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9"/>
      <c r="Z807" s="390"/>
      <c r="AA807" s="390"/>
      <c r="AB807" s="803"/>
      <c r="AC807" s="668"/>
      <c r="AD807" s="669"/>
      <c r="AE807" s="669"/>
      <c r="AF807" s="669"/>
      <c r="AG807" s="670"/>
      <c r="AH807" s="662"/>
      <c r="AI807" s="663"/>
      <c r="AJ807" s="663"/>
      <c r="AK807" s="663"/>
      <c r="AL807" s="663"/>
      <c r="AM807" s="663"/>
      <c r="AN807" s="663"/>
      <c r="AO807" s="663"/>
      <c r="AP807" s="663"/>
      <c r="AQ807" s="663"/>
      <c r="AR807" s="663"/>
      <c r="AS807" s="663"/>
      <c r="AT807" s="664"/>
      <c r="AU807" s="389"/>
      <c r="AV807" s="390"/>
      <c r="AW807" s="390"/>
      <c r="AX807" s="391"/>
    </row>
    <row r="808" spans="1:50"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c r="A818" s="629"/>
      <c r="B818" s="630"/>
      <c r="C818" s="630"/>
      <c r="D818" s="630"/>
      <c r="E818" s="630"/>
      <c r="F818" s="631"/>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9"/>
      <c r="Z820" s="390"/>
      <c r="AA820" s="390"/>
      <c r="AB820" s="803"/>
      <c r="AC820" s="668"/>
      <c r="AD820" s="669"/>
      <c r="AE820" s="669"/>
      <c r="AF820" s="669"/>
      <c r="AG820" s="670"/>
      <c r="AH820" s="662"/>
      <c r="AI820" s="663"/>
      <c r="AJ820" s="663"/>
      <c r="AK820" s="663"/>
      <c r="AL820" s="663"/>
      <c r="AM820" s="663"/>
      <c r="AN820" s="663"/>
      <c r="AO820" s="663"/>
      <c r="AP820" s="663"/>
      <c r="AQ820" s="663"/>
      <c r="AR820" s="663"/>
      <c r="AS820" s="663"/>
      <c r="AT820" s="664"/>
      <c r="AU820" s="389"/>
      <c r="AV820" s="390"/>
      <c r="AW820" s="390"/>
      <c r="AX820" s="391"/>
    </row>
    <row r="821" spans="1:50"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c r="A837" s="377">
        <v>1</v>
      </c>
      <c r="B837" s="377">
        <v>1</v>
      </c>
      <c r="C837" s="362" t="s">
        <v>607</v>
      </c>
      <c r="D837" s="348"/>
      <c r="E837" s="348"/>
      <c r="F837" s="348"/>
      <c r="G837" s="348"/>
      <c r="H837" s="348"/>
      <c r="I837" s="348"/>
      <c r="J837" s="349">
        <v>8021005009182</v>
      </c>
      <c r="K837" s="350"/>
      <c r="L837" s="350"/>
      <c r="M837" s="350"/>
      <c r="N837" s="350"/>
      <c r="O837" s="350"/>
      <c r="P837" s="363" t="s">
        <v>608</v>
      </c>
      <c r="Q837" s="351"/>
      <c r="R837" s="351"/>
      <c r="S837" s="351"/>
      <c r="T837" s="351"/>
      <c r="U837" s="351"/>
      <c r="V837" s="351"/>
      <c r="W837" s="351"/>
      <c r="X837" s="351"/>
      <c r="Y837" s="352">
        <v>6.4</v>
      </c>
      <c r="Z837" s="353"/>
      <c r="AA837" s="353"/>
      <c r="AB837" s="354"/>
      <c r="AC837" s="364" t="s">
        <v>501</v>
      </c>
      <c r="AD837" s="372"/>
      <c r="AE837" s="372"/>
      <c r="AF837" s="372"/>
      <c r="AG837" s="372"/>
      <c r="AH837" s="373">
        <v>1</v>
      </c>
      <c r="AI837" s="374"/>
      <c r="AJ837" s="374"/>
      <c r="AK837" s="374"/>
      <c r="AL837" s="358">
        <v>100</v>
      </c>
      <c r="AM837" s="359"/>
      <c r="AN837" s="359"/>
      <c r="AO837" s="360"/>
      <c r="AP837" s="361" t="s">
        <v>580</v>
      </c>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c r="A1102" s="377">
        <v>1</v>
      </c>
      <c r="B1102" s="377">
        <v>1</v>
      </c>
      <c r="C1102" s="375"/>
      <c r="D1102" s="375"/>
      <c r="E1102" s="148" t="s">
        <v>575</v>
      </c>
      <c r="F1102" s="376"/>
      <c r="G1102" s="376"/>
      <c r="H1102" s="376"/>
      <c r="I1102" s="376"/>
      <c r="J1102" s="349" t="s">
        <v>575</v>
      </c>
      <c r="K1102" s="350"/>
      <c r="L1102" s="350"/>
      <c r="M1102" s="350"/>
      <c r="N1102" s="350"/>
      <c r="O1102" s="350"/>
      <c r="P1102" s="363" t="s">
        <v>575</v>
      </c>
      <c r="Q1102" s="351"/>
      <c r="R1102" s="351"/>
      <c r="S1102" s="351"/>
      <c r="T1102" s="351"/>
      <c r="U1102" s="351"/>
      <c r="V1102" s="351"/>
      <c r="W1102" s="351"/>
      <c r="X1102" s="351"/>
      <c r="Y1102" s="352" t="s">
        <v>575</v>
      </c>
      <c r="Z1102" s="353"/>
      <c r="AA1102" s="353"/>
      <c r="AB1102" s="354"/>
      <c r="AC1102" s="355"/>
      <c r="AD1102" s="355"/>
      <c r="AE1102" s="355"/>
      <c r="AF1102" s="355"/>
      <c r="AG1102" s="355"/>
      <c r="AH1102" s="356" t="s">
        <v>575</v>
      </c>
      <c r="AI1102" s="357"/>
      <c r="AJ1102" s="357"/>
      <c r="AK1102" s="357"/>
      <c r="AL1102" s="358" t="s">
        <v>575</v>
      </c>
      <c r="AM1102" s="359"/>
      <c r="AN1102" s="359"/>
      <c r="AO1102" s="360"/>
      <c r="AP1102" s="361" t="s">
        <v>575</v>
      </c>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5" priority="14091">
      <formula>IF(RIGHT(TEXT(P14,"0.#"),1)=".",FALSE,TRUE)</formula>
    </cfRule>
    <cfRule type="expression" dxfId="2824" priority="14092">
      <formula>IF(RIGHT(TEXT(P14,"0.#"),1)=".",TRUE,FALSE)</formula>
    </cfRule>
  </conditionalFormatting>
  <conditionalFormatting sqref="P18:AX18">
    <cfRule type="expression" dxfId="2823" priority="13967">
      <formula>IF(RIGHT(TEXT(P18,"0.#"),1)=".",FALSE,TRUE)</formula>
    </cfRule>
    <cfRule type="expression" dxfId="2822" priority="13968">
      <formula>IF(RIGHT(TEXT(P18,"0.#"),1)=".",TRUE,FALSE)</formula>
    </cfRule>
  </conditionalFormatting>
  <conditionalFormatting sqref="Y782">
    <cfRule type="expression" dxfId="2821" priority="13963">
      <formula>IF(RIGHT(TEXT(Y782,"0.#"),1)=".",FALSE,TRUE)</formula>
    </cfRule>
    <cfRule type="expression" dxfId="2820" priority="13964">
      <formula>IF(RIGHT(TEXT(Y782,"0.#"),1)=".",TRUE,FALSE)</formula>
    </cfRule>
  </conditionalFormatting>
  <conditionalFormatting sqref="Y791">
    <cfRule type="expression" dxfId="2819" priority="13959">
      <formula>IF(RIGHT(TEXT(Y791,"0.#"),1)=".",FALSE,TRUE)</formula>
    </cfRule>
    <cfRule type="expression" dxfId="2818" priority="13960">
      <formula>IF(RIGHT(TEXT(Y791,"0.#"),1)=".",TRUE,FALSE)</formula>
    </cfRule>
  </conditionalFormatting>
  <conditionalFormatting sqref="Y822:Y829 Y820 Y809:Y816 Y807 Y796:Y803 Y794">
    <cfRule type="expression" dxfId="2817" priority="13741">
      <formula>IF(RIGHT(TEXT(Y794,"0.#"),1)=".",FALSE,TRUE)</formula>
    </cfRule>
    <cfRule type="expression" dxfId="2816" priority="13742">
      <formula>IF(RIGHT(TEXT(Y794,"0.#"),1)=".",TRUE,FALSE)</formula>
    </cfRule>
  </conditionalFormatting>
  <conditionalFormatting sqref="P15:V17 P13:V13 AD13:AX13 AR15:AX15">
    <cfRule type="expression" dxfId="2815" priority="13789">
      <formula>IF(RIGHT(TEXT(P13,"0.#"),1)=".",FALSE,TRUE)</formula>
    </cfRule>
    <cfRule type="expression" dxfId="2814" priority="13790">
      <formula>IF(RIGHT(TEXT(P13,"0.#"),1)=".",TRUE,FALSE)</formula>
    </cfRule>
  </conditionalFormatting>
  <conditionalFormatting sqref="P19:AJ19">
    <cfRule type="expression" dxfId="2813" priority="13787">
      <formula>IF(RIGHT(TEXT(P19,"0.#"),1)=".",FALSE,TRUE)</formula>
    </cfRule>
    <cfRule type="expression" dxfId="2812" priority="13788">
      <formula>IF(RIGHT(TEXT(P19,"0.#"),1)=".",TRUE,FALSE)</formula>
    </cfRule>
  </conditionalFormatting>
  <conditionalFormatting sqref="AE101 AQ101">
    <cfRule type="expression" dxfId="2811" priority="13779">
      <formula>IF(RIGHT(TEXT(AE101,"0.#"),1)=".",FALSE,TRUE)</formula>
    </cfRule>
    <cfRule type="expression" dxfId="2810" priority="13780">
      <formula>IF(RIGHT(TEXT(AE101,"0.#"),1)=".",TRUE,FALSE)</formula>
    </cfRule>
  </conditionalFormatting>
  <conditionalFormatting sqref="Y783:Y790 Y781">
    <cfRule type="expression" dxfId="2809" priority="13765">
      <formula>IF(RIGHT(TEXT(Y781,"0.#"),1)=".",FALSE,TRUE)</formula>
    </cfRule>
    <cfRule type="expression" dxfId="2808" priority="13766">
      <formula>IF(RIGHT(TEXT(Y781,"0.#"),1)=".",TRUE,FALSE)</formula>
    </cfRule>
  </conditionalFormatting>
  <conditionalFormatting sqref="AU782">
    <cfRule type="expression" dxfId="2807" priority="13763">
      <formula>IF(RIGHT(TEXT(AU782,"0.#"),1)=".",FALSE,TRUE)</formula>
    </cfRule>
    <cfRule type="expression" dxfId="2806" priority="13764">
      <formula>IF(RIGHT(TEXT(AU782,"0.#"),1)=".",TRUE,FALSE)</formula>
    </cfRule>
  </conditionalFormatting>
  <conditionalFormatting sqref="AU791">
    <cfRule type="expression" dxfId="2805" priority="13761">
      <formula>IF(RIGHT(TEXT(AU791,"0.#"),1)=".",FALSE,TRUE)</formula>
    </cfRule>
    <cfRule type="expression" dxfId="2804" priority="13762">
      <formula>IF(RIGHT(TEXT(AU791,"0.#"),1)=".",TRUE,FALSE)</formula>
    </cfRule>
  </conditionalFormatting>
  <conditionalFormatting sqref="AU783:AU790 AU781">
    <cfRule type="expression" dxfId="2803" priority="13759">
      <formula>IF(RIGHT(TEXT(AU781,"0.#"),1)=".",FALSE,TRUE)</formula>
    </cfRule>
    <cfRule type="expression" dxfId="2802" priority="13760">
      <formula>IF(RIGHT(TEXT(AU781,"0.#"),1)=".",TRUE,FALSE)</formula>
    </cfRule>
  </conditionalFormatting>
  <conditionalFormatting sqref="Y821 Y808 Y795">
    <cfRule type="expression" dxfId="2801" priority="13745">
      <formula>IF(RIGHT(TEXT(Y795,"0.#"),1)=".",FALSE,TRUE)</formula>
    </cfRule>
    <cfRule type="expression" dxfId="2800" priority="13746">
      <formula>IF(RIGHT(TEXT(Y795,"0.#"),1)=".",TRUE,FALSE)</formula>
    </cfRule>
  </conditionalFormatting>
  <conditionalFormatting sqref="Y830 Y817 Y804">
    <cfRule type="expression" dxfId="2799" priority="13743">
      <formula>IF(RIGHT(TEXT(Y804,"0.#"),1)=".",FALSE,TRUE)</formula>
    </cfRule>
    <cfRule type="expression" dxfId="2798" priority="13744">
      <formula>IF(RIGHT(TEXT(Y804,"0.#"),1)=".",TRUE,FALSE)</formula>
    </cfRule>
  </conditionalFormatting>
  <conditionalFormatting sqref="AU821 AU808 AU795">
    <cfRule type="expression" dxfId="2797" priority="13739">
      <formula>IF(RIGHT(TEXT(AU795,"0.#"),1)=".",FALSE,TRUE)</formula>
    </cfRule>
    <cfRule type="expression" dxfId="2796" priority="13740">
      <formula>IF(RIGHT(TEXT(AU795,"0.#"),1)=".",TRUE,FALSE)</formula>
    </cfRule>
  </conditionalFormatting>
  <conditionalFormatting sqref="AU830 AU817 AU804">
    <cfRule type="expression" dxfId="2795" priority="13737">
      <formula>IF(RIGHT(TEXT(AU804,"0.#"),1)=".",FALSE,TRUE)</formula>
    </cfRule>
    <cfRule type="expression" dxfId="2794" priority="13738">
      <formula>IF(RIGHT(TEXT(AU804,"0.#"),1)=".",TRUE,FALSE)</formula>
    </cfRule>
  </conditionalFormatting>
  <conditionalFormatting sqref="AU822:AU829 AU820 AU809:AU816 AU807 AU796:AU803 AU794">
    <cfRule type="expression" dxfId="2793" priority="13735">
      <formula>IF(RIGHT(TEXT(AU794,"0.#"),1)=".",FALSE,TRUE)</formula>
    </cfRule>
    <cfRule type="expression" dxfId="2792" priority="13736">
      <formula>IF(RIGHT(TEXT(AU794,"0.#"),1)=".",TRUE,FALSE)</formula>
    </cfRule>
  </conditionalFormatting>
  <conditionalFormatting sqref="AM87">
    <cfRule type="expression" dxfId="2791" priority="13389">
      <formula>IF(RIGHT(TEXT(AM87,"0.#"),1)=".",FALSE,TRUE)</formula>
    </cfRule>
    <cfRule type="expression" dxfId="2790" priority="13390">
      <formula>IF(RIGHT(TEXT(AM87,"0.#"),1)=".",TRUE,FALSE)</formula>
    </cfRule>
  </conditionalFormatting>
  <conditionalFormatting sqref="AE55">
    <cfRule type="expression" dxfId="2789" priority="13457">
      <formula>IF(RIGHT(TEXT(AE55,"0.#"),1)=".",FALSE,TRUE)</formula>
    </cfRule>
    <cfRule type="expression" dxfId="2788" priority="13458">
      <formula>IF(RIGHT(TEXT(AE55,"0.#"),1)=".",TRUE,FALSE)</formula>
    </cfRule>
  </conditionalFormatting>
  <conditionalFormatting sqref="AI55">
    <cfRule type="expression" dxfId="2787" priority="13455">
      <formula>IF(RIGHT(TEXT(AI55,"0.#"),1)=".",FALSE,TRUE)</formula>
    </cfRule>
    <cfRule type="expression" dxfId="2786" priority="13456">
      <formula>IF(RIGHT(TEXT(AI55,"0.#"),1)=".",TRUE,FALSE)</formula>
    </cfRule>
  </conditionalFormatting>
  <conditionalFormatting sqref="AE53">
    <cfRule type="expression" dxfId="2785" priority="13461">
      <formula>IF(RIGHT(TEXT(AE53,"0.#"),1)=".",FALSE,TRUE)</formula>
    </cfRule>
    <cfRule type="expression" dxfId="2784" priority="13462">
      <formula>IF(RIGHT(TEXT(AE53,"0.#"),1)=".",TRUE,FALSE)</formula>
    </cfRule>
  </conditionalFormatting>
  <conditionalFormatting sqref="AE54">
    <cfRule type="expression" dxfId="2783" priority="13459">
      <formula>IF(RIGHT(TEXT(AE54,"0.#"),1)=".",FALSE,TRUE)</formula>
    </cfRule>
    <cfRule type="expression" dxfId="2782" priority="13460">
      <formula>IF(RIGHT(TEXT(AE54,"0.#"),1)=".",TRUE,FALSE)</formula>
    </cfRule>
  </conditionalFormatting>
  <conditionalFormatting sqref="AI54">
    <cfRule type="expression" dxfId="2781" priority="13453">
      <formula>IF(RIGHT(TEXT(AI54,"0.#"),1)=".",FALSE,TRUE)</formula>
    </cfRule>
    <cfRule type="expression" dxfId="2780" priority="13454">
      <formula>IF(RIGHT(TEXT(AI54,"0.#"),1)=".",TRUE,FALSE)</formula>
    </cfRule>
  </conditionalFormatting>
  <conditionalFormatting sqref="AI53">
    <cfRule type="expression" dxfId="2779" priority="13451">
      <formula>IF(RIGHT(TEXT(AI53,"0.#"),1)=".",FALSE,TRUE)</formula>
    </cfRule>
    <cfRule type="expression" dxfId="2778" priority="13452">
      <formula>IF(RIGHT(TEXT(AI53,"0.#"),1)=".",TRUE,FALSE)</formula>
    </cfRule>
  </conditionalFormatting>
  <conditionalFormatting sqref="AM53">
    <cfRule type="expression" dxfId="2777" priority="13449">
      <formula>IF(RIGHT(TEXT(AM53,"0.#"),1)=".",FALSE,TRUE)</formula>
    </cfRule>
    <cfRule type="expression" dxfId="2776" priority="13450">
      <formula>IF(RIGHT(TEXT(AM53,"0.#"),1)=".",TRUE,FALSE)</formula>
    </cfRule>
  </conditionalFormatting>
  <conditionalFormatting sqref="AM54">
    <cfRule type="expression" dxfId="2775" priority="13447">
      <formula>IF(RIGHT(TEXT(AM54,"0.#"),1)=".",FALSE,TRUE)</formula>
    </cfRule>
    <cfRule type="expression" dxfId="2774" priority="13448">
      <formula>IF(RIGHT(TEXT(AM54,"0.#"),1)=".",TRUE,FALSE)</formula>
    </cfRule>
  </conditionalFormatting>
  <conditionalFormatting sqref="AM55">
    <cfRule type="expression" dxfId="2773" priority="13445">
      <formula>IF(RIGHT(TEXT(AM55,"0.#"),1)=".",FALSE,TRUE)</formula>
    </cfRule>
    <cfRule type="expression" dxfId="2772" priority="13446">
      <formula>IF(RIGHT(TEXT(AM55,"0.#"),1)=".",TRUE,FALSE)</formula>
    </cfRule>
  </conditionalFormatting>
  <conditionalFormatting sqref="AE60">
    <cfRule type="expression" dxfId="2771" priority="13431">
      <formula>IF(RIGHT(TEXT(AE60,"0.#"),1)=".",FALSE,TRUE)</formula>
    </cfRule>
    <cfRule type="expression" dxfId="2770" priority="13432">
      <formula>IF(RIGHT(TEXT(AE60,"0.#"),1)=".",TRUE,FALSE)</formula>
    </cfRule>
  </conditionalFormatting>
  <conditionalFormatting sqref="AE61">
    <cfRule type="expression" dxfId="2769" priority="13429">
      <formula>IF(RIGHT(TEXT(AE61,"0.#"),1)=".",FALSE,TRUE)</formula>
    </cfRule>
    <cfRule type="expression" dxfId="2768" priority="13430">
      <formula>IF(RIGHT(TEXT(AE61,"0.#"),1)=".",TRUE,FALSE)</formula>
    </cfRule>
  </conditionalFormatting>
  <conditionalFormatting sqref="AE62">
    <cfRule type="expression" dxfId="2767" priority="13427">
      <formula>IF(RIGHT(TEXT(AE62,"0.#"),1)=".",FALSE,TRUE)</formula>
    </cfRule>
    <cfRule type="expression" dxfId="2766" priority="13428">
      <formula>IF(RIGHT(TEXT(AE62,"0.#"),1)=".",TRUE,FALSE)</formula>
    </cfRule>
  </conditionalFormatting>
  <conditionalFormatting sqref="AI62">
    <cfRule type="expression" dxfId="2765" priority="13425">
      <formula>IF(RIGHT(TEXT(AI62,"0.#"),1)=".",FALSE,TRUE)</formula>
    </cfRule>
    <cfRule type="expression" dxfId="2764" priority="13426">
      <formula>IF(RIGHT(TEXT(AI62,"0.#"),1)=".",TRUE,FALSE)</formula>
    </cfRule>
  </conditionalFormatting>
  <conditionalFormatting sqref="AI61">
    <cfRule type="expression" dxfId="2763" priority="13423">
      <formula>IF(RIGHT(TEXT(AI61,"0.#"),1)=".",FALSE,TRUE)</formula>
    </cfRule>
    <cfRule type="expression" dxfId="2762" priority="13424">
      <formula>IF(RIGHT(TEXT(AI61,"0.#"),1)=".",TRUE,FALSE)</formula>
    </cfRule>
  </conditionalFormatting>
  <conditionalFormatting sqref="AI60">
    <cfRule type="expression" dxfId="2761" priority="13421">
      <formula>IF(RIGHT(TEXT(AI60,"0.#"),1)=".",FALSE,TRUE)</formula>
    </cfRule>
    <cfRule type="expression" dxfId="2760" priority="13422">
      <formula>IF(RIGHT(TEXT(AI60,"0.#"),1)=".",TRUE,FALSE)</formula>
    </cfRule>
  </conditionalFormatting>
  <conditionalFormatting sqref="AM60">
    <cfRule type="expression" dxfId="2759" priority="13419">
      <formula>IF(RIGHT(TEXT(AM60,"0.#"),1)=".",FALSE,TRUE)</formula>
    </cfRule>
    <cfRule type="expression" dxfId="2758" priority="13420">
      <formula>IF(RIGHT(TEXT(AM60,"0.#"),1)=".",TRUE,FALSE)</formula>
    </cfRule>
  </conditionalFormatting>
  <conditionalFormatting sqref="AM61">
    <cfRule type="expression" dxfId="2757" priority="13417">
      <formula>IF(RIGHT(TEXT(AM61,"0.#"),1)=".",FALSE,TRUE)</formula>
    </cfRule>
    <cfRule type="expression" dxfId="2756" priority="13418">
      <formula>IF(RIGHT(TEXT(AM61,"0.#"),1)=".",TRUE,FALSE)</formula>
    </cfRule>
  </conditionalFormatting>
  <conditionalFormatting sqref="AM62">
    <cfRule type="expression" dxfId="2755" priority="13415">
      <formula>IF(RIGHT(TEXT(AM62,"0.#"),1)=".",FALSE,TRUE)</formula>
    </cfRule>
    <cfRule type="expression" dxfId="2754" priority="13416">
      <formula>IF(RIGHT(TEXT(AM62,"0.#"),1)=".",TRUE,FALSE)</formula>
    </cfRule>
  </conditionalFormatting>
  <conditionalFormatting sqref="AE87">
    <cfRule type="expression" dxfId="2753" priority="13401">
      <formula>IF(RIGHT(TEXT(AE87,"0.#"),1)=".",FALSE,TRUE)</formula>
    </cfRule>
    <cfRule type="expression" dxfId="2752" priority="13402">
      <formula>IF(RIGHT(TEXT(AE87,"0.#"),1)=".",TRUE,FALSE)</formula>
    </cfRule>
  </conditionalFormatting>
  <conditionalFormatting sqref="AE88">
    <cfRule type="expression" dxfId="2751" priority="13399">
      <formula>IF(RIGHT(TEXT(AE88,"0.#"),1)=".",FALSE,TRUE)</formula>
    </cfRule>
    <cfRule type="expression" dxfId="2750" priority="13400">
      <formula>IF(RIGHT(TEXT(AE88,"0.#"),1)=".",TRUE,FALSE)</formula>
    </cfRule>
  </conditionalFormatting>
  <conditionalFormatting sqref="AE89">
    <cfRule type="expression" dxfId="2749" priority="13397">
      <formula>IF(RIGHT(TEXT(AE89,"0.#"),1)=".",FALSE,TRUE)</formula>
    </cfRule>
    <cfRule type="expression" dxfId="2748" priority="13398">
      <formula>IF(RIGHT(TEXT(AE89,"0.#"),1)=".",TRUE,FALSE)</formula>
    </cfRule>
  </conditionalFormatting>
  <conditionalFormatting sqref="AI89">
    <cfRule type="expression" dxfId="2747" priority="13395">
      <formula>IF(RIGHT(TEXT(AI89,"0.#"),1)=".",FALSE,TRUE)</formula>
    </cfRule>
    <cfRule type="expression" dxfId="2746" priority="13396">
      <formula>IF(RIGHT(TEXT(AI89,"0.#"),1)=".",TRUE,FALSE)</formula>
    </cfRule>
  </conditionalFormatting>
  <conditionalFormatting sqref="AI88">
    <cfRule type="expression" dxfId="2745" priority="13393">
      <formula>IF(RIGHT(TEXT(AI88,"0.#"),1)=".",FALSE,TRUE)</formula>
    </cfRule>
    <cfRule type="expression" dxfId="2744" priority="13394">
      <formula>IF(RIGHT(TEXT(AI88,"0.#"),1)=".",TRUE,FALSE)</formula>
    </cfRule>
  </conditionalFormatting>
  <conditionalFormatting sqref="AI87">
    <cfRule type="expression" dxfId="2743" priority="13391">
      <formula>IF(RIGHT(TEXT(AI87,"0.#"),1)=".",FALSE,TRUE)</formula>
    </cfRule>
    <cfRule type="expression" dxfId="2742" priority="13392">
      <formula>IF(RIGHT(TEXT(AI87,"0.#"),1)=".",TRUE,FALSE)</formula>
    </cfRule>
  </conditionalFormatting>
  <conditionalFormatting sqref="AM88">
    <cfRule type="expression" dxfId="2741" priority="13387">
      <formula>IF(RIGHT(TEXT(AM88,"0.#"),1)=".",FALSE,TRUE)</formula>
    </cfRule>
    <cfRule type="expression" dxfId="2740" priority="13388">
      <formula>IF(RIGHT(TEXT(AM88,"0.#"),1)=".",TRUE,FALSE)</formula>
    </cfRule>
  </conditionalFormatting>
  <conditionalFormatting sqref="AM89">
    <cfRule type="expression" dxfId="2739" priority="13385">
      <formula>IF(RIGHT(TEXT(AM89,"0.#"),1)=".",FALSE,TRUE)</formula>
    </cfRule>
    <cfRule type="expression" dxfId="2738" priority="13386">
      <formula>IF(RIGHT(TEXT(AM89,"0.#"),1)=".",TRUE,FALSE)</formula>
    </cfRule>
  </conditionalFormatting>
  <conditionalFormatting sqref="AE92">
    <cfRule type="expression" dxfId="2737" priority="13371">
      <formula>IF(RIGHT(TEXT(AE92,"0.#"),1)=".",FALSE,TRUE)</formula>
    </cfRule>
    <cfRule type="expression" dxfId="2736" priority="13372">
      <formula>IF(RIGHT(TEXT(AE92,"0.#"),1)=".",TRUE,FALSE)</formula>
    </cfRule>
  </conditionalFormatting>
  <conditionalFormatting sqref="AE93">
    <cfRule type="expression" dxfId="2735" priority="13369">
      <formula>IF(RIGHT(TEXT(AE93,"0.#"),1)=".",FALSE,TRUE)</formula>
    </cfRule>
    <cfRule type="expression" dxfId="2734" priority="13370">
      <formula>IF(RIGHT(TEXT(AE93,"0.#"),1)=".",TRUE,FALSE)</formula>
    </cfRule>
  </conditionalFormatting>
  <conditionalFormatting sqref="AE94">
    <cfRule type="expression" dxfId="2733" priority="13367">
      <formula>IF(RIGHT(TEXT(AE94,"0.#"),1)=".",FALSE,TRUE)</formula>
    </cfRule>
    <cfRule type="expression" dxfId="2732" priority="13368">
      <formula>IF(RIGHT(TEXT(AE94,"0.#"),1)=".",TRUE,FALSE)</formula>
    </cfRule>
  </conditionalFormatting>
  <conditionalFormatting sqref="AI94">
    <cfRule type="expression" dxfId="2731" priority="13365">
      <formula>IF(RIGHT(TEXT(AI94,"0.#"),1)=".",FALSE,TRUE)</formula>
    </cfRule>
    <cfRule type="expression" dxfId="2730" priority="13366">
      <formula>IF(RIGHT(TEXT(AI94,"0.#"),1)=".",TRUE,FALSE)</formula>
    </cfRule>
  </conditionalFormatting>
  <conditionalFormatting sqref="AI93">
    <cfRule type="expression" dxfId="2729" priority="13363">
      <formula>IF(RIGHT(TEXT(AI93,"0.#"),1)=".",FALSE,TRUE)</formula>
    </cfRule>
    <cfRule type="expression" dxfId="2728" priority="13364">
      <formula>IF(RIGHT(TEXT(AI93,"0.#"),1)=".",TRUE,FALSE)</formula>
    </cfRule>
  </conditionalFormatting>
  <conditionalFormatting sqref="AI92">
    <cfRule type="expression" dxfId="2727" priority="13361">
      <formula>IF(RIGHT(TEXT(AI92,"0.#"),1)=".",FALSE,TRUE)</formula>
    </cfRule>
    <cfRule type="expression" dxfId="2726" priority="13362">
      <formula>IF(RIGHT(TEXT(AI92,"0.#"),1)=".",TRUE,FALSE)</formula>
    </cfRule>
  </conditionalFormatting>
  <conditionalFormatting sqref="AM92">
    <cfRule type="expression" dxfId="2725" priority="13359">
      <formula>IF(RIGHT(TEXT(AM92,"0.#"),1)=".",FALSE,TRUE)</formula>
    </cfRule>
    <cfRule type="expression" dxfId="2724" priority="13360">
      <formula>IF(RIGHT(TEXT(AM92,"0.#"),1)=".",TRUE,FALSE)</formula>
    </cfRule>
  </conditionalFormatting>
  <conditionalFormatting sqref="AM93">
    <cfRule type="expression" dxfId="2723" priority="13357">
      <formula>IF(RIGHT(TEXT(AM93,"0.#"),1)=".",FALSE,TRUE)</formula>
    </cfRule>
    <cfRule type="expression" dxfId="2722" priority="13358">
      <formula>IF(RIGHT(TEXT(AM93,"0.#"),1)=".",TRUE,FALSE)</formula>
    </cfRule>
  </conditionalFormatting>
  <conditionalFormatting sqref="AM94">
    <cfRule type="expression" dxfId="2721" priority="13355">
      <formula>IF(RIGHT(TEXT(AM94,"0.#"),1)=".",FALSE,TRUE)</formula>
    </cfRule>
    <cfRule type="expression" dxfId="2720" priority="13356">
      <formula>IF(RIGHT(TEXT(AM94,"0.#"),1)=".",TRUE,FALSE)</formula>
    </cfRule>
  </conditionalFormatting>
  <conditionalFormatting sqref="AE97">
    <cfRule type="expression" dxfId="2719" priority="13341">
      <formula>IF(RIGHT(TEXT(AE97,"0.#"),1)=".",FALSE,TRUE)</formula>
    </cfRule>
    <cfRule type="expression" dxfId="2718" priority="13342">
      <formula>IF(RIGHT(TEXT(AE97,"0.#"),1)=".",TRUE,FALSE)</formula>
    </cfRule>
  </conditionalFormatting>
  <conditionalFormatting sqref="AE98">
    <cfRule type="expression" dxfId="2717" priority="13339">
      <formula>IF(RIGHT(TEXT(AE98,"0.#"),1)=".",FALSE,TRUE)</formula>
    </cfRule>
    <cfRule type="expression" dxfId="2716" priority="13340">
      <formula>IF(RIGHT(TEXT(AE98,"0.#"),1)=".",TRUE,FALSE)</formula>
    </cfRule>
  </conditionalFormatting>
  <conditionalFormatting sqref="AE99">
    <cfRule type="expression" dxfId="2715" priority="13337">
      <formula>IF(RIGHT(TEXT(AE99,"0.#"),1)=".",FALSE,TRUE)</formula>
    </cfRule>
    <cfRule type="expression" dxfId="2714" priority="13338">
      <formula>IF(RIGHT(TEXT(AE99,"0.#"),1)=".",TRUE,FALSE)</formula>
    </cfRule>
  </conditionalFormatting>
  <conditionalFormatting sqref="AI99">
    <cfRule type="expression" dxfId="2713" priority="13335">
      <formula>IF(RIGHT(TEXT(AI99,"0.#"),1)=".",FALSE,TRUE)</formula>
    </cfRule>
    <cfRule type="expression" dxfId="2712" priority="13336">
      <formula>IF(RIGHT(TEXT(AI99,"0.#"),1)=".",TRUE,FALSE)</formula>
    </cfRule>
  </conditionalFormatting>
  <conditionalFormatting sqref="AI98">
    <cfRule type="expression" dxfId="2711" priority="13333">
      <formula>IF(RIGHT(TEXT(AI98,"0.#"),1)=".",FALSE,TRUE)</formula>
    </cfRule>
    <cfRule type="expression" dxfId="2710" priority="13334">
      <formula>IF(RIGHT(TEXT(AI98,"0.#"),1)=".",TRUE,FALSE)</formula>
    </cfRule>
  </conditionalFormatting>
  <conditionalFormatting sqref="AI97">
    <cfRule type="expression" dxfId="2709" priority="13331">
      <formula>IF(RIGHT(TEXT(AI97,"0.#"),1)=".",FALSE,TRUE)</formula>
    </cfRule>
    <cfRule type="expression" dxfId="2708" priority="13332">
      <formula>IF(RIGHT(TEXT(AI97,"0.#"),1)=".",TRUE,FALSE)</formula>
    </cfRule>
  </conditionalFormatting>
  <conditionalFormatting sqref="AM97">
    <cfRule type="expression" dxfId="2707" priority="13329">
      <formula>IF(RIGHT(TEXT(AM97,"0.#"),1)=".",FALSE,TRUE)</formula>
    </cfRule>
    <cfRule type="expression" dxfId="2706" priority="13330">
      <formula>IF(RIGHT(TEXT(AM97,"0.#"),1)=".",TRUE,FALSE)</formula>
    </cfRule>
  </conditionalFormatting>
  <conditionalFormatting sqref="AM98">
    <cfRule type="expression" dxfId="2705" priority="13327">
      <formula>IF(RIGHT(TEXT(AM98,"0.#"),1)=".",FALSE,TRUE)</formula>
    </cfRule>
    <cfRule type="expression" dxfId="2704" priority="13328">
      <formula>IF(RIGHT(TEXT(AM98,"0.#"),1)=".",TRUE,FALSE)</formula>
    </cfRule>
  </conditionalFormatting>
  <conditionalFormatting sqref="AM99">
    <cfRule type="expression" dxfId="2703" priority="13325">
      <formula>IF(RIGHT(TEXT(AM99,"0.#"),1)=".",FALSE,TRUE)</formula>
    </cfRule>
    <cfRule type="expression" dxfId="2702" priority="13326">
      <formula>IF(RIGHT(TEXT(AM99,"0.#"),1)=".",TRUE,FALSE)</formula>
    </cfRule>
  </conditionalFormatting>
  <conditionalFormatting sqref="AI101">
    <cfRule type="expression" dxfId="2701" priority="13311">
      <formula>IF(RIGHT(TEXT(AI101,"0.#"),1)=".",FALSE,TRUE)</formula>
    </cfRule>
    <cfRule type="expression" dxfId="2700" priority="13312">
      <formula>IF(RIGHT(TEXT(AI101,"0.#"),1)=".",TRUE,FALSE)</formula>
    </cfRule>
  </conditionalFormatting>
  <conditionalFormatting sqref="AM101">
    <cfRule type="expression" dxfId="2699" priority="13309">
      <formula>IF(RIGHT(TEXT(AM101,"0.#"),1)=".",FALSE,TRUE)</formula>
    </cfRule>
    <cfRule type="expression" dxfId="2698" priority="13310">
      <formula>IF(RIGHT(TEXT(AM101,"0.#"),1)=".",TRUE,FALSE)</formula>
    </cfRule>
  </conditionalFormatting>
  <conditionalFormatting sqref="AE102">
    <cfRule type="expression" dxfId="2697" priority="13307">
      <formula>IF(RIGHT(TEXT(AE102,"0.#"),1)=".",FALSE,TRUE)</formula>
    </cfRule>
    <cfRule type="expression" dxfId="2696" priority="13308">
      <formula>IF(RIGHT(TEXT(AE102,"0.#"),1)=".",TRUE,FALSE)</formula>
    </cfRule>
  </conditionalFormatting>
  <conditionalFormatting sqref="AI102">
    <cfRule type="expression" dxfId="2695" priority="13305">
      <formula>IF(RIGHT(TEXT(AI102,"0.#"),1)=".",FALSE,TRUE)</formula>
    </cfRule>
    <cfRule type="expression" dxfId="2694" priority="13306">
      <formula>IF(RIGHT(TEXT(AI102,"0.#"),1)=".",TRUE,FALSE)</formula>
    </cfRule>
  </conditionalFormatting>
  <conditionalFormatting sqref="AM102">
    <cfRule type="expression" dxfId="2693" priority="13303">
      <formula>IF(RIGHT(TEXT(AM102,"0.#"),1)=".",FALSE,TRUE)</formula>
    </cfRule>
    <cfRule type="expression" dxfId="2692" priority="13304">
      <formula>IF(RIGHT(TEXT(AM102,"0.#"),1)=".",TRUE,FALSE)</formula>
    </cfRule>
  </conditionalFormatting>
  <conditionalFormatting sqref="AQ102">
    <cfRule type="expression" dxfId="2691" priority="13301">
      <formula>IF(RIGHT(TEXT(AQ102,"0.#"),1)=".",FALSE,TRUE)</formula>
    </cfRule>
    <cfRule type="expression" dxfId="2690" priority="13302">
      <formula>IF(RIGHT(TEXT(AQ102,"0.#"),1)=".",TRUE,FALSE)</formula>
    </cfRule>
  </conditionalFormatting>
  <conditionalFormatting sqref="AM104">
    <cfRule type="expression" dxfId="2689" priority="13295">
      <formula>IF(RIGHT(TEXT(AM104,"0.#"),1)=".",FALSE,TRUE)</formula>
    </cfRule>
    <cfRule type="expression" dxfId="2688" priority="13296">
      <formula>IF(RIGHT(TEXT(AM104,"0.#"),1)=".",TRUE,FALSE)</formula>
    </cfRule>
  </conditionalFormatting>
  <conditionalFormatting sqref="AM105">
    <cfRule type="expression" dxfId="2687" priority="13289">
      <formula>IF(RIGHT(TEXT(AM105,"0.#"),1)=".",FALSE,TRUE)</formula>
    </cfRule>
    <cfRule type="expression" dxfId="2686" priority="13290">
      <formula>IF(RIGHT(TEXT(AM105,"0.#"),1)=".",TRUE,FALSE)</formula>
    </cfRule>
  </conditionalFormatting>
  <conditionalFormatting sqref="AM107">
    <cfRule type="expression" dxfId="2685" priority="13281">
      <formula>IF(RIGHT(TEXT(AM107,"0.#"),1)=".",FALSE,TRUE)</formula>
    </cfRule>
    <cfRule type="expression" dxfId="2684" priority="13282">
      <formula>IF(RIGHT(TEXT(AM107,"0.#"),1)=".",TRUE,FALSE)</formula>
    </cfRule>
  </conditionalFormatting>
  <conditionalFormatting sqref="AM108">
    <cfRule type="expression" dxfId="2683" priority="13275">
      <formula>IF(RIGHT(TEXT(AM108,"0.#"),1)=".",FALSE,TRUE)</formula>
    </cfRule>
    <cfRule type="expression" dxfId="2682" priority="13276">
      <formula>IF(RIGHT(TEXT(AM108,"0.#"),1)=".",TRUE,FALSE)</formula>
    </cfRule>
  </conditionalFormatting>
  <conditionalFormatting sqref="AE110">
    <cfRule type="expression" dxfId="2681" priority="13271">
      <formula>IF(RIGHT(TEXT(AE110,"0.#"),1)=".",FALSE,TRUE)</formula>
    </cfRule>
    <cfRule type="expression" dxfId="2680" priority="13272">
      <formula>IF(RIGHT(TEXT(AE110,"0.#"),1)=".",TRUE,FALSE)</formula>
    </cfRule>
  </conditionalFormatting>
  <conditionalFormatting sqref="AI110">
    <cfRule type="expression" dxfId="2679" priority="13269">
      <formula>IF(RIGHT(TEXT(AI110,"0.#"),1)=".",FALSE,TRUE)</formula>
    </cfRule>
    <cfRule type="expression" dxfId="2678" priority="13270">
      <formula>IF(RIGHT(TEXT(AI110,"0.#"),1)=".",TRUE,FALSE)</formula>
    </cfRule>
  </conditionalFormatting>
  <conditionalFormatting sqref="AM110">
    <cfRule type="expression" dxfId="2677" priority="13267">
      <formula>IF(RIGHT(TEXT(AM110,"0.#"),1)=".",FALSE,TRUE)</formula>
    </cfRule>
    <cfRule type="expression" dxfId="2676" priority="13268">
      <formula>IF(RIGHT(TEXT(AM110,"0.#"),1)=".",TRUE,FALSE)</formula>
    </cfRule>
  </conditionalFormatting>
  <conditionalFormatting sqref="AE111">
    <cfRule type="expression" dxfId="2675" priority="13265">
      <formula>IF(RIGHT(TEXT(AE111,"0.#"),1)=".",FALSE,TRUE)</formula>
    </cfRule>
    <cfRule type="expression" dxfId="2674" priority="13266">
      <formula>IF(RIGHT(TEXT(AE111,"0.#"),1)=".",TRUE,FALSE)</formula>
    </cfRule>
  </conditionalFormatting>
  <conditionalFormatting sqref="AI111">
    <cfRule type="expression" dxfId="2673" priority="13263">
      <formula>IF(RIGHT(TEXT(AI111,"0.#"),1)=".",FALSE,TRUE)</formula>
    </cfRule>
    <cfRule type="expression" dxfId="2672" priority="13264">
      <formula>IF(RIGHT(TEXT(AI111,"0.#"),1)=".",TRUE,FALSE)</formula>
    </cfRule>
  </conditionalFormatting>
  <conditionalFormatting sqref="AM111">
    <cfRule type="expression" dxfId="2671" priority="13261">
      <formula>IF(RIGHT(TEXT(AM111,"0.#"),1)=".",FALSE,TRUE)</formula>
    </cfRule>
    <cfRule type="expression" dxfId="2670" priority="13262">
      <formula>IF(RIGHT(TEXT(AM111,"0.#"),1)=".",TRUE,FALSE)</formula>
    </cfRule>
  </conditionalFormatting>
  <conditionalFormatting sqref="AE113">
    <cfRule type="expression" dxfId="2669" priority="13257">
      <formula>IF(RIGHT(TEXT(AE113,"0.#"),1)=".",FALSE,TRUE)</formula>
    </cfRule>
    <cfRule type="expression" dxfId="2668" priority="13258">
      <formula>IF(RIGHT(TEXT(AE113,"0.#"),1)=".",TRUE,FALSE)</formula>
    </cfRule>
  </conditionalFormatting>
  <conditionalFormatting sqref="AI113">
    <cfRule type="expression" dxfId="2667" priority="13255">
      <formula>IF(RIGHT(TEXT(AI113,"0.#"),1)=".",FALSE,TRUE)</formula>
    </cfRule>
    <cfRule type="expression" dxfId="2666" priority="13256">
      <formula>IF(RIGHT(TEXT(AI113,"0.#"),1)=".",TRUE,FALSE)</formula>
    </cfRule>
  </conditionalFormatting>
  <conditionalFormatting sqref="AM113">
    <cfRule type="expression" dxfId="2665" priority="13253">
      <formula>IF(RIGHT(TEXT(AM113,"0.#"),1)=".",FALSE,TRUE)</formula>
    </cfRule>
    <cfRule type="expression" dxfId="2664" priority="13254">
      <formula>IF(RIGHT(TEXT(AM113,"0.#"),1)=".",TRUE,FALSE)</formula>
    </cfRule>
  </conditionalFormatting>
  <conditionalFormatting sqref="AE114">
    <cfRule type="expression" dxfId="2663" priority="13251">
      <formula>IF(RIGHT(TEXT(AE114,"0.#"),1)=".",FALSE,TRUE)</formula>
    </cfRule>
    <cfRule type="expression" dxfId="2662" priority="13252">
      <formula>IF(RIGHT(TEXT(AE114,"0.#"),1)=".",TRUE,FALSE)</formula>
    </cfRule>
  </conditionalFormatting>
  <conditionalFormatting sqref="AI114">
    <cfRule type="expression" dxfId="2661" priority="13249">
      <formula>IF(RIGHT(TEXT(AI114,"0.#"),1)=".",FALSE,TRUE)</formula>
    </cfRule>
    <cfRule type="expression" dxfId="2660" priority="13250">
      <formula>IF(RIGHT(TEXT(AI114,"0.#"),1)=".",TRUE,FALSE)</formula>
    </cfRule>
  </conditionalFormatting>
  <conditionalFormatting sqref="AM114">
    <cfRule type="expression" dxfId="2659" priority="13247">
      <formula>IF(RIGHT(TEXT(AM114,"0.#"),1)=".",FALSE,TRUE)</formula>
    </cfRule>
    <cfRule type="expression" dxfId="2658" priority="13248">
      <formula>IF(RIGHT(TEXT(AM114,"0.#"),1)=".",TRUE,FALSE)</formula>
    </cfRule>
  </conditionalFormatting>
  <conditionalFormatting sqref="AE116 AQ116">
    <cfRule type="expression" dxfId="2657" priority="13243">
      <formula>IF(RIGHT(TEXT(AE116,"0.#"),1)=".",FALSE,TRUE)</formula>
    </cfRule>
    <cfRule type="expression" dxfId="2656" priority="13244">
      <formula>IF(RIGHT(TEXT(AE116,"0.#"),1)=".",TRUE,FALSE)</formula>
    </cfRule>
  </conditionalFormatting>
  <conditionalFormatting sqref="AI116">
    <cfRule type="expression" dxfId="2655" priority="13241">
      <formula>IF(RIGHT(TEXT(AI116,"0.#"),1)=".",FALSE,TRUE)</formula>
    </cfRule>
    <cfRule type="expression" dxfId="2654" priority="13242">
      <formula>IF(RIGHT(TEXT(AI116,"0.#"),1)=".",TRUE,FALSE)</formula>
    </cfRule>
  </conditionalFormatting>
  <conditionalFormatting sqref="AM116">
    <cfRule type="expression" dxfId="2653" priority="13239">
      <formula>IF(RIGHT(TEXT(AM116,"0.#"),1)=".",FALSE,TRUE)</formula>
    </cfRule>
    <cfRule type="expression" dxfId="2652" priority="13240">
      <formula>IF(RIGHT(TEXT(AM116,"0.#"),1)=".",TRUE,FALSE)</formula>
    </cfRule>
  </conditionalFormatting>
  <conditionalFormatting sqref="AE117 AM117">
    <cfRule type="expression" dxfId="2651" priority="13237">
      <formula>IF(RIGHT(TEXT(AE117,"0.#"),1)=".",FALSE,TRUE)</formula>
    </cfRule>
    <cfRule type="expression" dxfId="2650" priority="13238">
      <formula>IF(RIGHT(TEXT(AE117,"0.#"),1)=".",TRUE,FALSE)</formula>
    </cfRule>
  </conditionalFormatting>
  <conditionalFormatting sqref="AI117">
    <cfRule type="expression" dxfId="2649" priority="13235">
      <formula>IF(RIGHT(TEXT(AI117,"0.#"),1)=".",FALSE,TRUE)</formula>
    </cfRule>
    <cfRule type="expression" dxfId="2648" priority="13236">
      <formula>IF(RIGHT(TEXT(AI117,"0.#"),1)=".",TRUE,FALSE)</formula>
    </cfRule>
  </conditionalFormatting>
  <conditionalFormatting sqref="AQ117">
    <cfRule type="expression" dxfId="2647" priority="13231">
      <formula>IF(RIGHT(TEXT(AQ117,"0.#"),1)=".",FALSE,TRUE)</formula>
    </cfRule>
    <cfRule type="expression" dxfId="2646" priority="13232">
      <formula>IF(RIGHT(TEXT(AQ117,"0.#"),1)=".",TRUE,FALSE)</formula>
    </cfRule>
  </conditionalFormatting>
  <conditionalFormatting sqref="AQ119">
    <cfRule type="expression" dxfId="2645" priority="13229">
      <formula>IF(RIGHT(TEXT(AQ119,"0.#"),1)=".",FALSE,TRUE)</formula>
    </cfRule>
    <cfRule type="expression" dxfId="2644" priority="13230">
      <formula>IF(RIGHT(TEXT(AQ119,"0.#"),1)=".",TRUE,FALSE)</formula>
    </cfRule>
  </conditionalFormatting>
  <conditionalFormatting sqref="AM119">
    <cfRule type="expression" dxfId="2643" priority="13225">
      <formula>IF(RIGHT(TEXT(AM119,"0.#"),1)=".",FALSE,TRUE)</formula>
    </cfRule>
    <cfRule type="expression" dxfId="2642" priority="13226">
      <formula>IF(RIGHT(TEXT(AM119,"0.#"),1)=".",TRUE,FALSE)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E122 AQ122">
    <cfRule type="expression" dxfId="2639" priority="13215">
      <formula>IF(RIGHT(TEXT(AE122,"0.#"),1)=".",FALSE,TRUE)</formula>
    </cfRule>
    <cfRule type="expression" dxfId="2638" priority="13216">
      <formula>IF(RIGHT(TEXT(AE122,"0.#"),1)=".",TRUE,FALSE)</formula>
    </cfRule>
  </conditionalFormatting>
  <conditionalFormatting sqref="AI122">
    <cfRule type="expression" dxfId="2637" priority="13213">
      <formula>IF(RIGHT(TEXT(AI122,"0.#"),1)=".",FALSE,TRUE)</formula>
    </cfRule>
    <cfRule type="expression" dxfId="2636" priority="13214">
      <formula>IF(RIGHT(TEXT(AI122,"0.#"),1)=".",TRUE,FALSE)</formula>
    </cfRule>
  </conditionalFormatting>
  <conditionalFormatting sqref="AM122">
    <cfRule type="expression" dxfId="2635" priority="13211">
      <formula>IF(RIGHT(TEXT(AM122,"0.#"),1)=".",FALSE,TRUE)</formula>
    </cfRule>
    <cfRule type="expression" dxfId="2634" priority="13212">
      <formula>IF(RIGHT(TEXT(AM122,"0.#"),1)=".",TRUE,FALSE)</formula>
    </cfRule>
  </conditionalFormatting>
  <conditionalFormatting sqref="AQ123">
    <cfRule type="expression" dxfId="2633" priority="13203">
      <formula>IF(RIGHT(TEXT(AQ123,"0.#"),1)=".",FALSE,TRUE)</formula>
    </cfRule>
    <cfRule type="expression" dxfId="2632" priority="13204">
      <formula>IF(RIGHT(TEXT(AQ123,"0.#"),1)=".",TRUE,FALSE)</formula>
    </cfRule>
  </conditionalFormatting>
  <conditionalFormatting sqref="AE125 AQ125">
    <cfRule type="expression" dxfId="2631" priority="13201">
      <formula>IF(RIGHT(TEXT(AE125,"0.#"),1)=".",FALSE,TRUE)</formula>
    </cfRule>
    <cfRule type="expression" dxfId="2630" priority="13202">
      <formula>IF(RIGHT(TEXT(AE125,"0.#"),1)=".",TRUE,FALSE)</formula>
    </cfRule>
  </conditionalFormatting>
  <conditionalFormatting sqref="AI125">
    <cfRule type="expression" dxfId="2629" priority="13199">
      <formula>IF(RIGHT(TEXT(AI125,"0.#"),1)=".",FALSE,TRUE)</formula>
    </cfRule>
    <cfRule type="expression" dxfId="2628" priority="13200">
      <formula>IF(RIGHT(TEXT(AI125,"0.#"),1)=".",TRUE,FALSE)</formula>
    </cfRule>
  </conditionalFormatting>
  <conditionalFormatting sqref="AM125">
    <cfRule type="expression" dxfId="2627" priority="13197">
      <formula>IF(RIGHT(TEXT(AM125,"0.#"),1)=".",FALSE,TRUE)</formula>
    </cfRule>
    <cfRule type="expression" dxfId="2626" priority="13198">
      <formula>IF(RIGHT(TEXT(AM125,"0.#"),1)=".",TRUE,FALSE)</formula>
    </cfRule>
  </conditionalFormatting>
  <conditionalFormatting sqref="AQ126">
    <cfRule type="expression" dxfId="2625" priority="13189">
      <formula>IF(RIGHT(TEXT(AQ126,"0.#"),1)=".",FALSE,TRUE)</formula>
    </cfRule>
    <cfRule type="expression" dxfId="2624" priority="13190">
      <formula>IF(RIGHT(TEXT(AQ126,"0.#"),1)=".",TRUE,FALSE)</formula>
    </cfRule>
  </conditionalFormatting>
  <conditionalFormatting sqref="AE128 AQ128">
    <cfRule type="expression" dxfId="2623" priority="13187">
      <formula>IF(RIGHT(TEXT(AE128,"0.#"),1)=".",FALSE,TRUE)</formula>
    </cfRule>
    <cfRule type="expression" dxfId="2622" priority="13188">
      <formula>IF(RIGHT(TEXT(AE128,"0.#"),1)=".",TRUE,FALSE)</formula>
    </cfRule>
  </conditionalFormatting>
  <conditionalFormatting sqref="AI128">
    <cfRule type="expression" dxfId="2621" priority="13185">
      <formula>IF(RIGHT(TEXT(AI128,"0.#"),1)=".",FALSE,TRUE)</formula>
    </cfRule>
    <cfRule type="expression" dxfId="2620" priority="13186">
      <formula>IF(RIGHT(TEXT(AI128,"0.#"),1)=".",TRUE,FALSE)</formula>
    </cfRule>
  </conditionalFormatting>
  <conditionalFormatting sqref="AM128">
    <cfRule type="expression" dxfId="2619" priority="13183">
      <formula>IF(RIGHT(TEXT(AM128,"0.#"),1)=".",FALSE,TRUE)</formula>
    </cfRule>
    <cfRule type="expression" dxfId="2618" priority="13184">
      <formula>IF(RIGHT(TEXT(AM128,"0.#"),1)=".",TRUE,FALSE)</formula>
    </cfRule>
  </conditionalFormatting>
  <conditionalFormatting sqref="AQ129">
    <cfRule type="expression" dxfId="2617" priority="13175">
      <formula>IF(RIGHT(TEXT(AQ129,"0.#"),1)=".",FALSE,TRUE)</formula>
    </cfRule>
    <cfRule type="expression" dxfId="2616" priority="13176">
      <formula>IF(RIGHT(TEXT(AQ129,"0.#"),1)=".",TRUE,FALSE)</formula>
    </cfRule>
  </conditionalFormatting>
  <conditionalFormatting sqref="AE75">
    <cfRule type="expression" dxfId="2615" priority="13173">
      <formula>IF(RIGHT(TEXT(AE75,"0.#"),1)=".",FALSE,TRUE)</formula>
    </cfRule>
    <cfRule type="expression" dxfId="2614" priority="13174">
      <formula>IF(RIGHT(TEXT(AE75,"0.#"),1)=".",TRUE,FALSE)</formula>
    </cfRule>
  </conditionalFormatting>
  <conditionalFormatting sqref="AE76">
    <cfRule type="expression" dxfId="2613" priority="13171">
      <formula>IF(RIGHT(TEXT(AE76,"0.#"),1)=".",FALSE,TRUE)</formula>
    </cfRule>
    <cfRule type="expression" dxfId="2612" priority="13172">
      <formula>IF(RIGHT(TEXT(AE76,"0.#"),1)=".",TRUE,FALSE)</formula>
    </cfRule>
  </conditionalFormatting>
  <conditionalFormatting sqref="AE77">
    <cfRule type="expression" dxfId="2611" priority="13169">
      <formula>IF(RIGHT(TEXT(AE77,"0.#"),1)=".",FALSE,TRUE)</formula>
    </cfRule>
    <cfRule type="expression" dxfId="2610" priority="13170">
      <formula>IF(RIGHT(TEXT(AE77,"0.#"),1)=".",TRUE,FALSE)</formula>
    </cfRule>
  </conditionalFormatting>
  <conditionalFormatting sqref="AI77">
    <cfRule type="expression" dxfId="2609" priority="13167">
      <formula>IF(RIGHT(TEXT(AI77,"0.#"),1)=".",FALSE,TRUE)</formula>
    </cfRule>
    <cfRule type="expression" dxfId="2608" priority="13168">
      <formula>IF(RIGHT(TEXT(AI77,"0.#"),1)=".",TRUE,FALSE)</formula>
    </cfRule>
  </conditionalFormatting>
  <conditionalFormatting sqref="AI76">
    <cfRule type="expression" dxfId="2607" priority="13165">
      <formula>IF(RIGHT(TEXT(AI76,"0.#"),1)=".",FALSE,TRUE)</formula>
    </cfRule>
    <cfRule type="expression" dxfId="2606" priority="13166">
      <formula>IF(RIGHT(TEXT(AI76,"0.#"),1)=".",TRUE,FALSE)</formula>
    </cfRule>
  </conditionalFormatting>
  <conditionalFormatting sqref="AI75">
    <cfRule type="expression" dxfId="2605" priority="13163">
      <formula>IF(RIGHT(TEXT(AI75,"0.#"),1)=".",FALSE,TRUE)</formula>
    </cfRule>
    <cfRule type="expression" dxfId="2604" priority="13164">
      <formula>IF(RIGHT(TEXT(AI75,"0.#"),1)=".",TRUE,FALSE)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E134:AE135 AI134:AI135 AM134:AM135 AQ134:AQ135 AU134:AU135">
    <cfRule type="expression" dxfId="2597" priority="13143">
      <formula>IF(RIGHT(TEXT(AE134,"0.#"),1)=".",FALSE,TRUE)</formula>
    </cfRule>
    <cfRule type="expression" dxfId="2596" priority="13144">
      <formula>IF(RIGHT(TEXT(AE134,"0.#"),1)=".",TRUE,FALSE)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39:AO866">
    <cfRule type="expression" dxfId="2565" priority="6713">
      <formula>IF(AND(AL839&gt;=0, RIGHT(TEXT(AL839,"0.#"),1)&lt;&gt;"."),TRUE,FALSE)</formula>
    </cfRule>
    <cfRule type="expression" dxfId="2564" priority="6714">
      <formula>IF(AND(AL839&gt;=0, RIGHT(TEXT(AL839,"0.#"),1)="."),TRUE,FALSE)</formula>
    </cfRule>
    <cfRule type="expression" dxfId="2563" priority="6715">
      <formula>IF(AND(AL839&lt;0, RIGHT(TEXT(AL839,"0.#"),1)&lt;&gt;"."),TRUE,FALSE)</formula>
    </cfRule>
    <cfRule type="expression" dxfId="2562" priority="6716">
      <formula>IF(AND(AL839&lt;0, RIGHT(TEXT(AL839,"0.#"),1)="."),TRUE,FALSE)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87:AQ89">
    <cfRule type="expression" dxfId="2549" priority="4723">
      <formula>IF(RIGHT(TEXT(AQ87,"0.#"),1)=".",FALSE,TRUE)</formula>
    </cfRule>
    <cfRule type="expression" dxfId="2548" priority="4724">
      <formula>IF(RIGHT(TEXT(AQ87,"0.#"),1)=".",TRUE,FALSE)</formula>
    </cfRule>
  </conditionalFormatting>
  <conditionalFormatting sqref="AU87:AU89">
    <cfRule type="expression" dxfId="2547" priority="4721">
      <formula>IF(RIGHT(TEXT(AU87,"0.#"),1)=".",FALSE,TRUE)</formula>
    </cfRule>
    <cfRule type="expression" dxfId="2546" priority="4722">
      <formula>IF(RIGHT(TEXT(AU87,"0.#"),1)=".",TRUE,FALSE)</formula>
    </cfRule>
  </conditionalFormatting>
  <conditionalFormatting sqref="AQ92:AQ94">
    <cfRule type="expression" dxfId="2545" priority="4719">
      <formula>IF(RIGHT(TEXT(AQ92,"0.#"),1)=".",FALSE,TRUE)</formula>
    </cfRule>
    <cfRule type="expression" dxfId="2544" priority="4720">
      <formula>IF(RIGHT(TEXT(AQ92,"0.#"),1)=".",TRUE,FALSE)</formula>
    </cfRule>
  </conditionalFormatting>
  <conditionalFormatting sqref="AU92:AU94">
    <cfRule type="expression" dxfId="2543" priority="4717">
      <formula>IF(RIGHT(TEXT(AU92,"0.#"),1)=".",FALSE,TRUE)</formula>
    </cfRule>
    <cfRule type="expression" dxfId="2542" priority="4718">
      <formula>IF(RIGHT(TEXT(AU92,"0.#"),1)=".",TRUE,FALSE)</formula>
    </cfRule>
  </conditionalFormatting>
  <conditionalFormatting sqref="AQ97:AQ99">
    <cfRule type="expression" dxfId="2541" priority="4715">
      <formula>IF(RIGHT(TEXT(AQ97,"0.#"),1)=".",FALSE,TRUE)</formula>
    </cfRule>
    <cfRule type="expression" dxfId="2540" priority="4716">
      <formula>IF(RIGHT(TEXT(AQ97,"0.#"),1)=".",TRUE,FALSE)</formula>
    </cfRule>
  </conditionalFormatting>
  <conditionalFormatting sqref="AU97:AU99">
    <cfRule type="expression" dxfId="2539" priority="4713">
      <formula>IF(RIGHT(TEXT(AU97,"0.#"),1)=".",FALSE,TRUE)</formula>
    </cfRule>
    <cfRule type="expression" dxfId="2538" priority="4714">
      <formula>IF(RIGHT(TEXT(AU97,"0.#"),1)=".",TRUE,FALSE)</formula>
    </cfRule>
  </conditionalFormatting>
  <conditionalFormatting sqref="AE458">
    <cfRule type="expression" dxfId="2537" priority="4407">
      <formula>IF(RIGHT(TEXT(AE458,"0.#"),1)=".",FALSE,TRUE)</formula>
    </cfRule>
    <cfRule type="expression" dxfId="2536" priority="4408">
      <formula>IF(RIGHT(TEXT(AE458,"0.#"),1)=".",TRUE,FALSE)</formula>
    </cfRule>
  </conditionalFormatting>
  <conditionalFormatting sqref="AM460">
    <cfRule type="expression" dxfId="2535" priority="4397">
      <formula>IF(RIGHT(TEXT(AM460,"0.#"),1)=".",FALSE,TRUE)</formula>
    </cfRule>
    <cfRule type="expression" dxfId="2534" priority="4398">
      <formula>IF(RIGHT(TEXT(AM460,"0.#"),1)=".",TRUE,FALSE)</formula>
    </cfRule>
  </conditionalFormatting>
  <conditionalFormatting sqref="AE459">
    <cfRule type="expression" dxfId="2533" priority="4405">
      <formula>IF(RIGHT(TEXT(AE459,"0.#"),1)=".",FALSE,TRUE)</formula>
    </cfRule>
    <cfRule type="expression" dxfId="2532" priority="4406">
      <formula>IF(RIGHT(TEXT(AE459,"0.#"),1)=".",TRUE,FALSE)</formula>
    </cfRule>
  </conditionalFormatting>
  <conditionalFormatting sqref="AE460">
    <cfRule type="expression" dxfId="2531" priority="4403">
      <formula>IF(RIGHT(TEXT(AE460,"0.#"),1)=".",FALSE,TRUE)</formula>
    </cfRule>
    <cfRule type="expression" dxfId="2530" priority="4404">
      <formula>IF(RIGHT(TEXT(AE460,"0.#"),1)=".",TRUE,FALSE)</formula>
    </cfRule>
  </conditionalFormatting>
  <conditionalFormatting sqref="AM458">
    <cfRule type="expression" dxfId="2529" priority="4401">
      <formula>IF(RIGHT(TEXT(AM458,"0.#"),1)=".",FALSE,TRUE)</formula>
    </cfRule>
    <cfRule type="expression" dxfId="2528" priority="4402">
      <formula>IF(RIGHT(TEXT(AM458,"0.#"),1)=".",TRUE,FALSE)</formula>
    </cfRule>
  </conditionalFormatting>
  <conditionalFormatting sqref="AM459">
    <cfRule type="expression" dxfId="2527" priority="4399">
      <formula>IF(RIGHT(TEXT(AM459,"0.#"),1)=".",FALSE,TRUE)</formula>
    </cfRule>
    <cfRule type="expression" dxfId="2526" priority="4400">
      <formula>IF(RIGHT(TEXT(AM459,"0.#"),1)=".",TRUE,FALSE)</formula>
    </cfRule>
  </conditionalFormatting>
  <conditionalFormatting sqref="AU458">
    <cfRule type="expression" dxfId="2525" priority="4395">
      <formula>IF(RIGHT(TEXT(AU458,"0.#"),1)=".",FALSE,TRUE)</formula>
    </cfRule>
    <cfRule type="expression" dxfId="2524" priority="4396">
      <formula>IF(RIGHT(TEXT(AU458,"0.#"),1)=".",TRUE,FALSE)</formula>
    </cfRule>
  </conditionalFormatting>
  <conditionalFormatting sqref="AU459">
    <cfRule type="expression" dxfId="2523" priority="4393">
      <formula>IF(RIGHT(TEXT(AU459,"0.#"),1)=".",FALSE,TRUE)</formula>
    </cfRule>
    <cfRule type="expression" dxfId="2522" priority="4394">
      <formula>IF(RIGHT(TEXT(AU459,"0.#"),1)=".",TRUE,FALSE)</formula>
    </cfRule>
  </conditionalFormatting>
  <conditionalFormatting sqref="AU460">
    <cfRule type="expression" dxfId="2521" priority="4391">
      <formula>IF(RIGHT(TEXT(AU460,"0.#"),1)=".",FALSE,TRUE)</formula>
    </cfRule>
    <cfRule type="expression" dxfId="2520" priority="4392">
      <formula>IF(RIGHT(TEXT(AU460,"0.#"),1)=".",TRUE,FALSE)</formula>
    </cfRule>
  </conditionalFormatting>
  <conditionalFormatting sqref="AI460">
    <cfRule type="expression" dxfId="2519" priority="4385">
      <formula>IF(RIGHT(TEXT(AI460,"0.#"),1)=".",FALSE,TRUE)</formula>
    </cfRule>
    <cfRule type="expression" dxfId="2518" priority="4386">
      <formula>IF(RIGHT(TEXT(AI460,"0.#"),1)=".",TRUE,FALSE)</formula>
    </cfRule>
  </conditionalFormatting>
  <conditionalFormatting sqref="AI458">
    <cfRule type="expression" dxfId="2517" priority="4389">
      <formula>IF(RIGHT(TEXT(AI458,"0.#"),1)=".",FALSE,TRUE)</formula>
    </cfRule>
    <cfRule type="expression" dxfId="2516" priority="4390">
      <formula>IF(RIGHT(TEXT(AI458,"0.#"),1)=".",TRUE,FALSE)</formula>
    </cfRule>
  </conditionalFormatting>
  <conditionalFormatting sqref="AI459">
    <cfRule type="expression" dxfId="2515" priority="4387">
      <formula>IF(RIGHT(TEXT(AI459,"0.#"),1)=".",FALSE,TRUE)</formula>
    </cfRule>
    <cfRule type="expression" dxfId="2514" priority="4388">
      <formula>IF(RIGHT(TEXT(AI459,"0.#"),1)=".",TRUE,FALSE)</formula>
    </cfRule>
  </conditionalFormatting>
  <conditionalFormatting sqref="AQ459">
    <cfRule type="expression" dxfId="2513" priority="4383">
      <formula>IF(RIGHT(TEXT(AQ459,"0.#"),1)=".",FALSE,TRUE)</formula>
    </cfRule>
    <cfRule type="expression" dxfId="2512" priority="4384">
      <formula>IF(RIGHT(TEXT(AQ459,"0.#"),1)=".",TRUE,FALSE)</formula>
    </cfRule>
  </conditionalFormatting>
  <conditionalFormatting sqref="AQ460">
    <cfRule type="expression" dxfId="2511" priority="4381">
      <formula>IF(RIGHT(TEXT(AQ460,"0.#"),1)=".",FALSE,TRUE)</formula>
    </cfRule>
    <cfRule type="expression" dxfId="2510" priority="4382">
      <formula>IF(RIGHT(TEXT(AQ460,"0.#"),1)=".",TRUE,FALSE)</formula>
    </cfRule>
  </conditionalFormatting>
  <conditionalFormatting sqref="AQ458">
    <cfRule type="expression" dxfId="2509" priority="4379">
      <formula>IF(RIGHT(TEXT(AQ458,"0.#"),1)=".",FALSE,TRUE)</formula>
    </cfRule>
    <cfRule type="expression" dxfId="2508" priority="4380">
      <formula>IF(RIGHT(TEXT(AQ458,"0.#"),1)=".",TRUE,FALSE)</formula>
    </cfRule>
  </conditionalFormatting>
  <conditionalFormatting sqref="AI126">
    <cfRule type="expression" dxfId="2507" priority="3047">
      <formula>IF(RIGHT(TEXT(AI126,"0.#"),1)=".",FALSE,TRUE)</formula>
    </cfRule>
    <cfRule type="expression" dxfId="2506" priority="3048">
      <formula>IF(RIGHT(TEXT(AI126,"0.#"),1)=".",TRUE,FALSE)</formula>
    </cfRule>
  </conditionalFormatting>
  <conditionalFormatting sqref="AE123 AM123">
    <cfRule type="expression" dxfId="2505" priority="3053">
      <formula>IF(RIGHT(TEXT(AE123,"0.#"),1)=".",FALSE,TRUE)</formula>
    </cfRule>
    <cfRule type="expression" dxfId="2504" priority="3054">
      <formula>IF(RIGHT(TEXT(AE123,"0.#"),1)=".",TRUE,FALSE)</formula>
    </cfRule>
  </conditionalFormatting>
  <conditionalFormatting sqref="AI123">
    <cfRule type="expression" dxfId="2503" priority="3051">
      <formula>IF(RIGHT(TEXT(AI123,"0.#"),1)=".",FALSE,TRUE)</formula>
    </cfRule>
    <cfRule type="expression" dxfId="2502" priority="3052">
      <formula>IF(RIGHT(TEXT(AI123,"0.#"),1)=".",TRUE,FALSE)</formula>
    </cfRule>
  </conditionalFormatting>
  <conditionalFormatting sqref="AE126 AM126">
    <cfRule type="expression" dxfId="2501" priority="3049">
      <formula>IF(RIGHT(TEXT(AE126,"0.#"),1)=".",FALSE,TRUE)</formula>
    </cfRule>
    <cfRule type="expression" dxfId="2500" priority="3050">
      <formula>IF(RIGHT(TEXT(AE126,"0.#"),1)=".",TRUE,FALSE)</formula>
    </cfRule>
  </conditionalFormatting>
  <conditionalFormatting sqref="AE129 AM129">
    <cfRule type="expression" dxfId="2499" priority="3045">
      <formula>IF(RIGHT(TEXT(AE129,"0.#"),1)=".",FALSE,TRUE)</formula>
    </cfRule>
    <cfRule type="expression" dxfId="2498" priority="3046">
      <formula>IF(RIGHT(TEXT(AE129,"0.#"),1)=".",TRUE,FALSE)</formula>
    </cfRule>
  </conditionalFormatting>
  <conditionalFormatting sqref="AI129">
    <cfRule type="expression" dxfId="2497" priority="3043">
      <formula>IF(RIGHT(TEXT(AI129,"0.#"),1)=".",FALSE,TRUE)</formula>
    </cfRule>
    <cfRule type="expression" dxfId="2496" priority="3044">
      <formula>IF(RIGHT(TEXT(AI129,"0.#"),1)=".",TRUE,FALSE)</formula>
    </cfRule>
  </conditionalFormatting>
  <conditionalFormatting sqref="Y839:Y866">
    <cfRule type="expression" dxfId="2495" priority="3041">
      <formula>IF(RIGHT(TEXT(Y839,"0.#"),1)=".",FALSE,TRUE)</formula>
    </cfRule>
    <cfRule type="expression" dxfId="2494" priority="3042">
      <formula>IF(RIGHT(TEXT(Y839,"0.#"),1)=".",TRUE,FALSE)</formula>
    </cfRule>
  </conditionalFormatting>
  <conditionalFormatting sqref="AU518">
    <cfRule type="expression" dxfId="2493" priority="1551">
      <formula>IF(RIGHT(TEXT(AU518,"0.#"),1)=".",FALSE,TRUE)</formula>
    </cfRule>
    <cfRule type="expression" dxfId="2492" priority="1552">
      <formula>IF(RIGHT(TEXT(AU518,"0.#"),1)=".",TRUE,FALSE)</formula>
    </cfRule>
  </conditionalFormatting>
  <conditionalFormatting sqref="AQ551">
    <cfRule type="expression" dxfId="2491" priority="1327">
      <formula>IF(RIGHT(TEXT(AQ551,"0.#"),1)=".",FALSE,TRUE)</formula>
    </cfRule>
    <cfRule type="expression" dxfId="2490" priority="1328">
      <formula>IF(RIGHT(TEXT(AQ551,"0.#"),1)=".",TRUE,FALSE)</formula>
    </cfRule>
  </conditionalFormatting>
  <conditionalFormatting sqref="AE556">
    <cfRule type="expression" dxfId="2489" priority="1325">
      <formula>IF(RIGHT(TEXT(AE556,"0.#"),1)=".",FALSE,TRUE)</formula>
    </cfRule>
    <cfRule type="expression" dxfId="2488" priority="1326">
      <formula>IF(RIGHT(TEXT(AE556,"0.#"),1)=".",TRUE,FALSE)</formula>
    </cfRule>
  </conditionalFormatting>
  <conditionalFormatting sqref="AE557">
    <cfRule type="expression" dxfId="2487" priority="1323">
      <formula>IF(RIGHT(TEXT(AE557,"0.#"),1)=".",FALSE,TRUE)</formula>
    </cfRule>
    <cfRule type="expression" dxfId="2486" priority="1324">
      <formula>IF(RIGHT(TEXT(AE557,"0.#"),1)=".",TRUE,FALSE)</formula>
    </cfRule>
  </conditionalFormatting>
  <conditionalFormatting sqref="AE558">
    <cfRule type="expression" dxfId="2485" priority="1321">
      <formula>IF(RIGHT(TEXT(AE558,"0.#"),1)=".",FALSE,TRUE)</formula>
    </cfRule>
    <cfRule type="expression" dxfId="2484" priority="1322">
      <formula>IF(RIGHT(TEXT(AE558,"0.#"),1)=".",TRUE,FALSE)</formula>
    </cfRule>
  </conditionalFormatting>
  <conditionalFormatting sqref="AU556">
    <cfRule type="expression" dxfId="2483" priority="1313">
      <formula>IF(RIGHT(TEXT(AU556,"0.#"),1)=".",FALSE,TRUE)</formula>
    </cfRule>
    <cfRule type="expression" dxfId="2482" priority="1314">
      <formula>IF(RIGHT(TEXT(AU556,"0.#"),1)=".",TRUE,FALSE)</formula>
    </cfRule>
  </conditionalFormatting>
  <conditionalFormatting sqref="AU557">
    <cfRule type="expression" dxfId="2481" priority="1311">
      <formula>IF(RIGHT(TEXT(AU557,"0.#"),1)=".",FALSE,TRUE)</formula>
    </cfRule>
    <cfRule type="expression" dxfId="2480" priority="1312">
      <formula>IF(RIGHT(TEXT(AU557,"0.#"),1)=".",TRUE,FALSE)</formula>
    </cfRule>
  </conditionalFormatting>
  <conditionalFormatting sqref="AU558">
    <cfRule type="expression" dxfId="2479" priority="1309">
      <formula>IF(RIGHT(TEXT(AU558,"0.#"),1)=".",FALSE,TRUE)</formula>
    </cfRule>
    <cfRule type="expression" dxfId="2478" priority="1310">
      <formula>IF(RIGHT(TEXT(AU558,"0.#"),1)=".",TRUE,FALSE)</formula>
    </cfRule>
  </conditionalFormatting>
  <conditionalFormatting sqref="AQ557">
    <cfRule type="expression" dxfId="2477" priority="1301">
      <formula>IF(RIGHT(TEXT(AQ557,"0.#"),1)=".",FALSE,TRUE)</formula>
    </cfRule>
    <cfRule type="expression" dxfId="2476" priority="1302">
      <formula>IF(RIGHT(TEXT(AQ557,"0.#"),1)=".",TRUE,FALSE)</formula>
    </cfRule>
  </conditionalFormatting>
  <conditionalFormatting sqref="AQ558">
    <cfRule type="expression" dxfId="2475" priority="1299">
      <formula>IF(RIGHT(TEXT(AQ558,"0.#"),1)=".",FALSE,TRUE)</formula>
    </cfRule>
    <cfRule type="expression" dxfId="2474" priority="1300">
      <formula>IF(RIGHT(TEXT(AQ558,"0.#"),1)=".",TRUE,FALSE)</formula>
    </cfRule>
  </conditionalFormatting>
  <conditionalFormatting sqref="AQ556">
    <cfRule type="expression" dxfId="2473" priority="1297">
      <formula>IF(RIGHT(TEXT(AQ556,"0.#"),1)=".",FALSE,TRUE)</formula>
    </cfRule>
    <cfRule type="expression" dxfId="2472" priority="1298">
      <formula>IF(RIGHT(TEXT(AQ556,"0.#"),1)=".",TRUE,FALSE)</formula>
    </cfRule>
  </conditionalFormatting>
  <conditionalFormatting sqref="AE561">
    <cfRule type="expression" dxfId="2471" priority="1295">
      <formula>IF(RIGHT(TEXT(AE561,"0.#"),1)=".",FALSE,TRUE)</formula>
    </cfRule>
    <cfRule type="expression" dxfId="2470" priority="1296">
      <formula>IF(RIGHT(TEXT(AE561,"0.#"),1)=".",TRUE,FALSE)</formula>
    </cfRule>
  </conditionalFormatting>
  <conditionalFormatting sqref="AE562">
    <cfRule type="expression" dxfId="2469" priority="1293">
      <formula>IF(RIGHT(TEXT(AE562,"0.#"),1)=".",FALSE,TRUE)</formula>
    </cfRule>
    <cfRule type="expression" dxfId="2468" priority="1294">
      <formula>IF(RIGHT(TEXT(AE562,"0.#"),1)=".",TRUE,FALSE)</formula>
    </cfRule>
  </conditionalFormatting>
  <conditionalFormatting sqref="AE563">
    <cfRule type="expression" dxfId="2467" priority="1291">
      <formula>IF(RIGHT(TEXT(AE563,"0.#"),1)=".",FALSE,TRUE)</formula>
    </cfRule>
    <cfRule type="expression" dxfId="2466" priority="1292">
      <formula>IF(RIGHT(TEXT(AE563,"0.#"),1)=".",TRUE,FALSE)</formula>
    </cfRule>
  </conditionalFormatting>
  <conditionalFormatting sqref="AL1103:AO1131">
    <cfRule type="expression" dxfId="2465" priority="2947">
      <formula>IF(AND(AL1103&gt;=0, RIGHT(TEXT(AL1103,"0.#"),1)&lt;&gt;"."),TRUE,FALSE)</formula>
    </cfRule>
    <cfRule type="expression" dxfId="2464" priority="2948">
      <formula>IF(AND(AL1103&gt;=0, RIGHT(TEXT(AL1103,"0.#"),1)="."),TRUE,FALSE)</formula>
    </cfRule>
    <cfRule type="expression" dxfId="2463" priority="2949">
      <formula>IF(AND(AL1103&lt;0, RIGHT(TEXT(AL1103,"0.#"),1)&lt;&gt;"."),TRUE,FALSE)</formula>
    </cfRule>
    <cfRule type="expression" dxfId="2462" priority="2950">
      <formula>IF(AND(AL1103&lt;0, RIGHT(TEXT(AL1103,"0.#"),1)="."),TRUE,FALSE)</formula>
    </cfRule>
  </conditionalFormatting>
  <conditionalFormatting sqref="Y1103:Y1131">
    <cfRule type="expression" dxfId="2461" priority="2945">
      <formula>IF(RIGHT(TEXT(Y1103,"0.#"),1)=".",FALSE,TRUE)</formula>
    </cfRule>
    <cfRule type="expression" dxfId="2460" priority="2946">
      <formula>IF(RIGHT(TEXT(Y1103,"0.#"),1)=".",TRUE,FALSE)</formula>
    </cfRule>
  </conditionalFormatting>
  <conditionalFormatting sqref="AQ553">
    <cfRule type="expression" dxfId="2459" priority="1329">
      <formula>IF(RIGHT(TEXT(AQ553,"0.#"),1)=".",FALSE,TRUE)</formula>
    </cfRule>
    <cfRule type="expression" dxfId="2458" priority="1330">
      <formula>IF(RIGHT(TEXT(AQ553,"0.#"),1)=".",TRUE,FALSE)</formula>
    </cfRule>
  </conditionalFormatting>
  <conditionalFormatting sqref="AU552">
    <cfRule type="expression" dxfId="2457" priority="1341">
      <formula>IF(RIGHT(TEXT(AU552,"0.#"),1)=".",FALSE,TRUE)</formula>
    </cfRule>
    <cfRule type="expression" dxfId="2456" priority="1342">
      <formula>IF(RIGHT(TEXT(AU552,"0.#"),1)=".",TRUE,FALSE)</formula>
    </cfRule>
  </conditionalFormatting>
  <conditionalFormatting sqref="AE552">
    <cfRule type="expression" dxfId="2455" priority="1353">
      <formula>IF(RIGHT(TEXT(AE552,"0.#"),1)=".",FALSE,TRUE)</formula>
    </cfRule>
    <cfRule type="expression" dxfId="2454" priority="1354">
      <formula>IF(RIGHT(TEXT(AE552,"0.#"),1)=".",TRUE,FALSE)</formula>
    </cfRule>
  </conditionalFormatting>
  <conditionalFormatting sqref="AQ548">
    <cfRule type="expression" dxfId="2453" priority="1359">
      <formula>IF(RIGHT(TEXT(AQ548,"0.#"),1)=".",FALSE,TRUE)</formula>
    </cfRule>
    <cfRule type="expression" dxfId="2452" priority="1360">
      <formula>IF(RIGHT(TEXT(AQ548,"0.#"),1)=".",TRUE,FALSE)</formula>
    </cfRule>
  </conditionalFormatting>
  <conditionalFormatting sqref="AL838:AO838">
    <cfRule type="expression" dxfId="2451" priority="2899">
      <formula>IF(AND(AL838&gt;=0, RIGHT(TEXT(AL838,"0.#"),1)&lt;&gt;"."),TRUE,FALSE)</formula>
    </cfRule>
    <cfRule type="expression" dxfId="2450" priority="2900">
      <formula>IF(AND(AL838&gt;=0, RIGHT(TEXT(AL838,"0.#"),1)="."),TRUE,FALSE)</formula>
    </cfRule>
    <cfRule type="expression" dxfId="2449" priority="2901">
      <formula>IF(AND(AL838&lt;0, RIGHT(TEXT(AL838,"0.#"),1)&lt;&gt;"."),TRUE,FALSE)</formula>
    </cfRule>
    <cfRule type="expression" dxfId="2448" priority="2902">
      <formula>IF(AND(AL838&lt;0, RIGHT(TEXT(AL838,"0.#"),1)="."),TRUE,FALSE)</formula>
    </cfRule>
  </conditionalFormatting>
  <conditionalFormatting sqref="Y838">
    <cfRule type="expression" dxfId="2447" priority="2897">
      <formula>IF(RIGHT(TEXT(Y838,"0.#"),1)=".",FALSE,TRUE)</formula>
    </cfRule>
    <cfRule type="expression" dxfId="2446" priority="2898">
      <formula>IF(RIGHT(TEXT(Y838,"0.#"),1)=".",TRUE,FALSE)</formula>
    </cfRule>
  </conditionalFormatting>
  <conditionalFormatting sqref="AE492">
    <cfRule type="expression" dxfId="2445" priority="1685">
      <formula>IF(RIGHT(TEXT(AE492,"0.#"),1)=".",FALSE,TRUE)</formula>
    </cfRule>
    <cfRule type="expression" dxfId="2444" priority="1686">
      <formula>IF(RIGHT(TEXT(AE492,"0.#"),1)=".",TRUE,FALSE)</formula>
    </cfRule>
  </conditionalFormatting>
  <conditionalFormatting sqref="AE493">
    <cfRule type="expression" dxfId="2443" priority="1683">
      <formula>IF(RIGHT(TEXT(AE493,"0.#"),1)=".",FALSE,TRUE)</formula>
    </cfRule>
    <cfRule type="expression" dxfId="2442" priority="1684">
      <formula>IF(RIGHT(TEXT(AE493,"0.#"),1)=".",TRUE,FALSE)</formula>
    </cfRule>
  </conditionalFormatting>
  <conditionalFormatting sqref="AE494">
    <cfRule type="expression" dxfId="2441" priority="1681">
      <formula>IF(RIGHT(TEXT(AE494,"0.#"),1)=".",FALSE,TRUE)</formula>
    </cfRule>
    <cfRule type="expression" dxfId="2440" priority="1682">
      <formula>IF(RIGHT(TEXT(AE494,"0.#"),1)=".",TRUE,FALSE)</formula>
    </cfRule>
  </conditionalFormatting>
  <conditionalFormatting sqref="AQ493">
    <cfRule type="expression" dxfId="2439" priority="1661">
      <formula>IF(RIGHT(TEXT(AQ493,"0.#"),1)=".",FALSE,TRUE)</formula>
    </cfRule>
    <cfRule type="expression" dxfId="2438" priority="1662">
      <formula>IF(RIGHT(TEXT(AQ493,"0.#"),1)=".",TRUE,FALSE)</formula>
    </cfRule>
  </conditionalFormatting>
  <conditionalFormatting sqref="AQ494">
    <cfRule type="expression" dxfId="2437" priority="1659">
      <formula>IF(RIGHT(TEXT(AQ494,"0.#"),1)=".",FALSE,TRUE)</formula>
    </cfRule>
    <cfRule type="expression" dxfId="2436" priority="1660">
      <formula>IF(RIGHT(TEXT(AQ494,"0.#"),1)=".",TRUE,FALSE)</formula>
    </cfRule>
  </conditionalFormatting>
  <conditionalFormatting sqref="AQ492">
    <cfRule type="expression" dxfId="2435" priority="1657">
      <formula>IF(RIGHT(TEXT(AQ492,"0.#"),1)=".",FALSE,TRUE)</formula>
    </cfRule>
    <cfRule type="expression" dxfId="2434" priority="1658">
      <formula>IF(RIGHT(TEXT(AQ492,"0.#"),1)=".",TRUE,FALSE)</formula>
    </cfRule>
  </conditionalFormatting>
  <conditionalFormatting sqref="AU494">
    <cfRule type="expression" dxfId="2433" priority="1669">
      <formula>IF(RIGHT(TEXT(AU494,"0.#"),1)=".",FALSE,TRUE)</formula>
    </cfRule>
    <cfRule type="expression" dxfId="2432" priority="1670">
      <formula>IF(RIGHT(TEXT(AU494,"0.#"),1)=".",TRUE,FALSE)</formula>
    </cfRule>
  </conditionalFormatting>
  <conditionalFormatting sqref="AU492">
    <cfRule type="expression" dxfId="2431" priority="1673">
      <formula>IF(RIGHT(TEXT(AU492,"0.#"),1)=".",FALSE,TRUE)</formula>
    </cfRule>
    <cfRule type="expression" dxfId="2430" priority="1674">
      <formula>IF(RIGHT(TEXT(AU492,"0.#"),1)=".",TRUE,FALSE)</formula>
    </cfRule>
  </conditionalFormatting>
  <conditionalFormatting sqref="AU493">
    <cfRule type="expression" dxfId="2429" priority="1671">
      <formula>IF(RIGHT(TEXT(AU493,"0.#"),1)=".",FALSE,TRUE)</formula>
    </cfRule>
    <cfRule type="expression" dxfId="2428" priority="1672">
      <formula>IF(RIGHT(TEXT(AU493,"0.#"),1)=".",TRUE,FALSE)</formula>
    </cfRule>
  </conditionalFormatting>
  <conditionalFormatting sqref="AU583">
    <cfRule type="expression" dxfId="2427" priority="1189">
      <formula>IF(RIGHT(TEXT(AU583,"0.#"),1)=".",FALSE,TRUE)</formula>
    </cfRule>
    <cfRule type="expression" dxfId="2426" priority="1190">
      <formula>IF(RIGHT(TEXT(AU583,"0.#"),1)=".",TRUE,FALSE)</formula>
    </cfRule>
  </conditionalFormatting>
  <conditionalFormatting sqref="AU582">
    <cfRule type="expression" dxfId="2425" priority="1191">
      <formula>IF(RIGHT(TEXT(AU582,"0.#"),1)=".",FALSE,TRUE)</formula>
    </cfRule>
    <cfRule type="expression" dxfId="2424" priority="1192">
      <formula>IF(RIGHT(TEXT(AU582,"0.#"),1)=".",TRUE,FALSE)</formula>
    </cfRule>
  </conditionalFormatting>
  <conditionalFormatting sqref="AE499">
    <cfRule type="expression" dxfId="2423" priority="1651">
      <formula>IF(RIGHT(TEXT(AE499,"0.#"),1)=".",FALSE,TRUE)</formula>
    </cfRule>
    <cfRule type="expression" dxfId="2422" priority="1652">
      <formula>IF(RIGHT(TEXT(AE499,"0.#"),1)=".",TRUE,FALSE)</formula>
    </cfRule>
  </conditionalFormatting>
  <conditionalFormatting sqref="AE497">
    <cfRule type="expression" dxfId="2421" priority="1655">
      <formula>IF(RIGHT(TEXT(AE497,"0.#"),1)=".",FALSE,TRUE)</formula>
    </cfRule>
    <cfRule type="expression" dxfId="2420" priority="1656">
      <formula>IF(RIGHT(TEXT(AE497,"0.#"),1)=".",TRUE,FALSE)</formula>
    </cfRule>
  </conditionalFormatting>
  <conditionalFormatting sqref="AE498">
    <cfRule type="expression" dxfId="2419" priority="1653">
      <formula>IF(RIGHT(TEXT(AE498,"0.#"),1)=".",FALSE,TRUE)</formula>
    </cfRule>
    <cfRule type="expression" dxfId="2418" priority="1654">
      <formula>IF(RIGHT(TEXT(AE498,"0.#"),1)=".",TRUE,FALSE)</formula>
    </cfRule>
  </conditionalFormatting>
  <conditionalFormatting sqref="AU499">
    <cfRule type="expression" dxfId="2417" priority="1639">
      <formula>IF(RIGHT(TEXT(AU499,"0.#"),1)=".",FALSE,TRUE)</formula>
    </cfRule>
    <cfRule type="expression" dxfId="2416" priority="1640">
      <formula>IF(RIGHT(TEXT(AU499,"0.#"),1)=".",TRUE,FALSE)</formula>
    </cfRule>
  </conditionalFormatting>
  <conditionalFormatting sqref="AU497">
    <cfRule type="expression" dxfId="2415" priority="1643">
      <formula>IF(RIGHT(TEXT(AU497,"0.#"),1)=".",FALSE,TRUE)</formula>
    </cfRule>
    <cfRule type="expression" dxfId="2414" priority="1644">
      <formula>IF(RIGHT(TEXT(AU497,"0.#"),1)=".",TRUE,FALSE)</formula>
    </cfRule>
  </conditionalFormatting>
  <conditionalFormatting sqref="AU498">
    <cfRule type="expression" dxfId="2413" priority="1641">
      <formula>IF(RIGHT(TEXT(AU498,"0.#"),1)=".",FALSE,TRUE)</formula>
    </cfRule>
    <cfRule type="expression" dxfId="2412" priority="1642">
      <formula>IF(RIGHT(TEXT(AU498,"0.#"),1)=".",TRUE,FALSE)</formula>
    </cfRule>
  </conditionalFormatting>
  <conditionalFormatting sqref="AQ497">
    <cfRule type="expression" dxfId="2411" priority="1627">
      <formula>IF(RIGHT(TEXT(AQ497,"0.#"),1)=".",FALSE,TRUE)</formula>
    </cfRule>
    <cfRule type="expression" dxfId="2410" priority="1628">
      <formula>IF(RIGHT(TEXT(AQ497,"0.#"),1)=".",TRUE,FALSE)</formula>
    </cfRule>
  </conditionalFormatting>
  <conditionalFormatting sqref="AQ498">
    <cfRule type="expression" dxfId="2409" priority="1631">
      <formula>IF(RIGHT(TEXT(AQ498,"0.#"),1)=".",FALSE,TRUE)</formula>
    </cfRule>
    <cfRule type="expression" dxfId="2408" priority="1632">
      <formula>IF(RIGHT(TEXT(AQ498,"0.#"),1)=".",TRUE,FALSE)</formula>
    </cfRule>
  </conditionalFormatting>
  <conditionalFormatting sqref="AQ499">
    <cfRule type="expression" dxfId="2407" priority="1629">
      <formula>IF(RIGHT(TEXT(AQ499,"0.#"),1)=".",FALSE,TRUE)</formula>
    </cfRule>
    <cfRule type="expression" dxfId="2406" priority="1630">
      <formula>IF(RIGHT(TEXT(AQ499,"0.#"),1)=".",TRUE,FALSE)</formula>
    </cfRule>
  </conditionalFormatting>
  <conditionalFormatting sqref="AE504">
    <cfRule type="expression" dxfId="2405" priority="1621">
      <formula>IF(RIGHT(TEXT(AE504,"0.#"),1)=".",FALSE,TRUE)</formula>
    </cfRule>
    <cfRule type="expression" dxfId="2404" priority="1622">
      <formula>IF(RIGHT(TEXT(AE504,"0.#"),1)=".",TRUE,FALSE)</formula>
    </cfRule>
  </conditionalFormatting>
  <conditionalFormatting sqref="AE502">
    <cfRule type="expression" dxfId="2403" priority="1625">
      <formula>IF(RIGHT(TEXT(AE502,"0.#"),1)=".",FALSE,TRUE)</formula>
    </cfRule>
    <cfRule type="expression" dxfId="2402" priority="1626">
      <formula>IF(RIGHT(TEXT(AE502,"0.#"),1)=".",TRUE,FALSE)</formula>
    </cfRule>
  </conditionalFormatting>
  <conditionalFormatting sqref="AE503">
    <cfRule type="expression" dxfId="2401" priority="1623">
      <formula>IF(RIGHT(TEXT(AE503,"0.#"),1)=".",FALSE,TRUE)</formula>
    </cfRule>
    <cfRule type="expression" dxfId="2400" priority="1624">
      <formula>IF(RIGHT(TEXT(AE503,"0.#"),1)=".",TRUE,FALSE)</formula>
    </cfRule>
  </conditionalFormatting>
  <conditionalFormatting sqref="AU504">
    <cfRule type="expression" dxfId="2399" priority="1609">
      <formula>IF(RIGHT(TEXT(AU504,"0.#"),1)=".",FALSE,TRUE)</formula>
    </cfRule>
    <cfRule type="expression" dxfId="2398" priority="1610">
      <formula>IF(RIGHT(TEXT(AU504,"0.#"),1)=".",TRUE,FALSE)</formula>
    </cfRule>
  </conditionalFormatting>
  <conditionalFormatting sqref="AU502">
    <cfRule type="expression" dxfId="2397" priority="1613">
      <formula>IF(RIGHT(TEXT(AU502,"0.#"),1)=".",FALSE,TRUE)</formula>
    </cfRule>
    <cfRule type="expression" dxfId="2396" priority="1614">
      <formula>IF(RIGHT(TEXT(AU502,"0.#"),1)=".",TRUE,FALSE)</formula>
    </cfRule>
  </conditionalFormatting>
  <conditionalFormatting sqref="AU503">
    <cfRule type="expression" dxfId="2395" priority="1611">
      <formula>IF(RIGHT(TEXT(AU503,"0.#"),1)=".",FALSE,TRUE)</formula>
    </cfRule>
    <cfRule type="expression" dxfId="2394" priority="1612">
      <formula>IF(RIGHT(TEXT(AU503,"0.#"),1)=".",TRUE,FALSE)</formula>
    </cfRule>
  </conditionalFormatting>
  <conditionalFormatting sqref="AQ502">
    <cfRule type="expression" dxfId="2393" priority="1597">
      <formula>IF(RIGHT(TEXT(AQ502,"0.#"),1)=".",FALSE,TRUE)</formula>
    </cfRule>
    <cfRule type="expression" dxfId="2392" priority="1598">
      <formula>IF(RIGHT(TEXT(AQ502,"0.#"),1)=".",TRUE,FALSE)</formula>
    </cfRule>
  </conditionalFormatting>
  <conditionalFormatting sqref="AQ503">
    <cfRule type="expression" dxfId="2391" priority="1601">
      <formula>IF(RIGHT(TEXT(AQ503,"0.#"),1)=".",FALSE,TRUE)</formula>
    </cfRule>
    <cfRule type="expression" dxfId="2390" priority="1602">
      <formula>IF(RIGHT(TEXT(AQ503,"0.#"),1)=".",TRUE,FALSE)</formula>
    </cfRule>
  </conditionalFormatting>
  <conditionalFormatting sqref="AQ504">
    <cfRule type="expression" dxfId="2389" priority="1599">
      <formula>IF(RIGHT(TEXT(AQ504,"0.#"),1)=".",FALSE,TRUE)</formula>
    </cfRule>
    <cfRule type="expression" dxfId="2388" priority="1600">
      <formula>IF(RIGHT(TEXT(AQ504,"0.#"),1)=".",TRUE,FALSE)</formula>
    </cfRule>
  </conditionalFormatting>
  <conditionalFormatting sqref="AE509">
    <cfRule type="expression" dxfId="2387" priority="1591">
      <formula>IF(RIGHT(TEXT(AE509,"0.#"),1)=".",FALSE,TRUE)</formula>
    </cfRule>
    <cfRule type="expression" dxfId="2386" priority="1592">
      <formula>IF(RIGHT(TEXT(AE509,"0.#"),1)=".",TRUE,FALSE)</formula>
    </cfRule>
  </conditionalFormatting>
  <conditionalFormatting sqref="AE507">
    <cfRule type="expression" dxfId="2385" priority="1595">
      <formula>IF(RIGHT(TEXT(AE507,"0.#"),1)=".",FALSE,TRUE)</formula>
    </cfRule>
    <cfRule type="expression" dxfId="2384" priority="1596">
      <formula>IF(RIGHT(TEXT(AE507,"0.#"),1)=".",TRUE,FALSE)</formula>
    </cfRule>
  </conditionalFormatting>
  <conditionalFormatting sqref="AE508">
    <cfRule type="expression" dxfId="2383" priority="1593">
      <formula>IF(RIGHT(TEXT(AE508,"0.#"),1)=".",FALSE,TRUE)</formula>
    </cfRule>
    <cfRule type="expression" dxfId="2382" priority="1594">
      <formula>IF(RIGHT(TEXT(AE508,"0.#"),1)=".",TRUE,FALSE)</formula>
    </cfRule>
  </conditionalFormatting>
  <conditionalFormatting sqref="AU509">
    <cfRule type="expression" dxfId="2381" priority="1579">
      <formula>IF(RIGHT(TEXT(AU509,"0.#"),1)=".",FALSE,TRUE)</formula>
    </cfRule>
    <cfRule type="expression" dxfId="2380" priority="1580">
      <formula>IF(RIGHT(TEXT(AU509,"0.#"),1)=".",TRUE,FALSE)</formula>
    </cfRule>
  </conditionalFormatting>
  <conditionalFormatting sqref="AU507">
    <cfRule type="expression" dxfId="2379" priority="1583">
      <formula>IF(RIGHT(TEXT(AU507,"0.#"),1)=".",FALSE,TRUE)</formula>
    </cfRule>
    <cfRule type="expression" dxfId="2378" priority="1584">
      <formula>IF(RIGHT(TEXT(AU507,"0.#"),1)=".",TRUE,FALSE)</formula>
    </cfRule>
  </conditionalFormatting>
  <conditionalFormatting sqref="AU508">
    <cfRule type="expression" dxfId="2377" priority="1581">
      <formula>IF(RIGHT(TEXT(AU508,"0.#"),1)=".",FALSE,TRUE)</formula>
    </cfRule>
    <cfRule type="expression" dxfId="2376" priority="1582">
      <formula>IF(RIGHT(TEXT(AU508,"0.#"),1)=".",TRUE,FALSE)</formula>
    </cfRule>
  </conditionalFormatting>
  <conditionalFormatting sqref="AQ507">
    <cfRule type="expression" dxfId="2375" priority="1567">
      <formula>IF(RIGHT(TEXT(AQ507,"0.#"),1)=".",FALSE,TRUE)</formula>
    </cfRule>
    <cfRule type="expression" dxfId="2374" priority="1568">
      <formula>IF(RIGHT(TEXT(AQ507,"0.#"),1)=".",TRUE,FALSE)</formula>
    </cfRule>
  </conditionalFormatting>
  <conditionalFormatting sqref="AQ508">
    <cfRule type="expression" dxfId="2373" priority="1571">
      <formula>IF(RIGHT(TEXT(AQ508,"0.#"),1)=".",FALSE,TRUE)</formula>
    </cfRule>
    <cfRule type="expression" dxfId="2372" priority="1572">
      <formula>IF(RIGHT(TEXT(AQ508,"0.#"),1)=".",TRUE,FALSE)</formula>
    </cfRule>
  </conditionalFormatting>
  <conditionalFormatting sqref="AQ509">
    <cfRule type="expression" dxfId="2371" priority="1569">
      <formula>IF(RIGHT(TEXT(AQ509,"0.#"),1)=".",FALSE,TRUE)</formula>
    </cfRule>
    <cfRule type="expression" dxfId="2370" priority="1570">
      <formula>IF(RIGHT(TEXT(AQ509,"0.#"),1)=".",TRUE,FALSE)</formula>
    </cfRule>
  </conditionalFormatting>
  <conditionalFormatting sqref="AE465">
    <cfRule type="expression" dxfId="2369" priority="1861">
      <formula>IF(RIGHT(TEXT(AE465,"0.#"),1)=".",FALSE,TRUE)</formula>
    </cfRule>
    <cfRule type="expression" dxfId="2368" priority="1862">
      <formula>IF(RIGHT(TEXT(AE465,"0.#"),1)=".",TRUE,FALSE)</formula>
    </cfRule>
  </conditionalFormatting>
  <conditionalFormatting sqref="AE463">
    <cfRule type="expression" dxfId="2367" priority="1865">
      <formula>IF(RIGHT(TEXT(AE463,"0.#"),1)=".",FALSE,TRUE)</formula>
    </cfRule>
    <cfRule type="expression" dxfId="2366" priority="1866">
      <formula>IF(RIGHT(TEXT(AE463,"0.#"),1)=".",TRUE,FALSE)</formula>
    </cfRule>
  </conditionalFormatting>
  <conditionalFormatting sqref="AE464">
    <cfRule type="expression" dxfId="2365" priority="1863">
      <formula>IF(RIGHT(TEXT(AE464,"0.#"),1)=".",FALSE,TRUE)</formula>
    </cfRule>
    <cfRule type="expression" dxfId="2364" priority="1864">
      <formula>IF(RIGHT(TEXT(AE464,"0.#"),1)=".",TRUE,FALSE)</formula>
    </cfRule>
  </conditionalFormatting>
  <conditionalFormatting sqref="AM465">
    <cfRule type="expression" dxfId="2363" priority="1855">
      <formula>IF(RIGHT(TEXT(AM465,"0.#"),1)=".",FALSE,TRUE)</formula>
    </cfRule>
    <cfRule type="expression" dxfId="2362" priority="1856">
      <formula>IF(RIGHT(TEXT(AM465,"0.#"),1)=".",TRUE,FALSE)</formula>
    </cfRule>
  </conditionalFormatting>
  <conditionalFormatting sqref="AM463">
    <cfRule type="expression" dxfId="2361" priority="1859">
      <formula>IF(RIGHT(TEXT(AM463,"0.#"),1)=".",FALSE,TRUE)</formula>
    </cfRule>
    <cfRule type="expression" dxfId="2360" priority="1860">
      <formula>IF(RIGHT(TEXT(AM463,"0.#"),1)=".",TRUE,FALSE)</formula>
    </cfRule>
  </conditionalFormatting>
  <conditionalFormatting sqref="AM464">
    <cfRule type="expression" dxfId="2359" priority="1857">
      <formula>IF(RIGHT(TEXT(AM464,"0.#"),1)=".",FALSE,TRUE)</formula>
    </cfRule>
    <cfRule type="expression" dxfId="2358" priority="1858">
      <formula>IF(RIGHT(TEXT(AM464,"0.#"),1)=".",TRUE,FALSE)</formula>
    </cfRule>
  </conditionalFormatting>
  <conditionalFormatting sqref="AU465">
    <cfRule type="expression" dxfId="2357" priority="1849">
      <formula>IF(RIGHT(TEXT(AU465,"0.#"),1)=".",FALSE,TRUE)</formula>
    </cfRule>
    <cfRule type="expression" dxfId="2356" priority="1850">
      <formula>IF(RIGHT(TEXT(AU465,"0.#"),1)=".",TRUE,FALSE)</formula>
    </cfRule>
  </conditionalFormatting>
  <conditionalFormatting sqref="AU463">
    <cfRule type="expression" dxfId="2355" priority="1853">
      <formula>IF(RIGHT(TEXT(AU463,"0.#"),1)=".",FALSE,TRUE)</formula>
    </cfRule>
    <cfRule type="expression" dxfId="2354" priority="1854">
      <formula>IF(RIGHT(TEXT(AU463,"0.#"),1)=".",TRUE,FALSE)</formula>
    </cfRule>
  </conditionalFormatting>
  <conditionalFormatting sqref="AU464">
    <cfRule type="expression" dxfId="2353" priority="1851">
      <formula>IF(RIGHT(TEXT(AU464,"0.#"),1)=".",FALSE,TRUE)</formula>
    </cfRule>
    <cfRule type="expression" dxfId="2352" priority="1852">
      <formula>IF(RIGHT(TEXT(AU464,"0.#"),1)=".",TRUE,FALSE)</formula>
    </cfRule>
  </conditionalFormatting>
  <conditionalFormatting sqref="AI465">
    <cfRule type="expression" dxfId="2351" priority="1843">
      <formula>IF(RIGHT(TEXT(AI465,"0.#"),1)=".",FALSE,TRUE)</formula>
    </cfRule>
    <cfRule type="expression" dxfId="2350" priority="1844">
      <formula>IF(RIGHT(TEXT(AI465,"0.#"),1)=".",TRUE,FALSE)</formula>
    </cfRule>
  </conditionalFormatting>
  <conditionalFormatting sqref="AI463">
    <cfRule type="expression" dxfId="2349" priority="1847">
      <formula>IF(RIGHT(TEXT(AI463,"0.#"),1)=".",FALSE,TRUE)</formula>
    </cfRule>
    <cfRule type="expression" dxfId="2348" priority="1848">
      <formula>IF(RIGHT(TEXT(AI463,"0.#"),1)=".",TRUE,FALSE)</formula>
    </cfRule>
  </conditionalFormatting>
  <conditionalFormatting sqref="AI464">
    <cfRule type="expression" dxfId="2347" priority="1845">
      <formula>IF(RIGHT(TEXT(AI464,"0.#"),1)=".",FALSE,TRUE)</formula>
    </cfRule>
    <cfRule type="expression" dxfId="2346" priority="1846">
      <formula>IF(RIGHT(TEXT(AI464,"0.#"),1)=".",TRUE,FALSE)</formula>
    </cfRule>
  </conditionalFormatting>
  <conditionalFormatting sqref="AQ463">
    <cfRule type="expression" dxfId="2345" priority="1837">
      <formula>IF(RIGHT(TEXT(AQ463,"0.#"),1)=".",FALSE,TRUE)</formula>
    </cfRule>
    <cfRule type="expression" dxfId="2344" priority="1838">
      <formula>IF(RIGHT(TEXT(AQ463,"0.#"),1)=".",TRUE,FALSE)</formula>
    </cfRule>
  </conditionalFormatting>
  <conditionalFormatting sqref="AQ464">
    <cfRule type="expression" dxfId="2343" priority="1841">
      <formula>IF(RIGHT(TEXT(AQ464,"0.#"),1)=".",FALSE,TRUE)</formula>
    </cfRule>
    <cfRule type="expression" dxfId="2342" priority="1842">
      <formula>IF(RIGHT(TEXT(AQ464,"0.#"),1)=".",TRUE,FALSE)</formula>
    </cfRule>
  </conditionalFormatting>
  <conditionalFormatting sqref="AQ465">
    <cfRule type="expression" dxfId="2341" priority="1839">
      <formula>IF(RIGHT(TEXT(AQ465,"0.#"),1)=".",FALSE,TRUE)</formula>
    </cfRule>
    <cfRule type="expression" dxfId="2340" priority="1840">
      <formula>IF(RIGHT(TEXT(AQ465,"0.#"),1)=".",TRUE,FALSE)</formula>
    </cfRule>
  </conditionalFormatting>
  <conditionalFormatting sqref="AE470">
    <cfRule type="expression" dxfId="2339" priority="1831">
      <formula>IF(RIGHT(TEXT(AE470,"0.#"),1)=".",FALSE,TRUE)</formula>
    </cfRule>
    <cfRule type="expression" dxfId="2338" priority="1832">
      <formula>IF(RIGHT(TEXT(AE470,"0.#"),1)=".",TRUE,FALSE)</formula>
    </cfRule>
  </conditionalFormatting>
  <conditionalFormatting sqref="AE468">
    <cfRule type="expression" dxfId="2337" priority="1835">
      <formula>IF(RIGHT(TEXT(AE468,"0.#"),1)=".",FALSE,TRUE)</formula>
    </cfRule>
    <cfRule type="expression" dxfId="2336" priority="1836">
      <formula>IF(RIGHT(TEXT(AE468,"0.#"),1)=".",TRUE,FALSE)</formula>
    </cfRule>
  </conditionalFormatting>
  <conditionalFormatting sqref="AE469">
    <cfRule type="expression" dxfId="2335" priority="1833">
      <formula>IF(RIGHT(TEXT(AE469,"0.#"),1)=".",FALSE,TRUE)</formula>
    </cfRule>
    <cfRule type="expression" dxfId="2334" priority="1834">
      <formula>IF(RIGHT(TEXT(AE469,"0.#"),1)=".",TRUE,FALSE)</formula>
    </cfRule>
  </conditionalFormatting>
  <conditionalFormatting sqref="AM470">
    <cfRule type="expression" dxfId="2333" priority="1825">
      <formula>IF(RIGHT(TEXT(AM470,"0.#"),1)=".",FALSE,TRUE)</formula>
    </cfRule>
    <cfRule type="expression" dxfId="2332" priority="1826">
      <formula>IF(RIGHT(TEXT(AM470,"0.#"),1)=".",TRUE,FALSE)</formula>
    </cfRule>
  </conditionalFormatting>
  <conditionalFormatting sqref="AM468">
    <cfRule type="expression" dxfId="2331" priority="1829">
      <formula>IF(RIGHT(TEXT(AM468,"0.#"),1)=".",FALSE,TRUE)</formula>
    </cfRule>
    <cfRule type="expression" dxfId="2330" priority="1830">
      <formula>IF(RIGHT(TEXT(AM468,"0.#"),1)=".",TRUE,FALSE)</formula>
    </cfRule>
  </conditionalFormatting>
  <conditionalFormatting sqref="AM469">
    <cfRule type="expression" dxfId="2329" priority="1827">
      <formula>IF(RIGHT(TEXT(AM469,"0.#"),1)=".",FALSE,TRUE)</formula>
    </cfRule>
    <cfRule type="expression" dxfId="2328" priority="1828">
      <formula>IF(RIGHT(TEXT(AM469,"0.#"),1)=".",TRUE,FALSE)</formula>
    </cfRule>
  </conditionalFormatting>
  <conditionalFormatting sqref="AU470">
    <cfRule type="expression" dxfId="2327" priority="1819">
      <formula>IF(RIGHT(TEXT(AU470,"0.#"),1)=".",FALSE,TRUE)</formula>
    </cfRule>
    <cfRule type="expression" dxfId="2326" priority="1820">
      <formula>IF(RIGHT(TEXT(AU470,"0.#"),1)=".",TRUE,FALSE)</formula>
    </cfRule>
  </conditionalFormatting>
  <conditionalFormatting sqref="AU468">
    <cfRule type="expression" dxfId="2325" priority="1823">
      <formula>IF(RIGHT(TEXT(AU468,"0.#"),1)=".",FALSE,TRUE)</formula>
    </cfRule>
    <cfRule type="expression" dxfId="2324" priority="1824">
      <formula>IF(RIGHT(TEXT(AU468,"0.#"),1)=".",TRUE,FALSE)</formula>
    </cfRule>
  </conditionalFormatting>
  <conditionalFormatting sqref="AU469">
    <cfRule type="expression" dxfId="2323" priority="1821">
      <formula>IF(RIGHT(TEXT(AU469,"0.#"),1)=".",FALSE,TRUE)</formula>
    </cfRule>
    <cfRule type="expression" dxfId="2322" priority="1822">
      <formula>IF(RIGHT(TEXT(AU469,"0.#"),1)=".",TRUE,FALSE)</formula>
    </cfRule>
  </conditionalFormatting>
  <conditionalFormatting sqref="AI470">
    <cfRule type="expression" dxfId="2321" priority="1813">
      <formula>IF(RIGHT(TEXT(AI470,"0.#"),1)=".",FALSE,TRUE)</formula>
    </cfRule>
    <cfRule type="expression" dxfId="2320" priority="1814">
      <formula>IF(RIGHT(TEXT(AI470,"0.#"),1)=".",TRUE,FALSE)</formula>
    </cfRule>
  </conditionalFormatting>
  <conditionalFormatting sqref="AI468">
    <cfRule type="expression" dxfId="2319" priority="1817">
      <formula>IF(RIGHT(TEXT(AI468,"0.#"),1)=".",FALSE,TRUE)</formula>
    </cfRule>
    <cfRule type="expression" dxfId="2318" priority="1818">
      <formula>IF(RIGHT(TEXT(AI468,"0.#"),1)=".",TRUE,FALSE)</formula>
    </cfRule>
  </conditionalFormatting>
  <conditionalFormatting sqref="AI469">
    <cfRule type="expression" dxfId="2317" priority="1815">
      <formula>IF(RIGHT(TEXT(AI469,"0.#"),1)=".",FALSE,TRUE)</formula>
    </cfRule>
    <cfRule type="expression" dxfId="2316" priority="1816">
      <formula>IF(RIGHT(TEXT(AI469,"0.#"),1)=".",TRUE,FALSE)</formula>
    </cfRule>
  </conditionalFormatting>
  <conditionalFormatting sqref="AQ468">
    <cfRule type="expression" dxfId="2315" priority="1807">
      <formula>IF(RIGHT(TEXT(AQ468,"0.#"),1)=".",FALSE,TRUE)</formula>
    </cfRule>
    <cfRule type="expression" dxfId="2314" priority="1808">
      <formula>IF(RIGHT(TEXT(AQ468,"0.#"),1)=".",TRUE,FALSE)</formula>
    </cfRule>
  </conditionalFormatting>
  <conditionalFormatting sqref="AQ469">
    <cfRule type="expression" dxfId="2313" priority="1811">
      <formula>IF(RIGHT(TEXT(AQ469,"0.#"),1)=".",FALSE,TRUE)</formula>
    </cfRule>
    <cfRule type="expression" dxfId="2312" priority="1812">
      <formula>IF(RIGHT(TEXT(AQ469,"0.#"),1)=".",TRUE,FALSE)</formula>
    </cfRule>
  </conditionalFormatting>
  <conditionalFormatting sqref="AQ470">
    <cfRule type="expression" dxfId="2311" priority="1809">
      <formula>IF(RIGHT(TEXT(AQ470,"0.#"),1)=".",FALSE,TRUE)</formula>
    </cfRule>
    <cfRule type="expression" dxfId="2310" priority="1810">
      <formula>IF(RIGHT(TEXT(AQ470,"0.#"),1)=".",TRUE,FALSE)</formula>
    </cfRule>
  </conditionalFormatting>
  <conditionalFormatting sqref="AE475">
    <cfRule type="expression" dxfId="2309" priority="1801">
      <formula>IF(RIGHT(TEXT(AE475,"0.#"),1)=".",FALSE,TRUE)</formula>
    </cfRule>
    <cfRule type="expression" dxfId="2308" priority="1802">
      <formula>IF(RIGHT(TEXT(AE475,"0.#"),1)=".",TRUE,FALSE)</formula>
    </cfRule>
  </conditionalFormatting>
  <conditionalFormatting sqref="AE473">
    <cfRule type="expression" dxfId="2307" priority="1805">
      <formula>IF(RIGHT(TEXT(AE473,"0.#"),1)=".",FALSE,TRUE)</formula>
    </cfRule>
    <cfRule type="expression" dxfId="2306" priority="1806">
      <formula>IF(RIGHT(TEXT(AE473,"0.#"),1)=".",TRUE,FALSE)</formula>
    </cfRule>
  </conditionalFormatting>
  <conditionalFormatting sqref="AE474">
    <cfRule type="expression" dxfId="2305" priority="1803">
      <formula>IF(RIGHT(TEXT(AE474,"0.#"),1)=".",FALSE,TRUE)</formula>
    </cfRule>
    <cfRule type="expression" dxfId="2304" priority="1804">
      <formula>IF(RIGHT(TEXT(AE474,"0.#"),1)=".",TRUE,FALSE)</formula>
    </cfRule>
  </conditionalFormatting>
  <conditionalFormatting sqref="AM475">
    <cfRule type="expression" dxfId="2303" priority="1795">
      <formula>IF(RIGHT(TEXT(AM475,"0.#"),1)=".",FALSE,TRUE)</formula>
    </cfRule>
    <cfRule type="expression" dxfId="2302" priority="1796">
      <formula>IF(RIGHT(TEXT(AM475,"0.#"),1)=".",TRUE,FALSE)</formula>
    </cfRule>
  </conditionalFormatting>
  <conditionalFormatting sqref="AM473">
    <cfRule type="expression" dxfId="2301" priority="1799">
      <formula>IF(RIGHT(TEXT(AM473,"0.#"),1)=".",FALSE,TRUE)</formula>
    </cfRule>
    <cfRule type="expression" dxfId="2300" priority="1800">
      <formula>IF(RIGHT(TEXT(AM473,"0.#"),1)=".",TRUE,FALSE)</formula>
    </cfRule>
  </conditionalFormatting>
  <conditionalFormatting sqref="AM474">
    <cfRule type="expression" dxfId="2299" priority="1797">
      <formula>IF(RIGHT(TEXT(AM474,"0.#"),1)=".",FALSE,TRUE)</formula>
    </cfRule>
    <cfRule type="expression" dxfId="2298" priority="1798">
      <formula>IF(RIGHT(TEXT(AM474,"0.#"),1)=".",TRUE,FALSE)</formula>
    </cfRule>
  </conditionalFormatting>
  <conditionalFormatting sqref="AU475">
    <cfRule type="expression" dxfId="2297" priority="1789">
      <formula>IF(RIGHT(TEXT(AU475,"0.#"),1)=".",FALSE,TRUE)</formula>
    </cfRule>
    <cfRule type="expression" dxfId="2296" priority="1790">
      <formula>IF(RIGHT(TEXT(AU475,"0.#"),1)=".",TRUE,FALSE)</formula>
    </cfRule>
  </conditionalFormatting>
  <conditionalFormatting sqref="AU473">
    <cfRule type="expression" dxfId="2295" priority="1793">
      <formula>IF(RIGHT(TEXT(AU473,"0.#"),1)=".",FALSE,TRUE)</formula>
    </cfRule>
    <cfRule type="expression" dxfId="2294" priority="1794">
      <formula>IF(RIGHT(TEXT(AU473,"0.#"),1)=".",TRUE,FALSE)</formula>
    </cfRule>
  </conditionalFormatting>
  <conditionalFormatting sqref="AU474">
    <cfRule type="expression" dxfId="2293" priority="1791">
      <formula>IF(RIGHT(TEXT(AU474,"0.#"),1)=".",FALSE,TRUE)</formula>
    </cfRule>
    <cfRule type="expression" dxfId="2292" priority="1792">
      <formula>IF(RIGHT(TEXT(AU474,"0.#"),1)=".",TRUE,FALSE)</formula>
    </cfRule>
  </conditionalFormatting>
  <conditionalFormatting sqref="AI475">
    <cfRule type="expression" dxfId="2291" priority="1783">
      <formula>IF(RIGHT(TEXT(AI475,"0.#"),1)=".",FALSE,TRUE)</formula>
    </cfRule>
    <cfRule type="expression" dxfId="2290" priority="1784">
      <formula>IF(RIGHT(TEXT(AI475,"0.#"),1)=".",TRUE,FALSE)</formula>
    </cfRule>
  </conditionalFormatting>
  <conditionalFormatting sqref="AI473">
    <cfRule type="expression" dxfId="2289" priority="1787">
      <formula>IF(RIGHT(TEXT(AI473,"0.#"),1)=".",FALSE,TRUE)</formula>
    </cfRule>
    <cfRule type="expression" dxfId="2288" priority="1788">
      <formula>IF(RIGHT(TEXT(AI473,"0.#"),1)=".",TRUE,FALSE)</formula>
    </cfRule>
  </conditionalFormatting>
  <conditionalFormatting sqref="AI474">
    <cfRule type="expression" dxfId="2287" priority="1785">
      <formula>IF(RIGHT(TEXT(AI474,"0.#"),1)=".",FALSE,TRUE)</formula>
    </cfRule>
    <cfRule type="expression" dxfId="2286" priority="1786">
      <formula>IF(RIGHT(TEXT(AI474,"0.#"),1)=".",TRUE,FALSE)</formula>
    </cfRule>
  </conditionalFormatting>
  <conditionalFormatting sqref="AQ473">
    <cfRule type="expression" dxfId="2285" priority="1777">
      <formula>IF(RIGHT(TEXT(AQ473,"0.#"),1)=".",FALSE,TRUE)</formula>
    </cfRule>
    <cfRule type="expression" dxfId="2284" priority="1778">
      <formula>IF(RIGHT(TEXT(AQ473,"0.#"),1)=".",TRUE,FALSE)</formula>
    </cfRule>
  </conditionalFormatting>
  <conditionalFormatting sqref="AQ474">
    <cfRule type="expression" dxfId="2283" priority="1781">
      <formula>IF(RIGHT(TEXT(AQ474,"0.#"),1)=".",FALSE,TRUE)</formula>
    </cfRule>
    <cfRule type="expression" dxfId="2282" priority="1782">
      <formula>IF(RIGHT(TEXT(AQ474,"0.#"),1)=".",TRUE,FALSE)</formula>
    </cfRule>
  </conditionalFormatting>
  <conditionalFormatting sqref="AQ475">
    <cfRule type="expression" dxfId="2281" priority="1779">
      <formula>IF(RIGHT(TEXT(AQ475,"0.#"),1)=".",FALSE,TRUE)</formula>
    </cfRule>
    <cfRule type="expression" dxfId="2280" priority="1780">
      <formula>IF(RIGHT(TEXT(AQ475,"0.#"),1)=".",TRUE,FALSE)</formula>
    </cfRule>
  </conditionalFormatting>
  <conditionalFormatting sqref="AE480">
    <cfRule type="expression" dxfId="2279" priority="1771">
      <formula>IF(RIGHT(TEXT(AE480,"0.#"),1)=".",FALSE,TRUE)</formula>
    </cfRule>
    <cfRule type="expression" dxfId="2278" priority="1772">
      <formula>IF(RIGHT(TEXT(AE480,"0.#"),1)=".",TRUE,FALSE)</formula>
    </cfRule>
  </conditionalFormatting>
  <conditionalFormatting sqref="AE478">
    <cfRule type="expression" dxfId="2277" priority="1775">
      <formula>IF(RIGHT(TEXT(AE478,"0.#"),1)=".",FALSE,TRUE)</formula>
    </cfRule>
    <cfRule type="expression" dxfId="2276" priority="1776">
      <formula>IF(RIGHT(TEXT(AE478,"0.#"),1)=".",TRUE,FALSE)</formula>
    </cfRule>
  </conditionalFormatting>
  <conditionalFormatting sqref="AE479">
    <cfRule type="expression" dxfId="2275" priority="1773">
      <formula>IF(RIGHT(TEXT(AE479,"0.#"),1)=".",FALSE,TRUE)</formula>
    </cfRule>
    <cfRule type="expression" dxfId="2274" priority="1774">
      <formula>IF(RIGHT(TEXT(AE479,"0.#"),1)=".",TRUE,FALSE)</formula>
    </cfRule>
  </conditionalFormatting>
  <conditionalFormatting sqref="AM480">
    <cfRule type="expression" dxfId="2273" priority="1765">
      <formula>IF(RIGHT(TEXT(AM480,"0.#"),1)=".",FALSE,TRUE)</formula>
    </cfRule>
    <cfRule type="expression" dxfId="2272" priority="1766">
      <formula>IF(RIGHT(TEXT(AM480,"0.#"),1)=".",TRUE,FALSE)</formula>
    </cfRule>
  </conditionalFormatting>
  <conditionalFormatting sqref="AM478">
    <cfRule type="expression" dxfId="2271" priority="1769">
      <formula>IF(RIGHT(TEXT(AM478,"0.#"),1)=".",FALSE,TRUE)</formula>
    </cfRule>
    <cfRule type="expression" dxfId="2270" priority="1770">
      <formula>IF(RIGHT(TEXT(AM478,"0.#"),1)=".",TRUE,FALSE)</formula>
    </cfRule>
  </conditionalFormatting>
  <conditionalFormatting sqref="AM479">
    <cfRule type="expression" dxfId="2269" priority="1767">
      <formula>IF(RIGHT(TEXT(AM479,"0.#"),1)=".",FALSE,TRUE)</formula>
    </cfRule>
    <cfRule type="expression" dxfId="2268" priority="1768">
      <formula>IF(RIGHT(TEXT(AM479,"0.#"),1)=".",TRUE,FALSE)</formula>
    </cfRule>
  </conditionalFormatting>
  <conditionalFormatting sqref="AU480">
    <cfRule type="expression" dxfId="2267" priority="1759">
      <formula>IF(RIGHT(TEXT(AU480,"0.#"),1)=".",FALSE,TRUE)</formula>
    </cfRule>
    <cfRule type="expression" dxfId="2266" priority="1760">
      <formula>IF(RIGHT(TEXT(AU480,"0.#"),1)=".",TRUE,FALSE)</formula>
    </cfRule>
  </conditionalFormatting>
  <conditionalFormatting sqref="AU478">
    <cfRule type="expression" dxfId="2265" priority="1763">
      <formula>IF(RIGHT(TEXT(AU478,"0.#"),1)=".",FALSE,TRUE)</formula>
    </cfRule>
    <cfRule type="expression" dxfId="2264" priority="1764">
      <formula>IF(RIGHT(TEXT(AU478,"0.#"),1)=".",TRUE,FALSE)</formula>
    </cfRule>
  </conditionalFormatting>
  <conditionalFormatting sqref="AU479">
    <cfRule type="expression" dxfId="2263" priority="1761">
      <formula>IF(RIGHT(TEXT(AU479,"0.#"),1)=".",FALSE,TRUE)</formula>
    </cfRule>
    <cfRule type="expression" dxfId="2262" priority="1762">
      <formula>IF(RIGHT(TEXT(AU479,"0.#"),1)=".",TRUE,FALSE)</formula>
    </cfRule>
  </conditionalFormatting>
  <conditionalFormatting sqref="AI480">
    <cfRule type="expression" dxfId="2261" priority="1753">
      <formula>IF(RIGHT(TEXT(AI480,"0.#"),1)=".",FALSE,TRUE)</formula>
    </cfRule>
    <cfRule type="expression" dxfId="2260" priority="1754">
      <formula>IF(RIGHT(TEXT(AI480,"0.#"),1)=".",TRUE,FALSE)</formula>
    </cfRule>
  </conditionalFormatting>
  <conditionalFormatting sqref="AI478">
    <cfRule type="expression" dxfId="2259" priority="1757">
      <formula>IF(RIGHT(TEXT(AI478,"0.#"),1)=".",FALSE,TRUE)</formula>
    </cfRule>
    <cfRule type="expression" dxfId="2258" priority="1758">
      <formula>IF(RIGHT(TEXT(AI478,"0.#"),1)=".",TRUE,FALSE)</formula>
    </cfRule>
  </conditionalFormatting>
  <conditionalFormatting sqref="AI479">
    <cfRule type="expression" dxfId="2257" priority="1755">
      <formula>IF(RIGHT(TEXT(AI479,"0.#"),1)=".",FALSE,TRUE)</formula>
    </cfRule>
    <cfRule type="expression" dxfId="2256" priority="1756">
      <formula>IF(RIGHT(TEXT(AI479,"0.#"),1)=".",TRUE,FALSE)</formula>
    </cfRule>
  </conditionalFormatting>
  <conditionalFormatting sqref="AQ478">
    <cfRule type="expression" dxfId="2255" priority="1747">
      <formula>IF(RIGHT(TEXT(AQ478,"0.#"),1)=".",FALSE,TRUE)</formula>
    </cfRule>
    <cfRule type="expression" dxfId="2254" priority="1748">
      <formula>IF(RIGHT(TEXT(AQ478,"0.#"),1)=".",TRUE,FALSE)</formula>
    </cfRule>
  </conditionalFormatting>
  <conditionalFormatting sqref="AQ479">
    <cfRule type="expression" dxfId="2253" priority="1751">
      <formula>IF(RIGHT(TEXT(AQ479,"0.#"),1)=".",FALSE,TRUE)</formula>
    </cfRule>
    <cfRule type="expression" dxfId="2252" priority="1752">
      <formula>IF(RIGHT(TEXT(AQ479,"0.#"),1)=".",TRUE,FALSE)</formula>
    </cfRule>
  </conditionalFormatting>
  <conditionalFormatting sqref="AQ480">
    <cfRule type="expression" dxfId="2251" priority="1749">
      <formula>IF(RIGHT(TEXT(AQ480,"0.#"),1)=".",FALSE,TRUE)</formula>
    </cfRule>
    <cfRule type="expression" dxfId="2250" priority="1750">
      <formula>IF(RIGHT(TEXT(AQ480,"0.#"),1)=".",TRUE,FALSE)</formula>
    </cfRule>
  </conditionalFormatting>
  <conditionalFormatting sqref="AM47">
    <cfRule type="expression" dxfId="2249" priority="2041">
      <formula>IF(RIGHT(TEXT(AM47,"0.#"),1)=".",FALSE,TRUE)</formula>
    </cfRule>
    <cfRule type="expression" dxfId="2248" priority="2042">
      <formula>IF(RIGHT(TEXT(AM47,"0.#"),1)=".",TRUE,FALSE)</formula>
    </cfRule>
  </conditionalFormatting>
  <conditionalFormatting sqref="AI46">
    <cfRule type="expression" dxfId="2247" priority="2045">
      <formula>IF(RIGHT(TEXT(AI46,"0.#"),1)=".",FALSE,TRUE)</formula>
    </cfRule>
    <cfRule type="expression" dxfId="2246" priority="2046">
      <formula>IF(RIGHT(TEXT(AI46,"0.#"),1)=".",TRUE,FALSE)</formula>
    </cfRule>
  </conditionalFormatting>
  <conditionalFormatting sqref="AM46">
    <cfRule type="expression" dxfId="2245" priority="2043">
      <formula>IF(RIGHT(TEXT(AM46,"0.#"),1)=".",FALSE,TRUE)</formula>
    </cfRule>
    <cfRule type="expression" dxfId="2244" priority="2044">
      <formula>IF(RIGHT(TEXT(AM46,"0.#"),1)=".",TRUE,FALSE)</formula>
    </cfRule>
  </conditionalFormatting>
  <conditionalFormatting sqref="AU46:AU48">
    <cfRule type="expression" dxfId="2243" priority="2035">
      <formula>IF(RIGHT(TEXT(AU46,"0.#"),1)=".",FALSE,TRUE)</formula>
    </cfRule>
    <cfRule type="expression" dxfId="2242" priority="2036">
      <formula>IF(RIGHT(TEXT(AU46,"0.#"),1)=".",TRUE,FALSE)</formula>
    </cfRule>
  </conditionalFormatting>
  <conditionalFormatting sqref="AM48">
    <cfRule type="expression" dxfId="2241" priority="2039">
      <formula>IF(RIGHT(TEXT(AM48,"0.#"),1)=".",FALSE,TRUE)</formula>
    </cfRule>
    <cfRule type="expression" dxfId="2240" priority="2040">
      <formula>IF(RIGHT(TEXT(AM48,"0.#"),1)=".",TRUE,FALSE)</formula>
    </cfRule>
  </conditionalFormatting>
  <conditionalFormatting sqref="AQ46:AQ48">
    <cfRule type="expression" dxfId="2239" priority="2037">
      <formula>IF(RIGHT(TEXT(AQ46,"0.#"),1)=".",FALSE,TRUE)</formula>
    </cfRule>
    <cfRule type="expression" dxfId="2238" priority="2038">
      <formula>IF(RIGHT(TEXT(AQ46,"0.#"),1)=".",TRUE,FALSE)</formula>
    </cfRule>
  </conditionalFormatting>
  <conditionalFormatting sqref="AE146:AE147 AI146:AI147 AM146:AM147 AQ146:AQ147 AU146:AU147">
    <cfRule type="expression" dxfId="2237" priority="2029">
      <formula>IF(RIGHT(TEXT(AE146,"0.#"),1)=".",FALSE,TRUE)</formula>
    </cfRule>
    <cfRule type="expression" dxfId="2236" priority="2030">
      <formula>IF(RIGHT(TEXT(AE146,"0.#"),1)=".",TRUE,FALSE)</formula>
    </cfRule>
  </conditionalFormatting>
  <conditionalFormatting sqref="AE138:AE139 AI138:AI139 AM138:AM139 AQ138:AQ139 AU138:AU139">
    <cfRule type="expression" dxfId="2235" priority="2033">
      <formula>IF(RIGHT(TEXT(AE138,"0.#"),1)=".",FALSE,TRUE)</formula>
    </cfRule>
    <cfRule type="expression" dxfId="2234" priority="2034">
      <formula>IF(RIGHT(TEXT(AE138,"0.#"),1)=".",TRUE,FALSE)</formula>
    </cfRule>
  </conditionalFormatting>
  <conditionalFormatting sqref="AE142:AE143 AI142:AI143 AM142:AM143 AQ142:AQ143 AU142:AU143">
    <cfRule type="expression" dxfId="2233" priority="2031">
      <formula>IF(RIGHT(TEXT(AE142,"0.#"),1)=".",FALSE,TRUE)</formula>
    </cfRule>
    <cfRule type="expression" dxfId="2232" priority="2032">
      <formula>IF(RIGHT(TEXT(AE142,"0.#"),1)=".",TRUE,FALSE)</formula>
    </cfRule>
  </conditionalFormatting>
  <conditionalFormatting sqref="AE198:AE199 AI198:AI199 AM198:AM199 AQ198:AQ199 AU198:AU199">
    <cfRule type="expression" dxfId="2231" priority="2023">
      <formula>IF(RIGHT(TEXT(AE198,"0.#"),1)=".",FALSE,TRUE)</formula>
    </cfRule>
    <cfRule type="expression" dxfId="2230" priority="2024">
      <formula>IF(RIGHT(TEXT(AE198,"0.#"),1)=".",TRUE,FALSE)</formula>
    </cfRule>
  </conditionalFormatting>
  <conditionalFormatting sqref="AE150:AE151 AI150:AI151 AM150:AM151 AQ150:AQ151 AU150:AU151">
    <cfRule type="expression" dxfId="2229" priority="2027">
      <formula>IF(RIGHT(TEXT(AE150,"0.#"),1)=".",FALSE,TRUE)</formula>
    </cfRule>
    <cfRule type="expression" dxfId="2228" priority="2028">
      <formula>IF(RIGHT(TEXT(AE150,"0.#"),1)=".",TRUE,FALSE)</formula>
    </cfRule>
  </conditionalFormatting>
  <conditionalFormatting sqref="AE194:AE195 AI194:AI195 AM194:AM195 AQ194:AQ195 AU194:AU195">
    <cfRule type="expression" dxfId="2227" priority="2025">
      <formula>IF(RIGHT(TEXT(AE194,"0.#"),1)=".",FALSE,TRUE)</formula>
    </cfRule>
    <cfRule type="expression" dxfId="2226" priority="2026">
      <formula>IF(RIGHT(TEXT(AE194,"0.#"),1)=".",TRUE,FALSE)</formula>
    </cfRule>
  </conditionalFormatting>
  <conditionalFormatting sqref="AE210:AE211 AI210:AI211 AM210:AM211 AQ210:AQ211 AU210:AU211">
    <cfRule type="expression" dxfId="2225" priority="2017">
      <formula>IF(RIGHT(TEXT(AE210,"0.#"),1)=".",FALSE,TRUE)</formula>
    </cfRule>
    <cfRule type="expression" dxfId="2224" priority="2018">
      <formula>IF(RIGHT(TEXT(AE210,"0.#"),1)=".",TRUE,FALSE)</formula>
    </cfRule>
  </conditionalFormatting>
  <conditionalFormatting sqref="AE202:AE203 AI202:AI203 AM202:AM203 AQ202:AQ203 AU202:AU203">
    <cfRule type="expression" dxfId="2223" priority="2021">
      <formula>IF(RIGHT(TEXT(AE202,"0.#"),1)=".",FALSE,TRUE)</formula>
    </cfRule>
    <cfRule type="expression" dxfId="2222" priority="2022">
      <formula>IF(RIGHT(TEXT(AE202,"0.#"),1)=".",TRUE,FALSE)</formula>
    </cfRule>
  </conditionalFormatting>
  <conditionalFormatting sqref="AE206:AE207 AI206:AI207 AM206:AM207 AQ206:AQ207 AU206:AU207">
    <cfRule type="expression" dxfId="2221" priority="2019">
      <formula>IF(RIGHT(TEXT(AE206,"0.#"),1)=".",FALSE,TRUE)</formula>
    </cfRule>
    <cfRule type="expression" dxfId="2220" priority="2020">
      <formula>IF(RIGHT(TEXT(AE206,"0.#"),1)=".",TRUE,FALSE)</formula>
    </cfRule>
  </conditionalFormatting>
  <conditionalFormatting sqref="AE262:AE263 AI262:AI263 AM262:AM263 AQ262:AQ263 AU262:AU263">
    <cfRule type="expression" dxfId="2219" priority="2011">
      <formula>IF(RIGHT(TEXT(AE262,"0.#"),1)=".",FALSE,TRUE)</formula>
    </cfRule>
    <cfRule type="expression" dxfId="2218" priority="2012">
      <formula>IF(RIGHT(TEXT(AE262,"0.#"),1)=".",TRUE,FALSE)</formula>
    </cfRule>
  </conditionalFormatting>
  <conditionalFormatting sqref="AE254:AE255 AI254:AI255 AM254:AM255 AQ254:AQ255 AU254:AU255">
    <cfRule type="expression" dxfId="2217" priority="2015">
      <formula>IF(RIGHT(TEXT(AE254,"0.#"),1)=".",FALSE,TRUE)</formula>
    </cfRule>
    <cfRule type="expression" dxfId="2216" priority="2016">
      <formula>IF(RIGHT(TEXT(AE254,"0.#"),1)=".",TRUE,FALSE)</formula>
    </cfRule>
  </conditionalFormatting>
  <conditionalFormatting sqref="AE258:AE259 AI258:AI259 AM258:AM259 AQ258:AQ259 AU258:AU259">
    <cfRule type="expression" dxfId="2215" priority="2013">
      <formula>IF(RIGHT(TEXT(AE258,"0.#"),1)=".",FALSE,TRUE)</formula>
    </cfRule>
    <cfRule type="expression" dxfId="2214" priority="2014">
      <formula>IF(RIGHT(TEXT(AE258,"0.#"),1)=".",TRUE,FALSE)</formula>
    </cfRule>
  </conditionalFormatting>
  <conditionalFormatting sqref="AE314:AE315 AI314:AI315 AM314:AM315 AQ314:AQ315 AU314:AU315">
    <cfRule type="expression" dxfId="2213" priority="2005">
      <formula>IF(RIGHT(TEXT(AE314,"0.#"),1)=".",FALSE,TRUE)</formula>
    </cfRule>
    <cfRule type="expression" dxfId="2212" priority="2006">
      <formula>IF(RIGHT(TEXT(AE314,"0.#"),1)=".",TRUE,FALSE)</formula>
    </cfRule>
  </conditionalFormatting>
  <conditionalFormatting sqref="AE266:AE267 AI266:AI267 AM266:AM267 AQ266:AQ267 AU266:AU267">
    <cfRule type="expression" dxfId="2211" priority="2009">
      <formula>IF(RIGHT(TEXT(AE266,"0.#"),1)=".",FALSE,TRUE)</formula>
    </cfRule>
    <cfRule type="expression" dxfId="2210" priority="2010">
      <formula>IF(RIGHT(TEXT(AE266,"0.#"),1)=".",TRUE,FALSE)</formula>
    </cfRule>
  </conditionalFormatting>
  <conditionalFormatting sqref="AE270:AE271 AI270:AI271 AM270:AM271 AQ270:AQ271 AU270:AU271">
    <cfRule type="expression" dxfId="2209" priority="2007">
      <formula>IF(RIGHT(TEXT(AE270,"0.#"),1)=".",FALSE,TRUE)</formula>
    </cfRule>
    <cfRule type="expression" dxfId="2208" priority="2008">
      <formula>IF(RIGHT(TEXT(AE270,"0.#"),1)=".",TRUE,FALSE)</formula>
    </cfRule>
  </conditionalFormatting>
  <conditionalFormatting sqref="AE326:AE327 AI326:AI327 AM326:AM327 AQ326:AQ327 AU326:AU327">
    <cfRule type="expression" dxfId="2207" priority="1999">
      <formula>IF(RIGHT(TEXT(AE326,"0.#"),1)=".",FALSE,TRUE)</formula>
    </cfRule>
    <cfRule type="expression" dxfId="2206" priority="2000">
      <formula>IF(RIGHT(TEXT(AE326,"0.#"),1)=".",TRUE,FALSE)</formula>
    </cfRule>
  </conditionalFormatting>
  <conditionalFormatting sqref="AE318:AE319 AI318:AI319 AM318:AM319 AQ318:AQ319 AU318:AU319">
    <cfRule type="expression" dxfId="2205" priority="2003">
      <formula>IF(RIGHT(TEXT(AE318,"0.#"),1)=".",FALSE,TRUE)</formula>
    </cfRule>
    <cfRule type="expression" dxfId="2204" priority="2004">
      <formula>IF(RIGHT(TEXT(AE318,"0.#"),1)=".",TRUE,FALSE)</formula>
    </cfRule>
  </conditionalFormatting>
  <conditionalFormatting sqref="AE322:AE323 AI322:AI323 AM322:AM323 AQ322:AQ323 AU322:AU323">
    <cfRule type="expression" dxfId="2203" priority="2001">
      <formula>IF(RIGHT(TEXT(AE322,"0.#"),1)=".",FALSE,TRUE)</formula>
    </cfRule>
    <cfRule type="expression" dxfId="2202" priority="2002">
      <formula>IF(RIGHT(TEXT(AE322,"0.#"),1)=".",TRUE,FALSE)</formula>
    </cfRule>
  </conditionalFormatting>
  <conditionalFormatting sqref="AE378:AE379 AI378:AI379 AM378:AM379 AQ378:AQ379 AU378:AU379">
    <cfRule type="expression" dxfId="2201" priority="1993">
      <formula>IF(RIGHT(TEXT(AE378,"0.#"),1)=".",FALSE,TRUE)</formula>
    </cfRule>
    <cfRule type="expression" dxfId="2200" priority="1994">
      <formula>IF(RIGHT(TEXT(AE378,"0.#"),1)=".",TRUE,FALSE)</formula>
    </cfRule>
  </conditionalFormatting>
  <conditionalFormatting sqref="AE330:AE331 AI330:AI331 AM330:AM331 AQ330:AQ331 AU330:AU331">
    <cfRule type="expression" dxfId="2199" priority="1997">
      <formula>IF(RIGHT(TEXT(AE330,"0.#"),1)=".",FALSE,TRUE)</formula>
    </cfRule>
    <cfRule type="expression" dxfId="2198" priority="1998">
      <formula>IF(RIGHT(TEXT(AE330,"0.#"),1)=".",TRUE,FALSE)</formula>
    </cfRule>
  </conditionalFormatting>
  <conditionalFormatting sqref="AE374:AE375 AI374:AI375 AM374:AM375 AQ374:AQ375 AU374:AU375">
    <cfRule type="expression" dxfId="2197" priority="1995">
      <formula>IF(RIGHT(TEXT(AE374,"0.#"),1)=".",FALSE,TRUE)</formula>
    </cfRule>
    <cfRule type="expression" dxfId="2196" priority="1996">
      <formula>IF(RIGHT(TEXT(AE374,"0.#"),1)=".",TRUE,FALSE)</formula>
    </cfRule>
  </conditionalFormatting>
  <conditionalFormatting sqref="AE390:AE391 AI390:AI391 AM390:AM391 AQ390:AQ391 AU390:AU391">
    <cfRule type="expression" dxfId="2195" priority="1987">
      <formula>IF(RIGHT(TEXT(AE390,"0.#"),1)=".",FALSE,TRUE)</formula>
    </cfRule>
    <cfRule type="expression" dxfId="2194" priority="1988">
      <formula>IF(RIGHT(TEXT(AE390,"0.#"),1)=".",TRUE,FALSE)</formula>
    </cfRule>
  </conditionalFormatting>
  <conditionalFormatting sqref="AE382:AE383 AI382:AI383 AM382:AM383 AQ382:AQ383 AU382:AU383">
    <cfRule type="expression" dxfId="2193" priority="1991">
      <formula>IF(RIGHT(TEXT(AE382,"0.#"),1)=".",FALSE,TRUE)</formula>
    </cfRule>
    <cfRule type="expression" dxfId="2192" priority="1992">
      <formula>IF(RIGHT(TEXT(AE382,"0.#"),1)=".",TRUE,FALSE)</formula>
    </cfRule>
  </conditionalFormatting>
  <conditionalFormatting sqref="AE386:AE387 AI386:AI387 AM386:AM387 AQ386:AQ387 AU386:AU387">
    <cfRule type="expression" dxfId="2191" priority="1989">
      <formula>IF(RIGHT(TEXT(AE386,"0.#"),1)=".",FALSE,TRUE)</formula>
    </cfRule>
    <cfRule type="expression" dxfId="2190" priority="1990">
      <formula>IF(RIGHT(TEXT(AE386,"0.#"),1)=".",TRUE,FALSE)</formula>
    </cfRule>
  </conditionalFormatting>
  <conditionalFormatting sqref="AE440">
    <cfRule type="expression" dxfId="2189" priority="1981">
      <formula>IF(RIGHT(TEXT(AE440,"0.#"),1)=".",FALSE,TRUE)</formula>
    </cfRule>
    <cfRule type="expression" dxfId="2188" priority="1982">
      <formula>IF(RIGHT(TEXT(AE440,"0.#"),1)=".",TRUE,FALSE)</formula>
    </cfRule>
  </conditionalFormatting>
  <conditionalFormatting sqref="AE438">
    <cfRule type="expression" dxfId="2187" priority="1985">
      <formula>IF(RIGHT(TEXT(AE438,"0.#"),1)=".",FALSE,TRUE)</formula>
    </cfRule>
    <cfRule type="expression" dxfId="2186" priority="1986">
      <formula>IF(RIGHT(TEXT(AE438,"0.#"),1)=".",TRUE,FALSE)</formula>
    </cfRule>
  </conditionalFormatting>
  <conditionalFormatting sqref="AE439">
    <cfRule type="expression" dxfId="2185" priority="1983">
      <formula>IF(RIGHT(TEXT(AE439,"0.#"),1)=".",FALSE,TRUE)</formula>
    </cfRule>
    <cfRule type="expression" dxfId="2184" priority="1984">
      <formula>IF(RIGHT(TEXT(AE439,"0.#"),1)=".",TRUE,FALSE)</formula>
    </cfRule>
  </conditionalFormatting>
  <conditionalFormatting sqref="AM440">
    <cfRule type="expression" dxfId="2183" priority="1975">
      <formula>IF(RIGHT(TEXT(AM440,"0.#"),1)=".",FALSE,TRUE)</formula>
    </cfRule>
    <cfRule type="expression" dxfId="2182" priority="1976">
      <formula>IF(RIGHT(TEXT(AM440,"0.#"),1)=".",TRUE,FALSE)</formula>
    </cfRule>
  </conditionalFormatting>
  <conditionalFormatting sqref="AM438">
    <cfRule type="expression" dxfId="2181" priority="1979">
      <formula>IF(RIGHT(TEXT(AM438,"0.#"),1)=".",FALSE,TRUE)</formula>
    </cfRule>
    <cfRule type="expression" dxfId="2180" priority="1980">
      <formula>IF(RIGHT(TEXT(AM438,"0.#"),1)=".",TRUE,FALSE)</formula>
    </cfRule>
  </conditionalFormatting>
  <conditionalFormatting sqref="AM439">
    <cfRule type="expression" dxfId="2179" priority="1977">
      <formula>IF(RIGHT(TEXT(AM439,"0.#"),1)=".",FALSE,TRUE)</formula>
    </cfRule>
    <cfRule type="expression" dxfId="2178" priority="1978">
      <formula>IF(RIGHT(TEXT(AM439,"0.#"),1)=".",TRUE,FALSE)</formula>
    </cfRule>
  </conditionalFormatting>
  <conditionalFormatting sqref="AU440">
    <cfRule type="expression" dxfId="2177" priority="1969">
      <formula>IF(RIGHT(TEXT(AU440,"0.#"),1)=".",FALSE,TRUE)</formula>
    </cfRule>
    <cfRule type="expression" dxfId="2176" priority="1970">
      <formula>IF(RIGHT(TEXT(AU440,"0.#"),1)=".",TRUE,FALSE)</formula>
    </cfRule>
  </conditionalFormatting>
  <conditionalFormatting sqref="AU438">
    <cfRule type="expression" dxfId="2175" priority="1973">
      <formula>IF(RIGHT(TEXT(AU438,"0.#"),1)=".",FALSE,TRUE)</formula>
    </cfRule>
    <cfRule type="expression" dxfId="2174" priority="1974">
      <formula>IF(RIGHT(TEXT(AU438,"0.#"),1)=".",TRUE,FALSE)</formula>
    </cfRule>
  </conditionalFormatting>
  <conditionalFormatting sqref="AU439">
    <cfRule type="expression" dxfId="2173" priority="1971">
      <formula>IF(RIGHT(TEXT(AU439,"0.#"),1)=".",FALSE,TRUE)</formula>
    </cfRule>
    <cfRule type="expression" dxfId="2172" priority="1972">
      <formula>IF(RIGHT(TEXT(AU439,"0.#"),1)=".",TRUE,FALSE)</formula>
    </cfRule>
  </conditionalFormatting>
  <conditionalFormatting sqref="AI440">
    <cfRule type="expression" dxfId="2171" priority="1963">
      <formula>IF(RIGHT(TEXT(AI440,"0.#"),1)=".",FALSE,TRUE)</formula>
    </cfRule>
    <cfRule type="expression" dxfId="2170" priority="1964">
      <formula>IF(RIGHT(TEXT(AI440,"0.#"),1)=".",TRUE,FALSE)</formula>
    </cfRule>
  </conditionalFormatting>
  <conditionalFormatting sqref="AI438">
    <cfRule type="expression" dxfId="2169" priority="1967">
      <formula>IF(RIGHT(TEXT(AI438,"0.#"),1)=".",FALSE,TRUE)</formula>
    </cfRule>
    <cfRule type="expression" dxfId="2168" priority="1968">
      <formula>IF(RIGHT(TEXT(AI438,"0.#"),1)=".",TRUE,FALSE)</formula>
    </cfRule>
  </conditionalFormatting>
  <conditionalFormatting sqref="AI439">
    <cfRule type="expression" dxfId="2167" priority="1965">
      <formula>IF(RIGHT(TEXT(AI439,"0.#"),1)=".",FALSE,TRUE)</formula>
    </cfRule>
    <cfRule type="expression" dxfId="2166" priority="1966">
      <formula>IF(RIGHT(TEXT(AI439,"0.#"),1)=".",TRUE,FALSE)</formula>
    </cfRule>
  </conditionalFormatting>
  <conditionalFormatting sqref="AQ438">
    <cfRule type="expression" dxfId="2165" priority="1957">
      <formula>IF(RIGHT(TEXT(AQ438,"0.#"),1)=".",FALSE,TRUE)</formula>
    </cfRule>
    <cfRule type="expression" dxfId="2164" priority="1958">
      <formula>IF(RIGHT(TEXT(AQ438,"0.#"),1)=".",TRUE,FALSE)</formula>
    </cfRule>
  </conditionalFormatting>
  <conditionalFormatting sqref="AQ439">
    <cfRule type="expression" dxfId="2163" priority="1961">
      <formula>IF(RIGHT(TEXT(AQ439,"0.#"),1)=".",FALSE,TRUE)</formula>
    </cfRule>
    <cfRule type="expression" dxfId="2162" priority="1962">
      <formula>IF(RIGHT(TEXT(AQ439,"0.#"),1)=".",TRUE,FALSE)</formula>
    </cfRule>
  </conditionalFormatting>
  <conditionalFormatting sqref="AQ440">
    <cfRule type="expression" dxfId="2161" priority="1959">
      <formula>IF(RIGHT(TEXT(AQ440,"0.#"),1)=".",FALSE,TRUE)</formula>
    </cfRule>
    <cfRule type="expression" dxfId="2160" priority="1960">
      <formula>IF(RIGHT(TEXT(AQ440,"0.#"),1)=".",TRUE,FALSE)</formula>
    </cfRule>
  </conditionalFormatting>
  <conditionalFormatting sqref="AE445">
    <cfRule type="expression" dxfId="2159" priority="1951">
      <formula>IF(RIGHT(TEXT(AE445,"0.#"),1)=".",FALSE,TRUE)</formula>
    </cfRule>
    <cfRule type="expression" dxfId="2158" priority="1952">
      <formula>IF(RIGHT(TEXT(AE445,"0.#"),1)=".",TRUE,FALSE)</formula>
    </cfRule>
  </conditionalFormatting>
  <conditionalFormatting sqref="AE443">
    <cfRule type="expression" dxfId="2157" priority="1955">
      <formula>IF(RIGHT(TEXT(AE443,"0.#"),1)=".",FALSE,TRUE)</formula>
    </cfRule>
    <cfRule type="expression" dxfId="2156" priority="1956">
      <formula>IF(RIGHT(TEXT(AE443,"0.#"),1)=".",TRUE,FALSE)</formula>
    </cfRule>
  </conditionalFormatting>
  <conditionalFormatting sqref="AE444">
    <cfRule type="expression" dxfId="2155" priority="1953">
      <formula>IF(RIGHT(TEXT(AE444,"0.#"),1)=".",FALSE,TRUE)</formula>
    </cfRule>
    <cfRule type="expression" dxfId="2154" priority="1954">
      <formula>IF(RIGHT(TEXT(AE444,"0.#"),1)=".",TRUE,FALSE)</formula>
    </cfRule>
  </conditionalFormatting>
  <conditionalFormatting sqref="AM445">
    <cfRule type="expression" dxfId="2153" priority="1945">
      <formula>IF(RIGHT(TEXT(AM445,"0.#"),1)=".",FALSE,TRUE)</formula>
    </cfRule>
    <cfRule type="expression" dxfId="2152" priority="1946">
      <formula>IF(RIGHT(TEXT(AM445,"0.#"),1)=".",TRUE,FALSE)</formula>
    </cfRule>
  </conditionalFormatting>
  <conditionalFormatting sqref="AM443">
    <cfRule type="expression" dxfId="2151" priority="1949">
      <formula>IF(RIGHT(TEXT(AM443,"0.#"),1)=".",FALSE,TRUE)</formula>
    </cfRule>
    <cfRule type="expression" dxfId="2150" priority="1950">
      <formula>IF(RIGHT(TEXT(AM443,"0.#"),1)=".",TRUE,FALSE)</formula>
    </cfRule>
  </conditionalFormatting>
  <conditionalFormatting sqref="AM444">
    <cfRule type="expression" dxfId="2149" priority="1947">
      <formula>IF(RIGHT(TEXT(AM444,"0.#"),1)=".",FALSE,TRUE)</formula>
    </cfRule>
    <cfRule type="expression" dxfId="2148" priority="1948">
      <formula>IF(RIGHT(TEXT(AM444,"0.#"),1)=".",TRUE,FALSE)</formula>
    </cfRule>
  </conditionalFormatting>
  <conditionalFormatting sqref="AU445">
    <cfRule type="expression" dxfId="2147" priority="1939">
      <formula>IF(RIGHT(TEXT(AU445,"0.#"),1)=".",FALSE,TRUE)</formula>
    </cfRule>
    <cfRule type="expression" dxfId="2146" priority="1940">
      <formula>IF(RIGHT(TEXT(AU445,"0.#"),1)=".",TRUE,FALSE)</formula>
    </cfRule>
  </conditionalFormatting>
  <conditionalFormatting sqref="AU443">
    <cfRule type="expression" dxfId="2145" priority="1943">
      <formula>IF(RIGHT(TEXT(AU443,"0.#"),1)=".",FALSE,TRUE)</formula>
    </cfRule>
    <cfRule type="expression" dxfId="2144" priority="1944">
      <formula>IF(RIGHT(TEXT(AU443,"0.#"),1)=".",TRUE,FALSE)</formula>
    </cfRule>
  </conditionalFormatting>
  <conditionalFormatting sqref="AU444">
    <cfRule type="expression" dxfId="2143" priority="1941">
      <formula>IF(RIGHT(TEXT(AU444,"0.#"),1)=".",FALSE,TRUE)</formula>
    </cfRule>
    <cfRule type="expression" dxfId="2142" priority="1942">
      <formula>IF(RIGHT(TEXT(AU444,"0.#"),1)=".",TRUE,FALSE)</formula>
    </cfRule>
  </conditionalFormatting>
  <conditionalFormatting sqref="AI445">
    <cfRule type="expression" dxfId="2141" priority="1933">
      <formula>IF(RIGHT(TEXT(AI445,"0.#"),1)=".",FALSE,TRUE)</formula>
    </cfRule>
    <cfRule type="expression" dxfId="2140" priority="1934">
      <formula>IF(RIGHT(TEXT(AI445,"0.#"),1)=".",TRUE,FALSE)</formula>
    </cfRule>
  </conditionalFormatting>
  <conditionalFormatting sqref="AI443">
    <cfRule type="expression" dxfId="2139" priority="1937">
      <formula>IF(RIGHT(TEXT(AI443,"0.#"),1)=".",FALSE,TRUE)</formula>
    </cfRule>
    <cfRule type="expression" dxfId="2138" priority="1938">
      <formula>IF(RIGHT(TEXT(AI443,"0.#"),1)=".",TRUE,FALSE)</formula>
    </cfRule>
  </conditionalFormatting>
  <conditionalFormatting sqref="AI444">
    <cfRule type="expression" dxfId="2137" priority="1935">
      <formula>IF(RIGHT(TEXT(AI444,"0.#"),1)=".",FALSE,TRUE)</formula>
    </cfRule>
    <cfRule type="expression" dxfId="2136" priority="1936">
      <formula>IF(RIGHT(TEXT(AI444,"0.#"),1)=".",TRUE,FALSE)</formula>
    </cfRule>
  </conditionalFormatting>
  <conditionalFormatting sqref="AQ443">
    <cfRule type="expression" dxfId="2135" priority="1927">
      <formula>IF(RIGHT(TEXT(AQ443,"0.#"),1)=".",FALSE,TRUE)</formula>
    </cfRule>
    <cfRule type="expression" dxfId="2134" priority="1928">
      <formula>IF(RIGHT(TEXT(AQ443,"0.#"),1)=".",TRUE,FALSE)</formula>
    </cfRule>
  </conditionalFormatting>
  <conditionalFormatting sqref="AQ444">
    <cfRule type="expression" dxfId="2133" priority="1931">
      <formula>IF(RIGHT(TEXT(AQ444,"0.#"),1)=".",FALSE,TRUE)</formula>
    </cfRule>
    <cfRule type="expression" dxfId="2132" priority="1932">
      <formula>IF(RIGHT(TEXT(AQ444,"0.#"),1)=".",TRUE,FALSE)</formula>
    </cfRule>
  </conditionalFormatting>
  <conditionalFormatting sqref="AQ445">
    <cfRule type="expression" dxfId="2131" priority="1929">
      <formula>IF(RIGHT(TEXT(AQ445,"0.#"),1)=".",FALSE,TRUE)</formula>
    </cfRule>
    <cfRule type="expression" dxfId="2130" priority="1930">
      <formula>IF(RIGHT(TEXT(AQ445,"0.#"),1)=".",TRUE,FALSE)</formula>
    </cfRule>
  </conditionalFormatting>
  <conditionalFormatting sqref="Y872:Y899">
    <cfRule type="expression" dxfId="2129" priority="2157">
      <formula>IF(RIGHT(TEXT(Y872,"0.#"),1)=".",FALSE,TRUE)</formula>
    </cfRule>
    <cfRule type="expression" dxfId="2128" priority="2158">
      <formula>IF(RIGHT(TEXT(Y872,"0.#"),1)=".",TRUE,FALSE)</formula>
    </cfRule>
  </conditionalFormatting>
  <conditionalFormatting sqref="Y870:Y871">
    <cfRule type="expression" dxfId="2127" priority="2151">
      <formula>IF(RIGHT(TEXT(Y870,"0.#"),1)=".",FALSE,TRUE)</formula>
    </cfRule>
    <cfRule type="expression" dxfId="2126" priority="2152">
      <formula>IF(RIGHT(TEXT(Y870,"0.#"),1)=".",TRUE,FALSE)</formula>
    </cfRule>
  </conditionalFormatting>
  <conditionalFormatting sqref="Y905:Y932">
    <cfRule type="expression" dxfId="2125" priority="2145">
      <formula>IF(RIGHT(TEXT(Y905,"0.#"),1)=".",FALSE,TRUE)</formula>
    </cfRule>
    <cfRule type="expression" dxfId="2124" priority="2146">
      <formula>IF(RIGHT(TEXT(Y905,"0.#"),1)=".",TRUE,FALSE)</formula>
    </cfRule>
  </conditionalFormatting>
  <conditionalFormatting sqref="Y903:Y904">
    <cfRule type="expression" dxfId="2123" priority="2139">
      <formula>IF(RIGHT(TEXT(Y903,"0.#"),1)=".",FALSE,TRUE)</formula>
    </cfRule>
    <cfRule type="expression" dxfId="2122" priority="2140">
      <formula>IF(RIGHT(TEXT(Y903,"0.#"),1)=".",TRUE,FALSE)</formula>
    </cfRule>
  </conditionalFormatting>
  <conditionalFormatting sqref="Y938:Y965">
    <cfRule type="expression" dxfId="2121" priority="2133">
      <formula>IF(RIGHT(TEXT(Y938,"0.#"),1)=".",FALSE,TRUE)</formula>
    </cfRule>
    <cfRule type="expression" dxfId="2120" priority="2134">
      <formula>IF(RIGHT(TEXT(Y938,"0.#"),1)=".",TRUE,FALSE)</formula>
    </cfRule>
  </conditionalFormatting>
  <conditionalFormatting sqref="Y936:Y937">
    <cfRule type="expression" dxfId="2119" priority="2127">
      <formula>IF(RIGHT(TEXT(Y936,"0.#"),1)=".",FALSE,TRUE)</formula>
    </cfRule>
    <cfRule type="expression" dxfId="2118" priority="2128">
      <formula>IF(RIGHT(TEXT(Y936,"0.#"),1)=".",TRUE,FALSE)</formula>
    </cfRule>
  </conditionalFormatting>
  <conditionalFormatting sqref="Y971:Y998">
    <cfRule type="expression" dxfId="2117" priority="2121">
      <formula>IF(RIGHT(TEXT(Y971,"0.#"),1)=".",FALSE,TRUE)</formula>
    </cfRule>
    <cfRule type="expression" dxfId="2116" priority="2122">
      <formula>IF(RIGHT(TEXT(Y971,"0.#"),1)=".",TRUE,FALSE)</formula>
    </cfRule>
  </conditionalFormatting>
  <conditionalFormatting sqref="Y969:Y970">
    <cfRule type="expression" dxfId="2115" priority="2115">
      <formula>IF(RIGHT(TEXT(Y969,"0.#"),1)=".",FALSE,TRUE)</formula>
    </cfRule>
    <cfRule type="expression" dxfId="2114" priority="2116">
      <formula>IF(RIGHT(TEXT(Y969,"0.#"),1)=".",TRUE,FALSE)</formula>
    </cfRule>
  </conditionalFormatting>
  <conditionalFormatting sqref="Y1004:Y1031">
    <cfRule type="expression" dxfId="2113" priority="2109">
      <formula>IF(RIGHT(TEXT(Y1004,"0.#"),1)=".",FALSE,TRUE)</formula>
    </cfRule>
    <cfRule type="expression" dxfId="2112" priority="2110">
      <formula>IF(RIGHT(TEXT(Y1004,"0.#"),1)=".",TRUE,FALSE)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5">
    <cfRule type="expression" dxfId="2095" priority="2373">
      <formula>IF(RIGHT(TEXT(AQ105,"0.#"),1)=".",FALSE,TRUE)</formula>
    </cfRule>
    <cfRule type="expression" dxfId="2094" priority="2374">
      <formula>IF(RIGHT(TEXT(AQ105,"0.#"),1)=".",TRUE,FALSE)</formula>
    </cfRule>
  </conditionalFormatting>
  <conditionalFormatting sqref="AQ107">
    <cfRule type="expression" dxfId="2093" priority="2371">
      <formula>IF(RIGHT(TEXT(AQ107,"0.#"),1)=".",FALSE,TRUE)</formula>
    </cfRule>
    <cfRule type="expression" dxfId="2092" priority="2372">
      <formula>IF(RIGHT(TEXT(AQ107,"0.#"),1)=".",TRUE,FALSE)</formula>
    </cfRule>
  </conditionalFormatting>
  <conditionalFormatting sqref="AQ108">
    <cfRule type="expression" dxfId="2091" priority="2369">
      <formula>IF(RIGHT(TEXT(AQ108,"0.#"),1)=".",FALSE,TRUE)</formula>
    </cfRule>
    <cfRule type="expression" dxfId="2090" priority="2370">
      <formula>IF(RIGHT(TEXT(AQ108,"0.#"),1)=".",TRUE,FALSE)</formula>
    </cfRule>
  </conditionalFormatting>
  <conditionalFormatting sqref="AQ110">
    <cfRule type="expression" dxfId="2089" priority="2367">
      <formula>IF(RIGHT(TEXT(AQ110,"0.#"),1)=".",FALSE,TRUE)</formula>
    </cfRule>
    <cfRule type="expression" dxfId="2088" priority="2368">
      <formula>IF(RIGHT(TEXT(AQ110,"0.#"),1)=".",TRUE,FALSE)</formula>
    </cfRule>
  </conditionalFormatting>
  <conditionalFormatting sqref="AQ111">
    <cfRule type="expression" dxfId="2087" priority="2365">
      <formula>IF(RIGHT(TEXT(AQ111,"0.#"),1)=".",FALSE,TRUE)</formula>
    </cfRule>
    <cfRule type="expression" dxfId="2086" priority="2366">
      <formula>IF(RIGHT(TEXT(AQ111,"0.#"),1)=".",TRUE,FALSE)</formula>
    </cfRule>
  </conditionalFormatting>
  <conditionalFormatting sqref="AQ113">
    <cfRule type="expression" dxfId="2085" priority="2363">
      <formula>IF(RIGHT(TEXT(AQ113,"0.#"),1)=".",FALSE,TRUE)</formula>
    </cfRule>
    <cfRule type="expression" dxfId="2084" priority="2364">
      <formula>IF(RIGHT(TEXT(AQ113,"0.#"),1)=".",TRUE,FALSE)</formula>
    </cfRule>
  </conditionalFormatting>
  <conditionalFormatting sqref="AE67">
    <cfRule type="expression" dxfId="2083" priority="2293">
      <formula>IF(RIGHT(TEXT(AE67,"0.#"),1)=".",FALSE,TRUE)</formula>
    </cfRule>
    <cfRule type="expression" dxfId="2082" priority="2294">
      <formula>IF(RIGHT(TEXT(AE67,"0.#"),1)=".",TRUE,FALSE)</formula>
    </cfRule>
  </conditionalFormatting>
  <conditionalFormatting sqref="AE68">
    <cfRule type="expression" dxfId="2081" priority="2291">
      <formula>IF(RIGHT(TEXT(AE68,"0.#"),1)=".",FALSE,TRUE)</formula>
    </cfRule>
    <cfRule type="expression" dxfId="2080" priority="2292">
      <formula>IF(RIGHT(TEXT(AE68,"0.#"),1)=".",TRUE,FALSE)</formula>
    </cfRule>
  </conditionalFormatting>
  <conditionalFormatting sqref="AE69">
    <cfRule type="expression" dxfId="2079" priority="2289">
      <formula>IF(RIGHT(TEXT(AE69,"0.#"),1)=".",FALSE,TRUE)</formula>
    </cfRule>
    <cfRule type="expression" dxfId="2078" priority="2290">
      <formula>IF(RIGHT(TEXT(AE69,"0.#"),1)=".",TRUE,FALSE)</formula>
    </cfRule>
  </conditionalFormatting>
  <conditionalFormatting sqref="AI69">
    <cfRule type="expression" dxfId="2077" priority="2287">
      <formula>IF(RIGHT(TEXT(AI69,"0.#"),1)=".",FALSE,TRUE)</formula>
    </cfRule>
    <cfRule type="expression" dxfId="2076" priority="2288">
      <formula>IF(RIGHT(TEXT(AI69,"0.#"),1)=".",TRUE,FALSE)</formula>
    </cfRule>
  </conditionalFormatting>
  <conditionalFormatting sqref="AI68">
    <cfRule type="expression" dxfId="2075" priority="2285">
      <formula>IF(RIGHT(TEXT(AI68,"0.#"),1)=".",FALSE,TRUE)</formula>
    </cfRule>
    <cfRule type="expression" dxfId="2074" priority="2286">
      <formula>IF(RIGHT(TEXT(AI68,"0.#"),1)=".",TRUE,FALSE)</formula>
    </cfRule>
  </conditionalFormatting>
  <conditionalFormatting sqref="AI67">
    <cfRule type="expression" dxfId="2073" priority="2283">
      <formula>IF(RIGHT(TEXT(AI67,"0.#"),1)=".",FALSE,TRUE)</formula>
    </cfRule>
    <cfRule type="expression" dxfId="2072" priority="2284">
      <formula>IF(RIGHT(TEXT(AI67,"0.#"),1)=".",TRUE,FALSE)</formula>
    </cfRule>
  </conditionalFormatting>
  <conditionalFormatting sqref="AM67">
    <cfRule type="expression" dxfId="2071" priority="2281">
      <formula>IF(RIGHT(TEXT(AM67,"0.#"),1)=".",FALSE,TRUE)</formula>
    </cfRule>
    <cfRule type="expression" dxfId="2070" priority="2282">
      <formula>IF(RIGHT(TEXT(AM67,"0.#"),1)=".",TRUE,FALSE)</formula>
    </cfRule>
  </conditionalFormatting>
  <conditionalFormatting sqref="AM68">
    <cfRule type="expression" dxfId="2069" priority="2279">
      <formula>IF(RIGHT(TEXT(AM68,"0.#"),1)=".",FALSE,TRUE)</formula>
    </cfRule>
    <cfRule type="expression" dxfId="2068" priority="2280">
      <formula>IF(RIGHT(TEXT(AM68,"0.#"),1)=".",TRUE,FALSE)</formula>
    </cfRule>
  </conditionalFormatting>
  <conditionalFormatting sqref="AM69">
    <cfRule type="expression" dxfId="2067" priority="2277">
      <formula>IF(RIGHT(TEXT(AM69,"0.#"),1)=".",FALSE,TRUE)</formula>
    </cfRule>
    <cfRule type="expression" dxfId="2066" priority="2278">
      <formula>IF(RIGHT(TEXT(AM69,"0.#"),1)=".",TRUE,FALSE)</formula>
    </cfRule>
  </conditionalFormatting>
  <conditionalFormatting sqref="AQ67:AQ69">
    <cfRule type="expression" dxfId="2065" priority="2275">
      <formula>IF(RIGHT(TEXT(AQ67,"0.#"),1)=".",FALSE,TRUE)</formula>
    </cfRule>
    <cfRule type="expression" dxfId="2064" priority="2276">
      <formula>IF(RIGHT(TEXT(AQ67,"0.#"),1)=".",TRUE,FALSE)</formula>
    </cfRule>
  </conditionalFormatting>
  <conditionalFormatting sqref="AU67:AU69">
    <cfRule type="expression" dxfId="2063" priority="2273">
      <formula>IF(RIGHT(TEXT(AU67,"0.#"),1)=".",FALSE,TRUE)</formula>
    </cfRule>
    <cfRule type="expression" dxfId="2062" priority="2274">
      <formula>IF(RIGHT(TEXT(AU67,"0.#"),1)=".",TRUE,FALSE)</formula>
    </cfRule>
  </conditionalFormatting>
  <conditionalFormatting sqref="AE70">
    <cfRule type="expression" dxfId="2061" priority="2271">
      <formula>IF(RIGHT(TEXT(AE70,"0.#"),1)=".",FALSE,TRUE)</formula>
    </cfRule>
    <cfRule type="expression" dxfId="2060" priority="2272">
      <formula>IF(RIGHT(TEXT(AE70,"0.#"),1)=".",TRUE,FALSE)</formula>
    </cfRule>
  </conditionalFormatting>
  <conditionalFormatting sqref="AE71">
    <cfRule type="expression" dxfId="2059" priority="2269">
      <formula>IF(RIGHT(TEXT(AE71,"0.#"),1)=".",FALSE,TRUE)</formula>
    </cfRule>
    <cfRule type="expression" dxfId="2058" priority="2270">
      <formula>IF(RIGHT(TEXT(AE71,"0.#"),1)=".",TRUE,FALSE)</formula>
    </cfRule>
  </conditionalFormatting>
  <conditionalFormatting sqref="AE72">
    <cfRule type="expression" dxfId="2057" priority="2267">
      <formula>IF(RIGHT(TEXT(AE72,"0.#"),1)=".",FALSE,TRUE)</formula>
    </cfRule>
    <cfRule type="expression" dxfId="2056" priority="2268">
      <formula>IF(RIGHT(TEXT(AE72,"0.#"),1)=".",TRUE,FALSE)</formula>
    </cfRule>
  </conditionalFormatting>
  <conditionalFormatting sqref="AI72">
    <cfRule type="expression" dxfId="2055" priority="2265">
      <formula>IF(RIGHT(TEXT(AI72,"0.#"),1)=".",FALSE,TRUE)</formula>
    </cfRule>
    <cfRule type="expression" dxfId="2054" priority="2266">
      <formula>IF(RIGHT(TEXT(AI72,"0.#"),1)=".",TRUE,FALSE)</formula>
    </cfRule>
  </conditionalFormatting>
  <conditionalFormatting sqref="AI71">
    <cfRule type="expression" dxfId="2053" priority="2263">
      <formula>IF(RIGHT(TEXT(AI71,"0.#"),1)=".",FALSE,TRUE)</formula>
    </cfRule>
    <cfRule type="expression" dxfId="2052" priority="2264">
      <formula>IF(RIGHT(TEXT(AI71,"0.#"),1)=".",TRUE,FALSE)</formula>
    </cfRule>
  </conditionalFormatting>
  <conditionalFormatting sqref="AI70">
    <cfRule type="expression" dxfId="2051" priority="2261">
      <formula>IF(RIGHT(TEXT(AI70,"0.#"),1)=".",FALSE,TRUE)</formula>
    </cfRule>
    <cfRule type="expression" dxfId="2050" priority="2262">
      <formula>IF(RIGHT(TEXT(AI70,"0.#"),1)=".",TRUE,FALSE)</formula>
    </cfRule>
  </conditionalFormatting>
  <conditionalFormatting sqref="AM70">
    <cfRule type="expression" dxfId="2049" priority="2259">
      <formula>IF(RIGHT(TEXT(AM70,"0.#"),1)=".",FALSE,TRUE)</formula>
    </cfRule>
    <cfRule type="expression" dxfId="2048" priority="2260">
      <formula>IF(RIGHT(TEXT(AM70,"0.#"),1)=".",TRUE,FALSE)</formula>
    </cfRule>
  </conditionalFormatting>
  <conditionalFormatting sqref="AM71">
    <cfRule type="expression" dxfId="2047" priority="2257">
      <formula>IF(RIGHT(TEXT(AM71,"0.#"),1)=".",FALSE,TRUE)</formula>
    </cfRule>
    <cfRule type="expression" dxfId="2046" priority="2258">
      <formula>IF(RIGHT(TEXT(AM71,"0.#"),1)=".",TRUE,FALSE)</formula>
    </cfRule>
  </conditionalFormatting>
  <conditionalFormatting sqref="AM72">
    <cfRule type="expression" dxfId="2045" priority="2255">
      <formula>IF(RIGHT(TEXT(AM72,"0.#"),1)=".",FALSE,TRUE)</formula>
    </cfRule>
    <cfRule type="expression" dxfId="2044" priority="2256">
      <formula>IF(RIGHT(TEXT(AM72,"0.#"),1)=".",TRUE,FALSE)</formula>
    </cfRule>
  </conditionalFormatting>
  <conditionalFormatting sqref="AQ70:AQ72">
    <cfRule type="expression" dxfId="2043" priority="2253">
      <formula>IF(RIGHT(TEXT(AQ70,"0.#"),1)=".",FALSE,TRUE)</formula>
    </cfRule>
    <cfRule type="expression" dxfId="2042" priority="2254">
      <formula>IF(RIGHT(TEXT(AQ70,"0.#"),1)=".",TRUE,FALSE)</formula>
    </cfRule>
  </conditionalFormatting>
  <conditionalFormatting sqref="AU70:AU72">
    <cfRule type="expression" dxfId="2041" priority="2251">
      <formula>IF(RIGHT(TEXT(AU70,"0.#"),1)=".",FALSE,TRUE)</formula>
    </cfRule>
    <cfRule type="expression" dxfId="2040" priority="2252">
      <formula>IF(RIGHT(TEXT(AU70,"0.#"),1)=".",TRUE,FALSE)</formula>
    </cfRule>
  </conditionalFormatting>
  <conditionalFormatting sqref="AU656">
    <cfRule type="expression" dxfId="2039" priority="769">
      <formula>IF(RIGHT(TEXT(AU656,"0.#"),1)=".",FALSE,TRUE)</formula>
    </cfRule>
    <cfRule type="expression" dxfId="2038" priority="770">
      <formula>IF(RIGHT(TEXT(AU656,"0.#"),1)=".",TRUE,FALSE)</formula>
    </cfRule>
  </conditionalFormatting>
  <conditionalFormatting sqref="AQ655">
    <cfRule type="expression" dxfId="2037" priority="761">
      <formula>IF(RIGHT(TEXT(AQ655,"0.#"),1)=".",FALSE,TRUE)</formula>
    </cfRule>
    <cfRule type="expression" dxfId="2036" priority="762">
      <formula>IF(RIGHT(TEXT(AQ655,"0.#"),1)=".",TRUE,FALSE)</formula>
    </cfRule>
  </conditionalFormatting>
  <conditionalFormatting sqref="AI696">
    <cfRule type="expression" dxfId="2035" priority="553">
      <formula>IF(RIGHT(TEXT(AI696,"0.#"),1)=".",FALSE,TRUE)</formula>
    </cfRule>
    <cfRule type="expression" dxfId="2034" priority="554">
      <formula>IF(RIGHT(TEXT(AI696,"0.#"),1)=".",TRUE,FALSE)</formula>
    </cfRule>
  </conditionalFormatting>
  <conditionalFormatting sqref="AQ694">
    <cfRule type="expression" dxfId="2033" priority="547">
      <formula>IF(RIGHT(TEXT(AQ694,"0.#"),1)=".",FALSE,TRUE)</formula>
    </cfRule>
    <cfRule type="expression" dxfId="2032" priority="548">
      <formula>IF(RIGHT(TEXT(AQ694,"0.#"),1)=".",TRUE,FALSE)</formula>
    </cfRule>
  </conditionalFormatting>
  <conditionalFormatting sqref="AL872:AO899">
    <cfRule type="expression" dxfId="2031" priority="2159">
      <formula>IF(AND(AL872&gt;=0, RIGHT(TEXT(AL872,"0.#"),1)&lt;&gt;"."),TRUE,FALSE)</formula>
    </cfRule>
    <cfRule type="expression" dxfId="2030" priority="2160">
      <formula>IF(AND(AL872&gt;=0, RIGHT(TEXT(AL872,"0.#"),1)="."),TRUE,FALSE)</formula>
    </cfRule>
    <cfRule type="expression" dxfId="2029" priority="2161">
      <formula>IF(AND(AL872&lt;0, RIGHT(TEXT(AL872,"0.#"),1)&lt;&gt;"."),TRUE,FALSE)</formula>
    </cfRule>
    <cfRule type="expression" dxfId="2028" priority="2162">
      <formula>IF(AND(AL872&lt;0, RIGHT(TEXT(AL872,"0.#"),1)="."),TRUE,FALSE)</formula>
    </cfRule>
  </conditionalFormatting>
  <conditionalFormatting sqref="AL870:AO871">
    <cfRule type="expression" dxfId="2027" priority="2153">
      <formula>IF(AND(AL870&gt;=0, RIGHT(TEXT(AL870,"0.#"),1)&lt;&gt;"."),TRUE,FALSE)</formula>
    </cfRule>
    <cfRule type="expression" dxfId="2026" priority="2154">
      <formula>IF(AND(AL870&gt;=0, RIGHT(TEXT(AL870,"0.#"),1)="."),TRUE,FALSE)</formula>
    </cfRule>
    <cfRule type="expression" dxfId="2025" priority="2155">
      <formula>IF(AND(AL870&lt;0, RIGHT(TEXT(AL870,"0.#"),1)&lt;&gt;"."),TRUE,FALSE)</formula>
    </cfRule>
    <cfRule type="expression" dxfId="2024" priority="2156">
      <formula>IF(AND(AL870&lt;0, RIGHT(TEXT(AL870,"0.#"),1)="."),TRUE,FALSE)</formula>
    </cfRule>
  </conditionalFormatting>
  <conditionalFormatting sqref="AL905:AO932">
    <cfRule type="expression" dxfId="2023" priority="2147">
      <formula>IF(AND(AL905&gt;=0, RIGHT(TEXT(AL905,"0.#"),1)&lt;&gt;"."),TRUE,FALSE)</formula>
    </cfRule>
    <cfRule type="expression" dxfId="2022" priority="2148">
      <formula>IF(AND(AL905&gt;=0, RIGHT(TEXT(AL905,"0.#"),1)="."),TRUE,FALSE)</formula>
    </cfRule>
    <cfRule type="expression" dxfId="2021" priority="2149">
      <formula>IF(AND(AL905&lt;0, RIGHT(TEXT(AL905,"0.#"),1)&lt;&gt;"."),TRUE,FALSE)</formula>
    </cfRule>
    <cfRule type="expression" dxfId="2020" priority="2150">
      <formula>IF(AND(AL905&lt;0, RIGHT(TEXT(AL905,"0.#"),1)="."),TRUE,FALSE)</formula>
    </cfRule>
  </conditionalFormatting>
  <conditionalFormatting sqref="AL903:AO904">
    <cfRule type="expression" dxfId="2019" priority="2141">
      <formula>IF(AND(AL903&gt;=0, RIGHT(TEXT(AL903,"0.#"),1)&lt;&gt;"."),TRUE,FALSE)</formula>
    </cfRule>
    <cfRule type="expression" dxfId="2018" priority="2142">
      <formula>IF(AND(AL903&gt;=0, RIGHT(TEXT(AL903,"0.#"),1)="."),TRUE,FALSE)</formula>
    </cfRule>
    <cfRule type="expression" dxfId="2017" priority="2143">
      <formula>IF(AND(AL903&lt;0, RIGHT(TEXT(AL903,"0.#"),1)&lt;&gt;"."),TRUE,FALSE)</formula>
    </cfRule>
    <cfRule type="expression" dxfId="2016" priority="2144">
      <formula>IF(AND(AL903&lt;0, RIGHT(TEXT(AL903,"0.#"),1)="."),TRUE,FALSE)</formula>
    </cfRule>
  </conditionalFormatting>
  <conditionalFormatting sqref="AL938:AO965">
    <cfRule type="expression" dxfId="2015" priority="2135">
      <formula>IF(AND(AL938&gt;=0, RIGHT(TEXT(AL938,"0.#"),1)&lt;&gt;"."),TRUE,FALSE)</formula>
    </cfRule>
    <cfRule type="expression" dxfId="2014" priority="2136">
      <formula>IF(AND(AL938&gt;=0, RIGHT(TEXT(AL938,"0.#"),1)="."),TRUE,FALSE)</formula>
    </cfRule>
    <cfRule type="expression" dxfId="2013" priority="2137">
      <formula>IF(AND(AL938&lt;0, RIGHT(TEXT(AL938,"0.#"),1)&lt;&gt;"."),TRUE,FALSE)</formula>
    </cfRule>
    <cfRule type="expression" dxfId="2012" priority="2138">
      <formula>IF(AND(AL938&lt;0, RIGHT(TEXT(AL938,"0.#"),1)="."),TRUE,FALSE)</formula>
    </cfRule>
  </conditionalFormatting>
  <conditionalFormatting sqref="AL936:AO937">
    <cfRule type="expression" dxfId="2011" priority="2129">
      <formula>IF(AND(AL936&gt;=0, RIGHT(TEXT(AL936,"0.#"),1)&lt;&gt;"."),TRUE,FALSE)</formula>
    </cfRule>
    <cfRule type="expression" dxfId="2010" priority="2130">
      <formula>IF(AND(AL936&gt;=0, RIGHT(TEXT(AL936,"0.#"),1)="."),TRUE,FALSE)</formula>
    </cfRule>
    <cfRule type="expression" dxfId="2009" priority="2131">
      <formula>IF(AND(AL936&lt;0, RIGHT(TEXT(AL936,"0.#"),1)&lt;&gt;"."),TRUE,FALSE)</formula>
    </cfRule>
    <cfRule type="expression" dxfId="2008" priority="2132">
      <formula>IF(AND(AL936&lt;0, RIGHT(TEXT(AL936,"0.#"),1)="."),TRUE,FALSE)</formula>
    </cfRule>
  </conditionalFormatting>
  <conditionalFormatting sqref="AL971:AO998">
    <cfRule type="expression" dxfId="2007" priority="2123">
      <formula>IF(AND(AL971&gt;=0, RIGHT(TEXT(AL971,"0.#"),1)&lt;&gt;"."),TRUE,FALSE)</formula>
    </cfRule>
    <cfRule type="expression" dxfId="2006" priority="2124">
      <formula>IF(AND(AL971&gt;=0, RIGHT(TEXT(AL971,"0.#"),1)="."),TRUE,FALSE)</formula>
    </cfRule>
    <cfRule type="expression" dxfId="2005" priority="2125">
      <formula>IF(AND(AL971&lt;0, RIGHT(TEXT(AL971,"0.#"),1)&lt;&gt;"."),TRUE,FALSE)</formula>
    </cfRule>
    <cfRule type="expression" dxfId="2004" priority="2126">
      <formula>IF(AND(AL971&lt;0, RIGHT(TEXT(AL971,"0.#"),1)="."),TRUE,FALSE)</formula>
    </cfRule>
  </conditionalFormatting>
  <conditionalFormatting sqref="AL969:AO970">
    <cfRule type="expression" dxfId="2003" priority="2117">
      <formula>IF(AND(AL969&gt;=0, RIGHT(TEXT(AL969,"0.#"),1)&lt;&gt;"."),TRUE,FALSE)</formula>
    </cfRule>
    <cfRule type="expression" dxfId="2002" priority="2118">
      <formula>IF(AND(AL969&gt;=0, RIGHT(TEXT(AL969,"0.#"),1)="."),TRUE,FALSE)</formula>
    </cfRule>
    <cfRule type="expression" dxfId="2001" priority="2119">
      <formula>IF(AND(AL969&lt;0, RIGHT(TEXT(AL969,"0.#"),1)&lt;&gt;"."),TRUE,FALSE)</formula>
    </cfRule>
    <cfRule type="expression" dxfId="2000" priority="2120">
      <formula>IF(AND(AL969&lt;0, RIGHT(TEXT(AL969,"0.#"),1)="."),TRUE,FALSE)</formula>
    </cfRule>
  </conditionalFormatting>
  <conditionalFormatting sqref="AL1004:AO1031">
    <cfRule type="expression" dxfId="1999" priority="2111">
      <formula>IF(AND(AL1004&gt;=0, RIGHT(TEXT(AL1004,"0.#"),1)&lt;&gt;"."),TRUE,FALSE)</formula>
    </cfRule>
    <cfRule type="expression" dxfId="1998" priority="2112">
      <formula>IF(AND(AL1004&gt;=0, RIGHT(TEXT(AL1004,"0.#"),1)="."),TRUE,FALSE)</formula>
    </cfRule>
    <cfRule type="expression" dxfId="1997" priority="2113">
      <formula>IF(AND(AL1004&lt;0, RIGHT(TEXT(AL1004,"0.#"),1)&lt;&gt;"."),TRUE,FALSE)</formula>
    </cfRule>
    <cfRule type="expression" dxfId="1996" priority="2114">
      <formula>IF(AND(AL1004&lt;0, RIGHT(TEXT(AL1004,"0.#"),1)="."),TRUE,FALSE)</formula>
    </cfRule>
  </conditionalFormatting>
  <conditionalFormatting sqref="AL1002:AO1003">
    <cfRule type="expression" dxfId="1995" priority="2105">
      <formula>IF(AND(AL1002&gt;=0, RIGHT(TEXT(AL1002,"0.#"),1)&lt;&gt;"."),TRUE,FALSE)</formula>
    </cfRule>
    <cfRule type="expression" dxfId="1994" priority="2106">
      <formula>IF(AND(AL1002&gt;=0, RIGHT(TEXT(AL1002,"0.#"),1)="."),TRUE,FALSE)</formula>
    </cfRule>
    <cfRule type="expression" dxfId="1993" priority="2107">
      <formula>IF(AND(AL1002&lt;0, RIGHT(TEXT(AL1002,"0.#"),1)&lt;&gt;"."),TRUE,FALSE)</formula>
    </cfRule>
    <cfRule type="expression" dxfId="1992" priority="2108">
      <formula>IF(AND(AL1002&lt;0, RIGHT(TEXT(AL1002,"0.#"),1)="."),TRUE,FALSE)</formula>
    </cfRule>
  </conditionalFormatting>
  <conditionalFormatting sqref="Y1002:Y1003">
    <cfRule type="expression" dxfId="1991" priority="2103">
      <formula>IF(RIGHT(TEXT(Y1002,"0.#"),1)=".",FALSE,TRUE)</formula>
    </cfRule>
    <cfRule type="expression" dxfId="1990" priority="2104">
      <formula>IF(RIGHT(TEXT(Y1002,"0.#"),1)=".",TRUE,FALSE)</formula>
    </cfRule>
  </conditionalFormatting>
  <conditionalFormatting sqref="AL1037:AO1064">
    <cfRule type="expression" dxfId="1989" priority="2099">
      <formula>IF(AND(AL1037&gt;=0, RIGHT(TEXT(AL1037,"0.#"),1)&lt;&gt;"."),TRUE,FALSE)</formula>
    </cfRule>
    <cfRule type="expression" dxfId="1988" priority="2100">
      <formula>IF(AND(AL1037&gt;=0, RIGHT(TEXT(AL1037,"0.#"),1)="."),TRUE,FALSE)</formula>
    </cfRule>
    <cfRule type="expression" dxfId="1987" priority="2101">
      <formula>IF(AND(AL1037&lt;0, RIGHT(TEXT(AL1037,"0.#"),1)&lt;&gt;"."),TRUE,FALSE)</formula>
    </cfRule>
    <cfRule type="expression" dxfId="1986" priority="2102">
      <formula>IF(AND(AL1037&lt;0, RIGHT(TEXT(AL1037,"0.#"),1)="."),TRUE,FALSE)</formula>
    </cfRule>
  </conditionalFormatting>
  <conditionalFormatting sqref="Y1037:Y1064">
    <cfRule type="expression" dxfId="1985" priority="2097">
      <formula>IF(RIGHT(TEXT(Y1037,"0.#"),1)=".",FALSE,TRUE)</formula>
    </cfRule>
    <cfRule type="expression" dxfId="1984" priority="2098">
      <formula>IF(RIGHT(TEXT(Y1037,"0.#"),1)=".",TRUE,FALSE)</formula>
    </cfRule>
  </conditionalFormatting>
  <conditionalFormatting sqref="AL1035:AO1036">
    <cfRule type="expression" dxfId="1983" priority="2093">
      <formula>IF(AND(AL1035&gt;=0, RIGHT(TEXT(AL1035,"0.#"),1)&lt;&gt;"."),TRUE,FALSE)</formula>
    </cfRule>
    <cfRule type="expression" dxfId="1982" priority="2094">
      <formula>IF(AND(AL1035&gt;=0, RIGHT(TEXT(AL1035,"0.#"),1)="."),TRUE,FALSE)</formula>
    </cfRule>
    <cfRule type="expression" dxfId="1981" priority="2095">
      <formula>IF(AND(AL1035&lt;0, RIGHT(TEXT(AL1035,"0.#"),1)&lt;&gt;"."),TRUE,FALSE)</formula>
    </cfRule>
    <cfRule type="expression" dxfId="1980" priority="2096">
      <formula>IF(AND(AL1035&lt;0, RIGHT(TEXT(AL1035,"0.#"),1)="."),TRUE,FALSE)</formula>
    </cfRule>
  </conditionalFormatting>
  <conditionalFormatting sqref="Y1035:Y1036">
    <cfRule type="expression" dxfId="1979" priority="2091">
      <formula>IF(RIGHT(TEXT(Y1035,"0.#"),1)=".",FALSE,TRUE)</formula>
    </cfRule>
    <cfRule type="expression" dxfId="1978" priority="2092">
      <formula>IF(RIGHT(TEXT(Y1035,"0.#"),1)=".",TRUE,FALSE)</formula>
    </cfRule>
  </conditionalFormatting>
  <conditionalFormatting sqref="AL1070:AO1097">
    <cfRule type="expression" dxfId="1977" priority="2087">
      <formula>IF(AND(AL1070&gt;=0, RIGHT(TEXT(AL1070,"0.#"),1)&lt;&gt;"."),TRUE,FALSE)</formula>
    </cfRule>
    <cfRule type="expression" dxfId="1976" priority="2088">
      <formula>IF(AND(AL1070&gt;=0, RIGHT(TEXT(AL1070,"0.#"),1)="."),TRUE,FALSE)</formula>
    </cfRule>
    <cfRule type="expression" dxfId="1975" priority="2089">
      <formula>IF(AND(AL1070&lt;0, RIGHT(TEXT(AL1070,"0.#"),1)&lt;&gt;"."),TRUE,FALSE)</formula>
    </cfRule>
    <cfRule type="expression" dxfId="1974" priority="2090">
      <formula>IF(AND(AL1070&lt;0, RIGHT(TEXT(AL1070,"0.#"),1)="."),TRUE,FALSE)</formula>
    </cfRule>
  </conditionalFormatting>
  <conditionalFormatting sqref="Y1070:Y1097">
    <cfRule type="expression" dxfId="1973" priority="2085">
      <formula>IF(RIGHT(TEXT(Y1070,"0.#"),1)=".",FALSE,TRUE)</formula>
    </cfRule>
    <cfRule type="expression" dxfId="1972" priority="2086">
      <formula>IF(RIGHT(TEXT(Y1070,"0.#"),1)=".",TRUE,FALSE)</formula>
    </cfRule>
  </conditionalFormatting>
  <conditionalFormatting sqref="AL1068:AO1069">
    <cfRule type="expression" dxfId="1971" priority="2081">
      <formula>IF(AND(AL1068&gt;=0, RIGHT(TEXT(AL1068,"0.#"),1)&lt;&gt;"."),TRUE,FALSE)</formula>
    </cfRule>
    <cfRule type="expression" dxfId="1970" priority="2082">
      <formula>IF(AND(AL1068&gt;=0, RIGHT(TEXT(AL1068,"0.#"),1)="."),TRUE,FALSE)</formula>
    </cfRule>
    <cfRule type="expression" dxfId="1969" priority="2083">
      <formula>IF(AND(AL1068&lt;0, RIGHT(TEXT(AL1068,"0.#"),1)&lt;&gt;"."),TRUE,FALSE)</formula>
    </cfRule>
    <cfRule type="expression" dxfId="1968" priority="2084">
      <formula>IF(AND(AL1068&lt;0, RIGHT(TEXT(AL1068,"0.#"),1)="."),TRUE,FALSE)</formula>
    </cfRule>
  </conditionalFormatting>
  <conditionalFormatting sqref="Y1068:Y1069">
    <cfRule type="expression" dxfId="1967" priority="2079">
      <formula>IF(RIGHT(TEXT(Y1068,"0.#"),1)=".",FALSE,TRUE)</formula>
    </cfRule>
    <cfRule type="expression" dxfId="1966" priority="2080">
      <formula>IF(RIGHT(TEXT(Y1068,"0.#"),1)=".",TRUE,FALSE)</formula>
    </cfRule>
  </conditionalFormatting>
  <conditionalFormatting sqref="AM39">
    <cfRule type="expression" dxfId="1965" priority="2065">
      <formula>IF(RIGHT(TEXT(AM39,"0.#"),1)=".",FALSE,TRUE)</formula>
    </cfRule>
    <cfRule type="expression" dxfId="1964" priority="2066">
      <formula>IF(RIGHT(TEXT(AM39,"0.#"),1)=".",TRUE,FALSE)</formula>
    </cfRule>
  </conditionalFormatting>
  <conditionalFormatting sqref="AM40">
    <cfRule type="expression" dxfId="1963" priority="2063">
      <formula>IF(RIGHT(TEXT(AM40,"0.#"),1)=".",FALSE,TRUE)</formula>
    </cfRule>
    <cfRule type="expression" dxfId="1962" priority="2064">
      <formula>IF(RIGHT(TEXT(AM40,"0.#"),1)=".",TRUE,FALSE)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W14:AC14">
    <cfRule type="expression" dxfId="787" priority="87">
      <formula>IF(RIGHT(TEXT(W14,"0.#"),1)=".",FALSE,TRUE)</formula>
    </cfRule>
    <cfRule type="expression" dxfId="786" priority="88">
      <formula>IF(RIGHT(TEXT(W14,"0.#"),1)=".",TRUE,FALSE)</formula>
    </cfRule>
  </conditionalFormatting>
  <conditionalFormatting sqref="W15:AC17 W13:AC13">
    <cfRule type="expression" dxfId="785" priority="85">
      <formula>IF(RIGHT(TEXT(W13,"0.#"),1)=".",FALSE,TRUE)</formula>
    </cfRule>
    <cfRule type="expression" dxfId="784" priority="86">
      <formula>IF(RIGHT(TEXT(W13,"0.#"),1)=".",TRUE,FALSE)</formula>
    </cfRule>
  </conditionalFormatting>
  <conditionalFormatting sqref="AD14:AJ14">
    <cfRule type="expression" dxfId="783" priority="83">
      <formula>IF(RIGHT(TEXT(AD14,"0.#"),1)=".",FALSE,TRUE)</formula>
    </cfRule>
    <cfRule type="expression" dxfId="782" priority="84">
      <formula>IF(RIGHT(TEXT(AD14,"0.#"),1)=".",TRUE,FALSE)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U32:AU34">
    <cfRule type="expression" dxfId="769" priority="69">
      <formula>IF(RIGHT(TEXT(AU32,"0.#"),1)=".",FALSE,TRUE)</formula>
    </cfRule>
    <cfRule type="expression" dxfId="768" priority="70">
      <formula>IF(RIGHT(TEXT(AU32,"0.#"),1)=".",TRUE,FALSE)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M32">
    <cfRule type="expression" dxfId="759" priority="59">
      <formula>IF(RIGHT(TEXT(AM32,"0.#"),1)=".",FALSE,TRUE)</formula>
    </cfRule>
    <cfRule type="expression" dxfId="758" priority="60">
      <formula>IF(RIGHT(TEXT(AM32,"0.#"),1)=".",TRUE,FALSE)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AL1102:AO1102">
    <cfRule type="expression" dxfId="751" priority="49">
      <formula>IF(AND(AL1102&gt;=0, RIGHT(TEXT(AL1102,"0.#"),1)&lt;&gt;"."),TRUE,FALSE)</formula>
    </cfRule>
    <cfRule type="expression" dxfId="750" priority="50">
      <formula>IF(AND(AL1102&gt;=0, RIGHT(TEXT(AL1102,"0.#"),1)="."),TRUE,FALSE)</formula>
    </cfRule>
    <cfRule type="expression" dxfId="749" priority="51">
      <formula>IF(AND(AL1102&lt;0, RIGHT(TEXT(AL1102,"0.#"),1)&lt;&gt;"."),TRUE,FALSE)</formula>
    </cfRule>
    <cfRule type="expression" dxfId="748" priority="52">
      <formula>IF(AND(AL1102&lt;0, RIGHT(TEXT(AL1102,"0.#"),1)="."),TRUE,FALSE)</formula>
    </cfRule>
  </conditionalFormatting>
  <conditionalFormatting sqref="Y1102">
    <cfRule type="expression" dxfId="747" priority="47">
      <formula>IF(RIGHT(TEXT(Y1102,"0.#"),1)=".",FALSE,TRUE)</formula>
    </cfRule>
    <cfRule type="expression" dxfId="746" priority="48">
      <formula>IF(RIGHT(TEXT(Y1102,"0.#"),1)=".",TRUE,FALSE)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E120">
    <cfRule type="expression" dxfId="741" priority="41">
      <formula>IF(RIGHT(TEXT(AE120,"0.#"),1)=".",FALSE,TRUE)</formula>
    </cfRule>
    <cfRule type="expression" dxfId="740" priority="42">
      <formula>IF(RIGHT(TEXT(AE120,"0.#"),1)=".",TRUE,FALSE)</formula>
    </cfRule>
  </conditionalFormatting>
  <conditionalFormatting sqref="AI120">
    <cfRule type="expression" dxfId="739" priority="39">
      <formula>IF(RIGHT(TEXT(AI120,"0.#"),1)=".",FALSE,TRUE)</formula>
    </cfRule>
    <cfRule type="expression" dxfId="738" priority="40">
      <formula>IF(RIGHT(TEXT(AI120,"0.#"),1)=".",TRUE,FALSE)</formula>
    </cfRule>
  </conditionalFormatting>
  <conditionalFormatting sqref="AM120">
    <cfRule type="expression" dxfId="737" priority="37">
      <formula>IF(RIGHT(TEXT(AM120,"0.#"),1)=".",FALSE,TRUE)</formula>
    </cfRule>
    <cfRule type="expression" dxfId="736" priority="38">
      <formula>IF(RIGHT(TEXT(AM120,"0.#"),1)=".",TRUE,FALSE)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5:AQ17">
    <cfRule type="expression" dxfId="725" priority="25">
      <formula>IF(RIGHT(TEXT(AK15,"0.#"),1)=".",FALSE,TRUE)</formula>
    </cfRule>
    <cfRule type="expression" dxfId="724" priority="26">
      <formula>IF(RIGHT(TEXT(AK15,"0.#"),1)=".",TRUE,FALSE)</formula>
    </cfRule>
  </conditionalFormatting>
  <conditionalFormatting sqref="AE107">
    <cfRule type="expression" dxfId="723" priority="23">
      <formula>IF(RIGHT(TEXT(AE107,"0.#"),1)=".",FALSE,TRUE)</formula>
    </cfRule>
    <cfRule type="expression" dxfId="722" priority="24">
      <formula>IF(RIGHT(TEXT(AE107,"0.#"),1)=".",TRUE,FALSE)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99" max="49" man="1"/>
    <brk id="18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27"/>
      <c r="AA2" s="828"/>
      <c r="AB2" s="1027" t="s">
        <v>11</v>
      </c>
      <c r="AC2" s="1028"/>
      <c r="AD2" s="1029"/>
      <c r="AE2" s="1033" t="s">
        <v>556</v>
      </c>
      <c r="AF2" s="1033"/>
      <c r="AG2" s="1033"/>
      <c r="AH2" s="1033"/>
      <c r="AI2" s="1033" t="s">
        <v>553</v>
      </c>
      <c r="AJ2" s="1033"/>
      <c r="AK2" s="1033"/>
      <c r="AL2" s="1033"/>
      <c r="AM2" s="1033" t="s">
        <v>527</v>
      </c>
      <c r="AN2" s="1033"/>
      <c r="AO2" s="1033"/>
      <c r="AP2" s="555"/>
      <c r="AQ2" s="160" t="s">
        <v>354</v>
      </c>
      <c r="AR2" s="131"/>
      <c r="AS2" s="131"/>
      <c r="AT2" s="132"/>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c r="A4" s="404"/>
      <c r="B4" s="402"/>
      <c r="C4" s="402"/>
      <c r="D4" s="402"/>
      <c r="E4" s="402"/>
      <c r="F4" s="403"/>
      <c r="G4" s="562"/>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27"/>
      <c r="AA9" s="828"/>
      <c r="AB9" s="1027" t="s">
        <v>11</v>
      </c>
      <c r="AC9" s="1028"/>
      <c r="AD9" s="1029"/>
      <c r="AE9" s="1033" t="s">
        <v>557</v>
      </c>
      <c r="AF9" s="1033"/>
      <c r="AG9" s="1033"/>
      <c r="AH9" s="1033"/>
      <c r="AI9" s="1033" t="s">
        <v>553</v>
      </c>
      <c r="AJ9" s="1033"/>
      <c r="AK9" s="1033"/>
      <c r="AL9" s="1033"/>
      <c r="AM9" s="1033" t="s">
        <v>527</v>
      </c>
      <c r="AN9" s="1033"/>
      <c r="AO9" s="1033"/>
      <c r="AP9" s="555"/>
      <c r="AQ9" s="160" t="s">
        <v>354</v>
      </c>
      <c r="AR9" s="131"/>
      <c r="AS9" s="131"/>
      <c r="AT9" s="132"/>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c r="A11" s="404"/>
      <c r="B11" s="402"/>
      <c r="C11" s="402"/>
      <c r="D11" s="402"/>
      <c r="E11" s="402"/>
      <c r="F11" s="403"/>
      <c r="G11" s="562"/>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27"/>
      <c r="AA16" s="828"/>
      <c r="AB16" s="1027" t="s">
        <v>11</v>
      </c>
      <c r="AC16" s="1028"/>
      <c r="AD16" s="1029"/>
      <c r="AE16" s="1033" t="s">
        <v>556</v>
      </c>
      <c r="AF16" s="1033"/>
      <c r="AG16" s="1033"/>
      <c r="AH16" s="1033"/>
      <c r="AI16" s="1033" t="s">
        <v>554</v>
      </c>
      <c r="AJ16" s="1033"/>
      <c r="AK16" s="1033"/>
      <c r="AL16" s="1033"/>
      <c r="AM16" s="1033" t="s">
        <v>527</v>
      </c>
      <c r="AN16" s="1033"/>
      <c r="AO16" s="1033"/>
      <c r="AP16" s="555"/>
      <c r="AQ16" s="160" t="s">
        <v>354</v>
      </c>
      <c r="AR16" s="131"/>
      <c r="AS16" s="131"/>
      <c r="AT16" s="132"/>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c r="A18" s="404"/>
      <c r="B18" s="402"/>
      <c r="C18" s="402"/>
      <c r="D18" s="402"/>
      <c r="E18" s="402"/>
      <c r="F18" s="403"/>
      <c r="G18" s="562"/>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27"/>
      <c r="AA23" s="828"/>
      <c r="AB23" s="1027" t="s">
        <v>11</v>
      </c>
      <c r="AC23" s="1028"/>
      <c r="AD23" s="1029"/>
      <c r="AE23" s="1033" t="s">
        <v>558</v>
      </c>
      <c r="AF23" s="1033"/>
      <c r="AG23" s="1033"/>
      <c r="AH23" s="1033"/>
      <c r="AI23" s="1033" t="s">
        <v>553</v>
      </c>
      <c r="AJ23" s="1033"/>
      <c r="AK23" s="1033"/>
      <c r="AL23" s="1033"/>
      <c r="AM23" s="1033" t="s">
        <v>527</v>
      </c>
      <c r="AN23" s="1033"/>
      <c r="AO23" s="1033"/>
      <c r="AP23" s="555"/>
      <c r="AQ23" s="160" t="s">
        <v>354</v>
      </c>
      <c r="AR23" s="131"/>
      <c r="AS23" s="131"/>
      <c r="AT23" s="132"/>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c r="A25" s="404"/>
      <c r="B25" s="402"/>
      <c r="C25" s="402"/>
      <c r="D25" s="402"/>
      <c r="E25" s="402"/>
      <c r="F25" s="403"/>
      <c r="G25" s="562"/>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27"/>
      <c r="AA30" s="828"/>
      <c r="AB30" s="1027" t="s">
        <v>11</v>
      </c>
      <c r="AC30" s="1028"/>
      <c r="AD30" s="1029"/>
      <c r="AE30" s="1033" t="s">
        <v>556</v>
      </c>
      <c r="AF30" s="1033"/>
      <c r="AG30" s="1033"/>
      <c r="AH30" s="1033"/>
      <c r="AI30" s="1033" t="s">
        <v>553</v>
      </c>
      <c r="AJ30" s="1033"/>
      <c r="AK30" s="1033"/>
      <c r="AL30" s="1033"/>
      <c r="AM30" s="1033" t="s">
        <v>551</v>
      </c>
      <c r="AN30" s="1033"/>
      <c r="AO30" s="1033"/>
      <c r="AP30" s="555"/>
      <c r="AQ30" s="160" t="s">
        <v>354</v>
      </c>
      <c r="AR30" s="131"/>
      <c r="AS30" s="131"/>
      <c r="AT30" s="132"/>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c r="A32" s="404"/>
      <c r="B32" s="402"/>
      <c r="C32" s="402"/>
      <c r="D32" s="402"/>
      <c r="E32" s="402"/>
      <c r="F32" s="403"/>
      <c r="G32" s="562"/>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27"/>
      <c r="AA37" s="828"/>
      <c r="AB37" s="1027" t="s">
        <v>11</v>
      </c>
      <c r="AC37" s="1028"/>
      <c r="AD37" s="1029"/>
      <c r="AE37" s="1033" t="s">
        <v>558</v>
      </c>
      <c r="AF37" s="1033"/>
      <c r="AG37" s="1033"/>
      <c r="AH37" s="1033"/>
      <c r="AI37" s="1033" t="s">
        <v>555</v>
      </c>
      <c r="AJ37" s="1033"/>
      <c r="AK37" s="1033"/>
      <c r="AL37" s="1033"/>
      <c r="AM37" s="1033" t="s">
        <v>552</v>
      </c>
      <c r="AN37" s="1033"/>
      <c r="AO37" s="1033"/>
      <c r="AP37" s="555"/>
      <c r="AQ37" s="160" t="s">
        <v>354</v>
      </c>
      <c r="AR37" s="131"/>
      <c r="AS37" s="131"/>
      <c r="AT37" s="132"/>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c r="A39" s="404"/>
      <c r="B39" s="402"/>
      <c r="C39" s="402"/>
      <c r="D39" s="402"/>
      <c r="E39" s="402"/>
      <c r="F39" s="403"/>
      <c r="G39" s="562"/>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27"/>
      <c r="AA44" s="828"/>
      <c r="AB44" s="1027" t="s">
        <v>11</v>
      </c>
      <c r="AC44" s="1028"/>
      <c r="AD44" s="1029"/>
      <c r="AE44" s="1033" t="s">
        <v>556</v>
      </c>
      <c r="AF44" s="1033"/>
      <c r="AG44" s="1033"/>
      <c r="AH44" s="1033"/>
      <c r="AI44" s="1033" t="s">
        <v>553</v>
      </c>
      <c r="AJ44" s="1033"/>
      <c r="AK44" s="1033"/>
      <c r="AL44" s="1033"/>
      <c r="AM44" s="1033" t="s">
        <v>527</v>
      </c>
      <c r="AN44" s="1033"/>
      <c r="AO44" s="1033"/>
      <c r="AP44" s="555"/>
      <c r="AQ44" s="160" t="s">
        <v>354</v>
      </c>
      <c r="AR44" s="131"/>
      <c r="AS44" s="131"/>
      <c r="AT44" s="132"/>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c r="A46" s="404"/>
      <c r="B46" s="402"/>
      <c r="C46" s="402"/>
      <c r="D46" s="402"/>
      <c r="E46" s="402"/>
      <c r="F46" s="403"/>
      <c r="G46" s="562"/>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27"/>
      <c r="AA51" s="828"/>
      <c r="AB51" s="555" t="s">
        <v>11</v>
      </c>
      <c r="AC51" s="1028"/>
      <c r="AD51" s="1029"/>
      <c r="AE51" s="1033" t="s">
        <v>556</v>
      </c>
      <c r="AF51" s="1033"/>
      <c r="AG51" s="1033"/>
      <c r="AH51" s="1033"/>
      <c r="AI51" s="1033" t="s">
        <v>553</v>
      </c>
      <c r="AJ51" s="1033"/>
      <c r="AK51" s="1033"/>
      <c r="AL51" s="1033"/>
      <c r="AM51" s="1033" t="s">
        <v>527</v>
      </c>
      <c r="AN51" s="1033"/>
      <c r="AO51" s="1033"/>
      <c r="AP51" s="555"/>
      <c r="AQ51" s="160" t="s">
        <v>354</v>
      </c>
      <c r="AR51" s="131"/>
      <c r="AS51" s="131"/>
      <c r="AT51" s="132"/>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c r="A53" s="404"/>
      <c r="B53" s="402"/>
      <c r="C53" s="402"/>
      <c r="D53" s="402"/>
      <c r="E53" s="402"/>
      <c r="F53" s="403"/>
      <c r="G53" s="562"/>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27"/>
      <c r="AA58" s="828"/>
      <c r="AB58" s="1027" t="s">
        <v>11</v>
      </c>
      <c r="AC58" s="1028"/>
      <c r="AD58" s="1029"/>
      <c r="AE58" s="1033" t="s">
        <v>556</v>
      </c>
      <c r="AF58" s="1033"/>
      <c r="AG58" s="1033"/>
      <c r="AH58" s="1033"/>
      <c r="AI58" s="1033" t="s">
        <v>553</v>
      </c>
      <c r="AJ58" s="1033"/>
      <c r="AK58" s="1033"/>
      <c r="AL58" s="1033"/>
      <c r="AM58" s="1033" t="s">
        <v>527</v>
      </c>
      <c r="AN58" s="1033"/>
      <c r="AO58" s="1033"/>
      <c r="AP58" s="555"/>
      <c r="AQ58" s="160" t="s">
        <v>354</v>
      </c>
      <c r="AR58" s="131"/>
      <c r="AS58" s="131"/>
      <c r="AT58" s="132"/>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c r="A60" s="404"/>
      <c r="B60" s="402"/>
      <c r="C60" s="402"/>
      <c r="D60" s="402"/>
      <c r="E60" s="402"/>
      <c r="F60" s="403"/>
      <c r="G60" s="562"/>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27"/>
      <c r="AA65" s="828"/>
      <c r="AB65" s="1027" t="s">
        <v>11</v>
      </c>
      <c r="AC65" s="1028"/>
      <c r="AD65" s="1029"/>
      <c r="AE65" s="1033" t="s">
        <v>556</v>
      </c>
      <c r="AF65" s="1033"/>
      <c r="AG65" s="1033"/>
      <c r="AH65" s="1033"/>
      <c r="AI65" s="1033" t="s">
        <v>553</v>
      </c>
      <c r="AJ65" s="1033"/>
      <c r="AK65" s="1033"/>
      <c r="AL65" s="1033"/>
      <c r="AM65" s="1033" t="s">
        <v>527</v>
      </c>
      <c r="AN65" s="1033"/>
      <c r="AO65" s="1033"/>
      <c r="AP65" s="555"/>
      <c r="AQ65" s="160" t="s">
        <v>354</v>
      </c>
      <c r="AR65" s="131"/>
      <c r="AS65" s="131"/>
      <c r="AT65" s="132"/>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c r="A67" s="404"/>
      <c r="B67" s="402"/>
      <c r="C67" s="402"/>
      <c r="D67" s="402"/>
      <c r="E67" s="402"/>
      <c r="F67" s="403"/>
      <c r="G67" s="562"/>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4"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3" t="s">
        <v>491</v>
      </c>
      <c r="H2" s="594"/>
      <c r="I2" s="594"/>
      <c r="J2" s="594"/>
      <c r="K2" s="594"/>
      <c r="L2" s="594"/>
      <c r="M2" s="594"/>
      <c r="N2" s="594"/>
      <c r="O2" s="594"/>
      <c r="P2" s="594"/>
      <c r="Q2" s="594"/>
      <c r="R2" s="594"/>
      <c r="S2" s="594"/>
      <c r="T2" s="594"/>
      <c r="U2" s="594"/>
      <c r="V2" s="594"/>
      <c r="W2" s="594"/>
      <c r="X2" s="594"/>
      <c r="Y2" s="594"/>
      <c r="Z2" s="594"/>
      <c r="AA2" s="594"/>
      <c r="AB2" s="595"/>
      <c r="AC2" s="593"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9"/>
      <c r="Z4" s="390"/>
      <c r="AA4" s="390"/>
      <c r="AB4" s="803"/>
      <c r="AC4" s="668"/>
      <c r="AD4" s="669"/>
      <c r="AE4" s="669"/>
      <c r="AF4" s="669"/>
      <c r="AG4" s="670"/>
      <c r="AH4" s="662"/>
      <c r="AI4" s="663"/>
      <c r="AJ4" s="663"/>
      <c r="AK4" s="663"/>
      <c r="AL4" s="663"/>
      <c r="AM4" s="663"/>
      <c r="AN4" s="663"/>
      <c r="AO4" s="663"/>
      <c r="AP4" s="663"/>
      <c r="AQ4" s="663"/>
      <c r="AR4" s="663"/>
      <c r="AS4" s="663"/>
      <c r="AT4" s="664"/>
      <c r="AU4" s="389"/>
      <c r="AV4" s="390"/>
      <c r="AW4" s="390"/>
      <c r="AX4" s="391"/>
    </row>
    <row r="5" spans="1:50" ht="24.75" customHeight="1">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6"/>
      <c r="B15" s="1047"/>
      <c r="C15" s="1047"/>
      <c r="D15" s="1047"/>
      <c r="E15" s="1047"/>
      <c r="F15" s="1048"/>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c r="A16" s="1046"/>
      <c r="B16" s="1047"/>
      <c r="C16" s="1047"/>
      <c r="D16" s="1047"/>
      <c r="E16" s="1047"/>
      <c r="F16" s="1048"/>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9"/>
      <c r="Z17" s="390"/>
      <c r="AA17" s="390"/>
      <c r="AB17" s="803"/>
      <c r="AC17" s="668"/>
      <c r="AD17" s="669"/>
      <c r="AE17" s="669"/>
      <c r="AF17" s="669"/>
      <c r="AG17" s="670"/>
      <c r="AH17" s="662"/>
      <c r="AI17" s="663"/>
      <c r="AJ17" s="663"/>
      <c r="AK17" s="663"/>
      <c r="AL17" s="663"/>
      <c r="AM17" s="663"/>
      <c r="AN17" s="663"/>
      <c r="AO17" s="663"/>
      <c r="AP17" s="663"/>
      <c r="AQ17" s="663"/>
      <c r="AR17" s="663"/>
      <c r="AS17" s="663"/>
      <c r="AT17" s="664"/>
      <c r="AU17" s="389"/>
      <c r="AV17" s="390"/>
      <c r="AW17" s="390"/>
      <c r="AX17" s="391"/>
    </row>
    <row r="18" spans="1:50" ht="24.75" customHeight="1">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6"/>
      <c r="B28" s="1047"/>
      <c r="C28" s="1047"/>
      <c r="D28" s="1047"/>
      <c r="E28" s="1047"/>
      <c r="F28" s="1048"/>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c r="A29" s="1046"/>
      <c r="B29" s="1047"/>
      <c r="C29" s="1047"/>
      <c r="D29" s="1047"/>
      <c r="E29" s="1047"/>
      <c r="F29" s="1048"/>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9"/>
      <c r="Z30" s="390"/>
      <c r="AA30" s="390"/>
      <c r="AB30" s="803"/>
      <c r="AC30" s="668"/>
      <c r="AD30" s="669"/>
      <c r="AE30" s="669"/>
      <c r="AF30" s="669"/>
      <c r="AG30" s="670"/>
      <c r="AH30" s="662"/>
      <c r="AI30" s="663"/>
      <c r="AJ30" s="663"/>
      <c r="AK30" s="663"/>
      <c r="AL30" s="663"/>
      <c r="AM30" s="663"/>
      <c r="AN30" s="663"/>
      <c r="AO30" s="663"/>
      <c r="AP30" s="663"/>
      <c r="AQ30" s="663"/>
      <c r="AR30" s="663"/>
      <c r="AS30" s="663"/>
      <c r="AT30" s="664"/>
      <c r="AU30" s="389"/>
      <c r="AV30" s="390"/>
      <c r="AW30" s="390"/>
      <c r="AX30" s="391"/>
    </row>
    <row r="31" spans="1:50" ht="24.75" customHeight="1">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6"/>
      <c r="B41" s="1047"/>
      <c r="C41" s="1047"/>
      <c r="D41" s="1047"/>
      <c r="E41" s="1047"/>
      <c r="F41" s="1048"/>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c r="A42" s="1046"/>
      <c r="B42" s="1047"/>
      <c r="C42" s="1047"/>
      <c r="D42" s="1047"/>
      <c r="E42" s="1047"/>
      <c r="F42" s="1048"/>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9"/>
      <c r="Z43" s="390"/>
      <c r="AA43" s="390"/>
      <c r="AB43" s="803"/>
      <c r="AC43" s="668"/>
      <c r="AD43" s="669"/>
      <c r="AE43" s="669"/>
      <c r="AF43" s="669"/>
      <c r="AG43" s="670"/>
      <c r="AH43" s="662"/>
      <c r="AI43" s="663"/>
      <c r="AJ43" s="663"/>
      <c r="AK43" s="663"/>
      <c r="AL43" s="663"/>
      <c r="AM43" s="663"/>
      <c r="AN43" s="663"/>
      <c r="AO43" s="663"/>
      <c r="AP43" s="663"/>
      <c r="AQ43" s="663"/>
      <c r="AR43" s="663"/>
      <c r="AS43" s="663"/>
      <c r="AT43" s="664"/>
      <c r="AU43" s="389"/>
      <c r="AV43" s="390"/>
      <c r="AW43" s="390"/>
      <c r="AX43" s="391"/>
    </row>
    <row r="44" spans="1:50" ht="24.75" customHeight="1">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c r="A56" s="1046"/>
      <c r="B56" s="1047"/>
      <c r="C56" s="1047"/>
      <c r="D56" s="1047"/>
      <c r="E56" s="1047"/>
      <c r="F56" s="1048"/>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9"/>
      <c r="Z57" s="390"/>
      <c r="AA57" s="390"/>
      <c r="AB57" s="803"/>
      <c r="AC57" s="668"/>
      <c r="AD57" s="669"/>
      <c r="AE57" s="669"/>
      <c r="AF57" s="669"/>
      <c r="AG57" s="670"/>
      <c r="AH57" s="662"/>
      <c r="AI57" s="663"/>
      <c r="AJ57" s="663"/>
      <c r="AK57" s="663"/>
      <c r="AL57" s="663"/>
      <c r="AM57" s="663"/>
      <c r="AN57" s="663"/>
      <c r="AO57" s="663"/>
      <c r="AP57" s="663"/>
      <c r="AQ57" s="663"/>
      <c r="AR57" s="663"/>
      <c r="AS57" s="663"/>
      <c r="AT57" s="664"/>
      <c r="AU57" s="389"/>
      <c r="AV57" s="390"/>
      <c r="AW57" s="390"/>
      <c r="AX57" s="391"/>
    </row>
    <row r="58" spans="1:50" ht="24.75" customHeight="1">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6"/>
      <c r="B68" s="1047"/>
      <c r="C68" s="1047"/>
      <c r="D68" s="1047"/>
      <c r="E68" s="1047"/>
      <c r="F68" s="1048"/>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c r="A69" s="1046"/>
      <c r="B69" s="1047"/>
      <c r="C69" s="1047"/>
      <c r="D69" s="1047"/>
      <c r="E69" s="1047"/>
      <c r="F69" s="1048"/>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9"/>
      <c r="Z70" s="390"/>
      <c r="AA70" s="390"/>
      <c r="AB70" s="803"/>
      <c r="AC70" s="668"/>
      <c r="AD70" s="669"/>
      <c r="AE70" s="669"/>
      <c r="AF70" s="669"/>
      <c r="AG70" s="670"/>
      <c r="AH70" s="662"/>
      <c r="AI70" s="663"/>
      <c r="AJ70" s="663"/>
      <c r="AK70" s="663"/>
      <c r="AL70" s="663"/>
      <c r="AM70" s="663"/>
      <c r="AN70" s="663"/>
      <c r="AO70" s="663"/>
      <c r="AP70" s="663"/>
      <c r="AQ70" s="663"/>
      <c r="AR70" s="663"/>
      <c r="AS70" s="663"/>
      <c r="AT70" s="664"/>
      <c r="AU70" s="389"/>
      <c r="AV70" s="390"/>
      <c r="AW70" s="390"/>
      <c r="AX70" s="391"/>
    </row>
    <row r="71" spans="1:50" ht="24.75" customHeight="1">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6"/>
      <c r="B81" s="1047"/>
      <c r="C81" s="1047"/>
      <c r="D81" s="1047"/>
      <c r="E81" s="1047"/>
      <c r="F81" s="1048"/>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c r="A82" s="1046"/>
      <c r="B82" s="1047"/>
      <c r="C82" s="1047"/>
      <c r="D82" s="1047"/>
      <c r="E82" s="1047"/>
      <c r="F82" s="1048"/>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9"/>
      <c r="Z83" s="390"/>
      <c r="AA83" s="390"/>
      <c r="AB83" s="803"/>
      <c r="AC83" s="668"/>
      <c r="AD83" s="669"/>
      <c r="AE83" s="669"/>
      <c r="AF83" s="669"/>
      <c r="AG83" s="670"/>
      <c r="AH83" s="662"/>
      <c r="AI83" s="663"/>
      <c r="AJ83" s="663"/>
      <c r="AK83" s="663"/>
      <c r="AL83" s="663"/>
      <c r="AM83" s="663"/>
      <c r="AN83" s="663"/>
      <c r="AO83" s="663"/>
      <c r="AP83" s="663"/>
      <c r="AQ83" s="663"/>
      <c r="AR83" s="663"/>
      <c r="AS83" s="663"/>
      <c r="AT83" s="664"/>
      <c r="AU83" s="389"/>
      <c r="AV83" s="390"/>
      <c r="AW83" s="390"/>
      <c r="AX83" s="391"/>
    </row>
    <row r="84" spans="1:50" ht="24.75" customHeight="1">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6"/>
      <c r="B94" s="1047"/>
      <c r="C94" s="1047"/>
      <c r="D94" s="1047"/>
      <c r="E94" s="1047"/>
      <c r="F94" s="1048"/>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c r="A95" s="1046"/>
      <c r="B95" s="1047"/>
      <c r="C95" s="1047"/>
      <c r="D95" s="1047"/>
      <c r="E95" s="1047"/>
      <c r="F95" s="1048"/>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9"/>
      <c r="Z96" s="390"/>
      <c r="AA96" s="390"/>
      <c r="AB96" s="803"/>
      <c r="AC96" s="668"/>
      <c r="AD96" s="669"/>
      <c r="AE96" s="669"/>
      <c r="AF96" s="669"/>
      <c r="AG96" s="670"/>
      <c r="AH96" s="662"/>
      <c r="AI96" s="663"/>
      <c r="AJ96" s="663"/>
      <c r="AK96" s="663"/>
      <c r="AL96" s="663"/>
      <c r="AM96" s="663"/>
      <c r="AN96" s="663"/>
      <c r="AO96" s="663"/>
      <c r="AP96" s="663"/>
      <c r="AQ96" s="663"/>
      <c r="AR96" s="663"/>
      <c r="AS96" s="663"/>
      <c r="AT96" s="664"/>
      <c r="AU96" s="389"/>
      <c r="AV96" s="390"/>
      <c r="AW96" s="390"/>
      <c r="AX96" s="391"/>
    </row>
    <row r="97" spans="1:50" ht="24.75" customHeight="1">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c r="A109" s="1046"/>
      <c r="B109" s="1047"/>
      <c r="C109" s="1047"/>
      <c r="D109" s="1047"/>
      <c r="E109" s="1047"/>
      <c r="F109" s="1048"/>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9"/>
      <c r="Z110" s="390"/>
      <c r="AA110" s="390"/>
      <c r="AB110" s="803"/>
      <c r="AC110" s="668"/>
      <c r="AD110" s="669"/>
      <c r="AE110" s="669"/>
      <c r="AF110" s="669"/>
      <c r="AG110" s="670"/>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6"/>
      <c r="B121" s="1047"/>
      <c r="C121" s="1047"/>
      <c r="D121" s="1047"/>
      <c r="E121" s="1047"/>
      <c r="F121" s="1048"/>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c r="A122" s="1046"/>
      <c r="B122" s="1047"/>
      <c r="C122" s="1047"/>
      <c r="D122" s="1047"/>
      <c r="E122" s="1047"/>
      <c r="F122" s="1048"/>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9"/>
      <c r="Z123" s="390"/>
      <c r="AA123" s="390"/>
      <c r="AB123" s="803"/>
      <c r="AC123" s="668"/>
      <c r="AD123" s="669"/>
      <c r="AE123" s="669"/>
      <c r="AF123" s="669"/>
      <c r="AG123" s="670"/>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6"/>
      <c r="B134" s="1047"/>
      <c r="C134" s="1047"/>
      <c r="D134" s="1047"/>
      <c r="E134" s="1047"/>
      <c r="F134" s="1048"/>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c r="A135" s="1046"/>
      <c r="B135" s="1047"/>
      <c r="C135" s="1047"/>
      <c r="D135" s="1047"/>
      <c r="E135" s="1047"/>
      <c r="F135" s="1048"/>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9"/>
      <c r="Z136" s="390"/>
      <c r="AA136" s="390"/>
      <c r="AB136" s="803"/>
      <c r="AC136" s="668"/>
      <c r="AD136" s="669"/>
      <c r="AE136" s="669"/>
      <c r="AF136" s="669"/>
      <c r="AG136" s="670"/>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6"/>
      <c r="B147" s="1047"/>
      <c r="C147" s="1047"/>
      <c r="D147" s="1047"/>
      <c r="E147" s="1047"/>
      <c r="F147" s="1048"/>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c r="A148" s="1046"/>
      <c r="B148" s="1047"/>
      <c r="C148" s="1047"/>
      <c r="D148" s="1047"/>
      <c r="E148" s="1047"/>
      <c r="F148" s="1048"/>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9"/>
      <c r="Z149" s="390"/>
      <c r="AA149" s="390"/>
      <c r="AB149" s="803"/>
      <c r="AC149" s="668"/>
      <c r="AD149" s="669"/>
      <c r="AE149" s="669"/>
      <c r="AF149" s="669"/>
      <c r="AG149" s="670"/>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c r="A162" s="1046"/>
      <c r="B162" s="1047"/>
      <c r="C162" s="1047"/>
      <c r="D162" s="1047"/>
      <c r="E162" s="1047"/>
      <c r="F162" s="1048"/>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9"/>
      <c r="Z163" s="390"/>
      <c r="AA163" s="390"/>
      <c r="AB163" s="803"/>
      <c r="AC163" s="668"/>
      <c r="AD163" s="669"/>
      <c r="AE163" s="669"/>
      <c r="AF163" s="669"/>
      <c r="AG163" s="670"/>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6"/>
      <c r="B174" s="1047"/>
      <c r="C174" s="1047"/>
      <c r="D174" s="1047"/>
      <c r="E174" s="1047"/>
      <c r="F174" s="1048"/>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c r="A175" s="1046"/>
      <c r="B175" s="1047"/>
      <c r="C175" s="1047"/>
      <c r="D175" s="1047"/>
      <c r="E175" s="1047"/>
      <c r="F175" s="1048"/>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9"/>
      <c r="Z176" s="390"/>
      <c r="AA176" s="390"/>
      <c r="AB176" s="803"/>
      <c r="AC176" s="668"/>
      <c r="AD176" s="669"/>
      <c r="AE176" s="669"/>
      <c r="AF176" s="669"/>
      <c r="AG176" s="670"/>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6"/>
      <c r="B187" s="1047"/>
      <c r="C187" s="1047"/>
      <c r="D187" s="1047"/>
      <c r="E187" s="1047"/>
      <c r="F187" s="1048"/>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c r="A188" s="1046"/>
      <c r="B188" s="1047"/>
      <c r="C188" s="1047"/>
      <c r="D188" s="1047"/>
      <c r="E188" s="1047"/>
      <c r="F188" s="1048"/>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9"/>
      <c r="Z189" s="390"/>
      <c r="AA189" s="390"/>
      <c r="AB189" s="803"/>
      <c r="AC189" s="668"/>
      <c r="AD189" s="669"/>
      <c r="AE189" s="669"/>
      <c r="AF189" s="669"/>
      <c r="AG189" s="670"/>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6"/>
      <c r="B200" s="1047"/>
      <c r="C200" s="1047"/>
      <c r="D200" s="1047"/>
      <c r="E200" s="1047"/>
      <c r="F200" s="1048"/>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c r="A201" s="1046"/>
      <c r="B201" s="1047"/>
      <c r="C201" s="1047"/>
      <c r="D201" s="1047"/>
      <c r="E201" s="1047"/>
      <c r="F201" s="1048"/>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9"/>
      <c r="Z202" s="390"/>
      <c r="AA202" s="390"/>
      <c r="AB202" s="803"/>
      <c r="AC202" s="668"/>
      <c r="AD202" s="669"/>
      <c r="AE202" s="669"/>
      <c r="AF202" s="669"/>
      <c r="AG202" s="670"/>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c r="A215" s="1046"/>
      <c r="B215" s="1047"/>
      <c r="C215" s="1047"/>
      <c r="D215" s="1047"/>
      <c r="E215" s="1047"/>
      <c r="F215" s="1048"/>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9"/>
      <c r="Z216" s="390"/>
      <c r="AA216" s="390"/>
      <c r="AB216" s="803"/>
      <c r="AC216" s="668"/>
      <c r="AD216" s="669"/>
      <c r="AE216" s="669"/>
      <c r="AF216" s="669"/>
      <c r="AG216" s="670"/>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6"/>
      <c r="B227" s="1047"/>
      <c r="C227" s="1047"/>
      <c r="D227" s="1047"/>
      <c r="E227" s="1047"/>
      <c r="F227" s="1048"/>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c r="A228" s="1046"/>
      <c r="B228" s="1047"/>
      <c r="C228" s="1047"/>
      <c r="D228" s="1047"/>
      <c r="E228" s="1047"/>
      <c r="F228" s="1048"/>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9"/>
      <c r="Z229" s="390"/>
      <c r="AA229" s="390"/>
      <c r="AB229" s="803"/>
      <c r="AC229" s="668"/>
      <c r="AD229" s="669"/>
      <c r="AE229" s="669"/>
      <c r="AF229" s="669"/>
      <c r="AG229" s="670"/>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6"/>
      <c r="B240" s="1047"/>
      <c r="C240" s="1047"/>
      <c r="D240" s="1047"/>
      <c r="E240" s="1047"/>
      <c r="F240" s="1048"/>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c r="A241" s="1046"/>
      <c r="B241" s="1047"/>
      <c r="C241" s="1047"/>
      <c r="D241" s="1047"/>
      <c r="E241" s="1047"/>
      <c r="F241" s="1048"/>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9"/>
      <c r="Z242" s="390"/>
      <c r="AA242" s="390"/>
      <c r="AB242" s="803"/>
      <c r="AC242" s="668"/>
      <c r="AD242" s="669"/>
      <c r="AE242" s="669"/>
      <c r="AF242" s="669"/>
      <c r="AG242" s="670"/>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6"/>
      <c r="B253" s="1047"/>
      <c r="C253" s="1047"/>
      <c r="D253" s="1047"/>
      <c r="E253" s="1047"/>
      <c r="F253" s="1048"/>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c r="A254" s="1046"/>
      <c r="B254" s="1047"/>
      <c r="C254" s="1047"/>
      <c r="D254" s="1047"/>
      <c r="E254" s="1047"/>
      <c r="F254" s="1048"/>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9"/>
      <c r="Z255" s="390"/>
      <c r="AA255" s="390"/>
      <c r="AB255" s="803"/>
      <c r="AC255" s="668"/>
      <c r="AD255" s="669"/>
      <c r="AE255" s="669"/>
      <c r="AF255" s="669"/>
      <c r="AG255" s="670"/>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2019-09-05T10:36:36Z</cp:lastPrinted>
  <dcterms:created xsi:type="dcterms:W3CDTF">2012-03-13T00:50:25Z</dcterms:created>
  <dcterms:modified xsi:type="dcterms:W3CDTF">2019-09-24T05:52:28Z</dcterms:modified>
</cp:coreProperties>
</file>