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⑫施策Ⅵ－１　経済協力\"/>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<sst xmlns="http://schemas.openxmlformats.org/spreadsheetml/2006/main" count="2853" uniqueCount="642">
  <si>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</si>
  <si>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</si>
  <si>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</si>
  <si>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</si>
  <si>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</si>
  <si>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</si>
  <si>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</si>
  <si>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</si>
  <si>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</si>
  <si>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</si>
  <si>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</si>
  <si>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</si>
  <si>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</si>
  <si>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</si>
  <si>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</si>
  <si>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</si>
  <si>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</si>
  <si>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</si>
  <si>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</si>
  <si>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</si>
  <si>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</si>
  <si>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</si>
  <si>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</si>
  <si>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</si>
  <si>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</si>
  <si>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</si>
  <si>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</si>
  <si>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</si>
  <si>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</si>
  <si>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</si>
  <si>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</si>
  <si>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</si>
  <si>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</si>
  <si>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</si>
  <si>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</si>
  <si>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</si>
  <si>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</si>
  <si>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</si>
  <si>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</si>
  <si>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</si>
  <si>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</si>
  <si>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</si>
  <si>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</si>
  <si>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</si>
  <si>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</si>
  <si>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</si>
  <si>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</si>
  <si>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</si>
  <si>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</si>
  <si>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</si>
  <si>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</si>
  <si>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</si>
  <si>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</si>
  <si>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</si>
  <si>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</si>
  <si>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</si>
  <si>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</si>
  <si>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</si>
  <si>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</si>
  <si>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</si>
  <si>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</si>
  <si>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</si>
  <si>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</si>
  <si>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</si>
  <si>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</si>
  <si>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</si>
  <si>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</si>
  <si>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</si>
  <si>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</si>
  <si>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</si>
  <si>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</si>
  <si>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</si>
  <si>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</si>
  <si>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</si>
  <si>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</si>
  <si>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</si>
  <si>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</si>
  <si>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</si>
  <si>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</si>
  <si>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</si>
  <si>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</si>
  <si>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</si>
  <si>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</si>
  <si>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</si>
  <si>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</si>
  <si>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</si>
  <si>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</si>
  <si>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</si>
  <si>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</si>
  <si>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</si>
  <si>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</si>
  <si>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</si>
  <si>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</si>
  <si>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</si>
  <si>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</si>
  <si>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</si>
  <si>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</si>
  <si>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</si>
  <si>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</si>
  <si>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</si>
  <si>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</si>
  <si>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</si>
  <si>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</si>
  <si>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</si>
  <si>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</si>
  <si>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</si>
  <si>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</si>
  <si>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</si>
  <si>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</si>
  <si>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</si>
  <si>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</si>
  <si>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</si>
  <si>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</si>
  <si>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</si>
  <si>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</si>
  <si>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</si>
  <si>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</si>
  <si>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</si>
  <si>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</si>
  <si>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</si>
  <si>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</si>
  <si>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</si>
  <si>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</si>
  <si>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</si>
  <si>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</si>
  <si>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</si>
  <si>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</si>
  <si>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</si>
  <si>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</si>
  <si>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</si>
  <si>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</si>
  <si>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</si>
  <si>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</si>
  <si>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</si>
  <si>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</si>
  <si>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</si>
  <si>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</si>
  <si>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</si>
  <si>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</si>
  <si>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</si>
  <si>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</si>
  <si>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</si>
  <si>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</si>
  <si>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</si>
  <si>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</si>
  <si>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</si>
  <si>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</si>
  <si>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</si>
  <si>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</si>
  <si>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</si>
  <si>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</si>
  <si>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</si>
  <si>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</si>
  <si>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</si>
  <si>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</si>
  <si>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</si>
  <si>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</si>
  <si>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</si>
  <si>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</si>
  <si>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</si>
  <si>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</si>
  <si>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</si>
  <si>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</si>
  <si>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</si>
  <si>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</si>
  <si>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</si>
  <si>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</si>
  <si>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</si>
  <si>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</si>
  <si>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</si>
  <si>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</si>
  <si>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</si>
  <si>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</si>
  <si>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</si>
  <si>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</si>
  <si>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</si>
  <si>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</si>
  <si>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</si>
  <si>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</si>
  <si>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</si>
  <si>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</si>
  <si>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</si>
  <si>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</si>
  <si>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</si>
  <si>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</si>
  <si>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</si>
  <si>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</si>
  <si>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</si>
  <si>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</si>
  <si>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</si>
  <si>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</si>
  <si>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</si>
  <si>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</si>
  <si>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</si>
  <si>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</si>
  <si>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</si>
  <si>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</si>
  <si>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</si>
  <si>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</si>
  <si>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</si>
  <si>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</si>
  <si>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</si>
  <si>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</si>
  <si>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</si>
  <si>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</si>
  <si>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</si>
  <si>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</si>
  <si>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</si>
  <si>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</si>
  <si>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</si>
  <si>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</si>
  <si>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</si>
  <si>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</si>
  <si>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</si>
  <si>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</si>
  <si>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</si>
  <si>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</si>
  <si>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</si>
  <si>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</si>
  <si>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</si>
  <si>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</si>
  <si>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</si>
  <si>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</si>
  <si>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</si>
  <si>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</si>
  <si>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</si>
  <si>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</si>
  <si>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</si>
  <si>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</si>
  <si>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</si>
  <si>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</si>
  <si>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</si>
  <si>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</si>
  <si>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</si>
  <si>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</si>
  <si>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</si>
  <si>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</si>
  <si>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</si>
  <si>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</si>
  <si>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</si>
  <si>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</si>
  <si>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</si>
  <si>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</si>
  <si>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</si>
  <si>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</si>
  <si>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</si>
  <si>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</si>
  <si>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</si>
  <si>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</si>
  <si>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</si>
  <si>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</si>
  <si>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</si>
  <si>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</si>
  <si>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</si>
  <si>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</si>
  <si>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</si>
  <si>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</si>
  <si>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</si>
  <si>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</si>
  <si>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</si>
  <si>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</si>
  <si>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</si>
  <si>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</si>
  <si>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</si>
  <si>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</si>
  <si>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</si>
  <si>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</si>
  <si>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</si>
  <si>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</si>
  <si>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</si>
  <si>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</si>
  <si>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</si>
  <si>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</si>
  <si>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</si>
  <si>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</si>
  <si>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</si>
  <si>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</si>
  <si>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</si>
  <si>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</si>
  <si>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</si>
  <si>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</si>
  <si>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</si>
  <si>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</si>
  <si>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</si>
  <si>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</si>
  <si>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</si>
  <si>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</si>
  <si>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</si>
  <si>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</si>
  <si>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</si>
  <si>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</si>
  <si>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</si>
  <si>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</si>
  <si>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</si>
  <si>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</si>
  <si>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</si>
  <si>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</si>
  <si>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</si>
  <si>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</si>
  <si>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</si>
  <si>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</si>
  <si>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</si>
  <si>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</si>
  <si>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</si>
  <si>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</si>
  <si>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</si>
  <si>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</si>
  <si>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</si>
  <si>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</si>
  <si>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</si>
  <si>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</si>
  <si>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</si>
  <si>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</si>
  <si>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</si>
  <si>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</si>
  <si>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</si>
  <si>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</si>
  <si>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</si>
  <si>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</si>
  <si>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</si>
  <si>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</si>
  <si>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</si>
  <si>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</si>
  <si>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</si>
  <si>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</si>
  <si>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</si>
  <si>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</si>
  <si>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</si>
  <si>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</si>
  <si>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</si>
  <si>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</si>
  <si>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</si>
  <si>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</si>
  <si>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</si>
  <si>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</si>
  <si>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</si>
  <si>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</si>
  <si>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</si>
  <si>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</si>
  <si>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</si>
  <si>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</si>
  <si>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</si>
  <si>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</si>
  <si>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</si>
  <si>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</si>
  <si>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</si>
  <si>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</si>
  <si>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</si>
  <si>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</si>
  <si>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</si>
  <si>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</si>
  <si>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</si>
  <si>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</si>
  <si>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</si>
  <si>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</si>
  <si>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</si>
  <si>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</si>
  <si>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</si>
  <si>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</si>
  <si>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</si>
  <si>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</si>
  <si>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</si>
  <si>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</si>
  <si>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</si>
  <si>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</si>
  <si>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</si>
  <si>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</si>
  <si>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</si>
  <si>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</si>
  <si>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</si>
  <si>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</si>
  <si>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</si>
  <si>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</si>
  <si>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</si>
  <si>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</si>
  <si>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</si>
  <si>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</si>
  <si>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</si>
  <si>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</si>
  <si>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</si>
  <si>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</si>
  <si>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</si>
  <si>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</si>
  <si>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</si>
  <si>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</si>
  <si>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</si>
  <si>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</si>
  <si>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</si>
  <si>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</si>
  <si>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</si>
  <si>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</si>
  <si>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</si>
  <si>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</si>
  <si>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</si>
  <si>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</si>
  <si>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</si>
  <si>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</si>
  <si>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</si>
  <si>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</si>
  <si>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</si>
  <si>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</si>
  <si>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</si>
  <si>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</si>
  <si>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</si>
  <si>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</si>
  <si>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</si>
  <si>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</si>
  <si>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</si>
  <si>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</si>
  <si>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</si>
  <si>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</si>
  <si>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</si>
  <si>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</si>
  <si>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</si>
  <si>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</si>
  <si>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</si>
  <si>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</si>
  <si>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</si>
  <si>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</si>
  <si>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</si>
  <si>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</si>
  <si>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</si>
  <si>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</si>
  <si>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</si>
  <si>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</si>
  <si>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</si>
  <si>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</si>
  <si>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</si>
  <si>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</si>
  <si>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</si>
  <si>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</si>
  <si>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</si>
  <si>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</si>
  <si>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</si>
  <si>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</si>
  <si>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</si>
  <si>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</si>
  <si>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</si>
  <si>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</si>
  <si>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</si>
  <si>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</si>
  <si>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</si>
  <si>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</si>
  <si>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</si>
  <si>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</si>
  <si>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</si>
  <si>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</si>
  <si>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</si>
  <si>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</si>
  <si>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</si>
  <si>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</si>
  <si>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</si>
  <si>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</si>
  <si>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</si>
  <si>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</si>
  <si>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</si>
  <si>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</si>
  <si>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</si>
  <si>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</si>
  <si>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</si>
  <si>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</si>
  <si>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</si>
  <si>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</si>
  <si>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</si>
  <si>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</si>
  <si>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</si>
  <si>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</si>
  <si>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</si>
  <si>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</si>
  <si>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</si>
  <si>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</si>
  <si>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</si>
  <si>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</si>
  <si>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</si>
  <si>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</si>
  <si>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</si>
  <si>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</si>
  <si>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</si>
  <si>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</si>
  <si>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</si>
  <si>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</si>
  <si>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</si>
  <si>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</si>
  <si>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</si>
  <si>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</si>
  <si>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</si>
  <si>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</si>
  <si>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</si>
  <si>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</si>
  <si>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</si>
  <si>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</si>
  <si>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</si>
  <si>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</si>
  <si>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</si>
  <si>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</si>
  <si>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</si>
  <si>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</si>
  <si>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</si>
  <si>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</si>
  <si>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</si>
  <si>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</si>
  <si>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</si>
  <si>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</si>
  <si>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</si>
  <si>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</si>
  <si>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</si>
  <si>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</si>
  <si>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</si>
  <si>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</si>
  <si>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</si>
  <si>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</si>
  <si>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</si>
  <si>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</si>
  <si>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</si>
  <si>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</si>
  <si>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</si>
  <si>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</si>
  <si>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</si>
  <si>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</si>
  <si>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</si>
  <si>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</si>
  <si>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</si>
  <si>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</si>
  <si>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</si>
  <si>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</si>
  <si>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</si>
  <si>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</si>
  <si>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</si>
  <si>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</si>
  <si>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</si>
  <si>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</si>
  <si>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</si>
  <si>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</si>
  <si>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</si>
  <si>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</si>
  <si>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</si>
  <si>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</si>
  <si>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</si>
  <si>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</si>
  <si>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</si>
  <si>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</si>
  <si>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</si>
  <si>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</si>
  <si>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</si>
  <si>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</si>
  <si>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</si>
  <si>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</si>
  <si>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</si>
  <si>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</si>
  <si>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</si>
  <si>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</si>
  <si>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</si>
  <si>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</si>
  <si>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</si>
  <si>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</si>
  <si>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</si>
  <si>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</si>
  <si>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</si>
  <si>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</si>
  <si>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</si>
  <si>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</si>
  <si>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</si>
  <si>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</si>
  <si>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</si>
  <si>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</si>
  <si>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</si>
  <si>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</si>
  <si>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</si>
  <si>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</si>
  <si>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国際協力情報管理関係経費</t>
    <rPh sb="0" eb="2">
      <t>コクサイ</t>
    </rPh>
    <phoneticPr fontId="5"/>
  </si>
  <si>
    <t>外務省</t>
  </si>
  <si>
    <t>国際協力局</t>
    <rPh sb="0" eb="2">
      <t>コクサイ</t>
    </rPh>
    <rPh sb="2" eb="4">
      <t>キョウリョク</t>
    </rPh>
    <rPh sb="4" eb="5">
      <t>キョク</t>
    </rPh>
    <phoneticPr fontId="5"/>
  </si>
  <si>
    <t>板垣　克巳</t>
    <rPh sb="0" eb="2">
      <t>イタガキ</t>
    </rPh>
    <rPh sb="3" eb="5">
      <t>カツミ</t>
    </rPh>
    <phoneticPr fontId="5"/>
  </si>
  <si>
    <t>○</t>
  </si>
  <si>
    <t>外務省設置法第４条第１項第１号（ハ），２４号</t>
    <phoneticPr fontId="5"/>
  </si>
  <si>
    <t>－</t>
    <phoneticPr fontId="5"/>
  </si>
  <si>
    <t>-</t>
  </si>
  <si>
    <t>-</t>
    <phoneticPr fontId="5"/>
  </si>
  <si>
    <t>-</t>
    <phoneticPr fontId="5"/>
  </si>
  <si>
    <t>-</t>
    <phoneticPr fontId="5"/>
  </si>
  <si>
    <t>政府開発援助経済協力評価等調査謝金</t>
    <phoneticPr fontId="5"/>
  </si>
  <si>
    <t>DAC統計(DAC Statistics on OECD.STAT)</t>
    <phoneticPr fontId="5"/>
  </si>
  <si>
    <t>入力件数</t>
    <rPh sb="0" eb="2">
      <t>ニュウリョク</t>
    </rPh>
    <rPh sb="2" eb="4">
      <t>ケンスウ</t>
    </rPh>
    <phoneticPr fontId="5"/>
  </si>
  <si>
    <t>-</t>
    <phoneticPr fontId="5"/>
  </si>
  <si>
    <t>円</t>
    <rPh sb="0" eb="1">
      <t>エン</t>
    </rPh>
    <phoneticPr fontId="5"/>
  </si>
  <si>
    <t>14,614千円
/27,685件</t>
    <phoneticPr fontId="5"/>
  </si>
  <si>
    <t>-</t>
    <phoneticPr fontId="5"/>
  </si>
  <si>
    <t>基本目標Ⅵ　経済協力</t>
    <phoneticPr fontId="5"/>
  </si>
  <si>
    <t>施策Ⅵ－１　経済協力</t>
    <phoneticPr fontId="5"/>
  </si>
  <si>
    <t>－</t>
    <phoneticPr fontId="5"/>
  </si>
  <si>
    <t>－</t>
    <phoneticPr fontId="5"/>
  </si>
  <si>
    <t>-</t>
    <phoneticPr fontId="5"/>
  </si>
  <si>
    <t>－</t>
    <phoneticPr fontId="5"/>
  </si>
  <si>
    <t>有</t>
  </si>
  <si>
    <t>無</t>
  </si>
  <si>
    <t>‐</t>
  </si>
  <si>
    <t>近年，ODA統計集計作業が量的に増加すると共に複雑化する一方である状況において，現行の体制で更に効率化を図ることによって対応していく。</t>
    <phoneticPr fontId="5"/>
  </si>
  <si>
    <t>人件費</t>
    <rPh sb="0" eb="3">
      <t>ジンケンヒ</t>
    </rPh>
    <phoneticPr fontId="5"/>
  </si>
  <si>
    <t>常駐職員２名</t>
    <rPh sb="0" eb="2">
      <t>ジョウチュウ</t>
    </rPh>
    <rPh sb="2" eb="4">
      <t>ショクイン</t>
    </rPh>
    <rPh sb="5" eb="6">
      <t>メイ</t>
    </rPh>
    <phoneticPr fontId="5"/>
  </si>
  <si>
    <t>派遣職員１名</t>
    <rPh sb="0" eb="2">
      <t>ハケン</t>
    </rPh>
    <rPh sb="2" eb="4">
      <t>ショクイン</t>
    </rPh>
    <rPh sb="5" eb="6">
      <t>メイ</t>
    </rPh>
    <phoneticPr fontId="5"/>
  </si>
  <si>
    <t>（株）アドービジネスコンサルタント</t>
    <rPh sb="1" eb="2">
      <t>カブ</t>
    </rPh>
    <phoneticPr fontId="5"/>
  </si>
  <si>
    <t>ＯＤＡ等各種資料統計作業</t>
    <phoneticPr fontId="5"/>
  </si>
  <si>
    <t>（株）朝日エンジニアリング</t>
    <rPh sb="1" eb="2">
      <t>カブ</t>
    </rPh>
    <rPh sb="3" eb="5">
      <t>アサヒ</t>
    </rPh>
    <phoneticPr fontId="5"/>
  </si>
  <si>
    <t>ＯＤＡ等各種資料統計作業</t>
    <phoneticPr fontId="5"/>
  </si>
  <si>
    <t>ＯＥＣＤ・ＤＡＣに提出するＯＤＡ統計データの集計作業に必要不可欠な作業であり，国際社会，国内双方のニーズを反映している。</t>
    <phoneticPr fontId="5"/>
  </si>
  <si>
    <t>我が国政府及び公的機関によるＯＤＡ（政府開発援助）全体の実績を集計する作業であり，政府が行う必要がある。</t>
    <phoneticPr fontId="5"/>
  </si>
  <si>
    <t>我が国の開発協力政策やＯＤＡ予算の決定における最も基礎的な指標として不可欠。また，国際的な評価の指標ともなる。</t>
    <phoneticPr fontId="5"/>
  </si>
  <si>
    <t>専門知識を要する業務であり，受託できる業者が限られることが一者応札となった最大の要因。</t>
    <phoneticPr fontId="5"/>
  </si>
  <si>
    <t>作業の専門性と複雑さ，また，正確性と共に時には迅速さも求められることに鑑みれば，妥当。</t>
    <phoneticPr fontId="5"/>
  </si>
  <si>
    <t>ＯＤＡ統計の集計に関する作業に限定されている。</t>
    <phoneticPr fontId="5"/>
  </si>
  <si>
    <t>経済協力情報管理システムを廃止し，表計算ソフト等によるマニュアル処理に切り替え，コスト削減及び効率性・機動性向上を実現した。</t>
    <phoneticPr fontId="5"/>
  </si>
  <si>
    <t>データの集計作業が予定どおりに円滑に行われており，見込みに見合ったものである。</t>
    <phoneticPr fontId="5"/>
  </si>
  <si>
    <t>開発協力企画室</t>
    <rPh sb="0" eb="2">
      <t>カイハツ</t>
    </rPh>
    <rPh sb="2" eb="4">
      <t>キョウリョク</t>
    </rPh>
    <phoneticPr fontId="5"/>
  </si>
  <si>
    <t>OECD/DAC事務局へのODA実績報告回数</t>
    <phoneticPr fontId="5"/>
  </si>
  <si>
    <t>我が国の開発協力政策に関する基礎データである政府開発援助（ODA）実績の公式統計の集計作業及び作成データの管理を正確に行うと共に，同データを用いた各種加工作業を迅速，効率的かつ正確に行う。</t>
    <rPh sb="0" eb="1">
      <t>ワ</t>
    </rPh>
    <rPh sb="2" eb="3">
      <t>クニ</t>
    </rPh>
    <rPh sb="4" eb="6">
      <t>カイハツ</t>
    </rPh>
    <rPh sb="6" eb="8">
      <t>キョウリョク</t>
    </rPh>
    <rPh sb="8" eb="10">
      <t>セイサク</t>
    </rPh>
    <rPh sb="11" eb="12">
      <t>カン</t>
    </rPh>
    <rPh sb="14" eb="16">
      <t>キソ</t>
    </rPh>
    <rPh sb="22" eb="24">
      <t>セイフ</t>
    </rPh>
    <rPh sb="24" eb="26">
      <t>カイハツ</t>
    </rPh>
    <rPh sb="26" eb="28">
      <t>エンジョ</t>
    </rPh>
    <rPh sb="33" eb="35">
      <t>ジッセキ</t>
    </rPh>
    <rPh sb="36" eb="38">
      <t>コウシキ</t>
    </rPh>
    <rPh sb="38" eb="40">
      <t>トウケイ</t>
    </rPh>
    <rPh sb="41" eb="43">
      <t>シュウケイ</t>
    </rPh>
    <rPh sb="43" eb="45">
      <t>サギョウ</t>
    </rPh>
    <rPh sb="45" eb="46">
      <t>オヨ</t>
    </rPh>
    <rPh sb="47" eb="49">
      <t>サクセイ</t>
    </rPh>
    <rPh sb="53" eb="55">
      <t>カンリ</t>
    </rPh>
    <rPh sb="56" eb="58">
      <t>セイカク</t>
    </rPh>
    <rPh sb="59" eb="60">
      <t>オコナ</t>
    </rPh>
    <rPh sb="62" eb="63">
      <t>トモ</t>
    </rPh>
    <rPh sb="65" eb="66">
      <t>ドウ</t>
    </rPh>
    <rPh sb="70" eb="71">
      <t>モチ</t>
    </rPh>
    <rPh sb="73" eb="75">
      <t>カクシュ</t>
    </rPh>
    <rPh sb="75" eb="77">
      <t>カコウ</t>
    </rPh>
    <rPh sb="77" eb="79">
      <t>サギョウ</t>
    </rPh>
    <rPh sb="80" eb="82">
      <t>ジンソク</t>
    </rPh>
    <rPh sb="83" eb="86">
      <t>コウリツテキ</t>
    </rPh>
    <rPh sb="88" eb="90">
      <t>セイカク</t>
    </rPh>
    <rPh sb="91" eb="92">
      <t>オコナ</t>
    </rPh>
    <phoneticPr fontId="5"/>
  </si>
  <si>
    <t>我が国の政府開発援助（ODA）実績の集計・管理を行うと共に，集計データを元に，OECD開発援助委員会（DAC）への実績報告，開発協力白書の図表や外務省ホームページ掲載用データをはじめとする各種統計資料の作成，更新等を行う。</t>
    <rPh sb="0" eb="1">
      <t>ワ</t>
    </rPh>
    <rPh sb="2" eb="3">
      <t>クニ</t>
    </rPh>
    <rPh sb="4" eb="10">
      <t>セイフカイハツエンジョ</t>
    </rPh>
    <rPh sb="15" eb="17">
      <t>ジッセキ</t>
    </rPh>
    <rPh sb="18" eb="20">
      <t>シュウケイ</t>
    </rPh>
    <rPh sb="21" eb="23">
      <t>カンリ</t>
    </rPh>
    <rPh sb="24" eb="25">
      <t>オコナ</t>
    </rPh>
    <rPh sb="27" eb="28">
      <t>トモ</t>
    </rPh>
    <rPh sb="30" eb="32">
      <t>シュウケイ</t>
    </rPh>
    <rPh sb="36" eb="37">
      <t>モト</t>
    </rPh>
    <rPh sb="43" eb="45">
      <t>カイハツ</t>
    </rPh>
    <rPh sb="45" eb="47">
      <t>エンジョ</t>
    </rPh>
    <rPh sb="47" eb="50">
      <t>イインカイ</t>
    </rPh>
    <rPh sb="57" eb="59">
      <t>ジッセキ</t>
    </rPh>
    <rPh sb="59" eb="61">
      <t>ホウコク</t>
    </rPh>
    <rPh sb="62" eb="64">
      <t>カイハツ</t>
    </rPh>
    <rPh sb="64" eb="66">
      <t>キョウリョク</t>
    </rPh>
    <rPh sb="66" eb="68">
      <t>ハクショ</t>
    </rPh>
    <rPh sb="69" eb="71">
      <t>ズヒョウ</t>
    </rPh>
    <rPh sb="72" eb="75">
      <t>ガイムショウ</t>
    </rPh>
    <rPh sb="81" eb="83">
      <t>ケイサイ</t>
    </rPh>
    <rPh sb="83" eb="84">
      <t>ヨウ</t>
    </rPh>
    <rPh sb="94" eb="96">
      <t>カクシュ</t>
    </rPh>
    <rPh sb="96" eb="98">
      <t>トウケイ</t>
    </rPh>
    <rPh sb="98" eb="100">
      <t>シリョウ</t>
    </rPh>
    <rPh sb="101" eb="103">
      <t>サクセイ</t>
    </rPh>
    <rPh sb="104" eb="106">
      <t>コウシン</t>
    </rPh>
    <rPh sb="106" eb="107">
      <t>トウ</t>
    </rPh>
    <rPh sb="108" eb="109">
      <t>オコナ</t>
    </rPh>
    <phoneticPr fontId="5"/>
  </si>
  <si>
    <t>我が国のODA実施に関する統計データを収集し取りまとめる。また，統計データとして開発協力白書等各種資料や報告に活用できるように図表等に加工する。右の取扱件数。</t>
    <rPh sb="22" eb="23">
      <t>ト</t>
    </rPh>
    <phoneticPr fontId="5"/>
  </si>
  <si>
    <t>18,333千円
/27,367件</t>
    <rPh sb="6" eb="8">
      <t>センエン</t>
    </rPh>
    <rPh sb="16" eb="17">
      <t>ケン</t>
    </rPh>
    <phoneticPr fontId="5"/>
  </si>
  <si>
    <t>データが膨大であることに加え，集計ルールが多様化，複雑化の一途を辿る中，本事業の実施により，集計データの正確性が確保されている。また，各種統計資料の作成・更新についても，迅速かつニーズに応じたきめ細かな対応が可能となっている。これらの統計データや資料は，我が国の開発協力に関する評価や政策決定の重要な根拠として欠かせぬ役割を果たしている。</t>
    <rPh sb="4" eb="6">
      <t>ボウダイ</t>
    </rPh>
    <rPh sb="12" eb="13">
      <t>クワ</t>
    </rPh>
    <rPh sb="15" eb="17">
      <t>シュウケイ</t>
    </rPh>
    <rPh sb="21" eb="24">
      <t>タヨウカ</t>
    </rPh>
    <rPh sb="25" eb="28">
      <t>フクザツカ</t>
    </rPh>
    <rPh sb="29" eb="31">
      <t>イット</t>
    </rPh>
    <rPh sb="32" eb="33">
      <t>タド</t>
    </rPh>
    <rPh sb="34" eb="35">
      <t>ナカ</t>
    </rPh>
    <rPh sb="36" eb="37">
      <t>ホン</t>
    </rPh>
    <rPh sb="37" eb="39">
      <t>ジギョウ</t>
    </rPh>
    <rPh sb="40" eb="42">
      <t>ジッシ</t>
    </rPh>
    <rPh sb="46" eb="48">
      <t>シュウケイ</t>
    </rPh>
    <rPh sb="52" eb="55">
      <t>セイカクセイ</t>
    </rPh>
    <rPh sb="56" eb="58">
      <t>カクホ</t>
    </rPh>
    <rPh sb="67" eb="69">
      <t>カクシュ</t>
    </rPh>
    <rPh sb="69" eb="71">
      <t>トウケイ</t>
    </rPh>
    <rPh sb="71" eb="73">
      <t>シリョウ</t>
    </rPh>
    <rPh sb="74" eb="76">
      <t>サクセイ</t>
    </rPh>
    <rPh sb="77" eb="79">
      <t>コウシン</t>
    </rPh>
    <rPh sb="85" eb="87">
      <t>ジンソク</t>
    </rPh>
    <rPh sb="93" eb="94">
      <t>オウ</t>
    </rPh>
    <rPh sb="98" eb="99">
      <t>コマ</t>
    </rPh>
    <rPh sb="101" eb="103">
      <t>タイオウ</t>
    </rPh>
    <rPh sb="104" eb="106">
      <t>カノウ</t>
    </rPh>
    <rPh sb="117" eb="119">
      <t>トウケイ</t>
    </rPh>
    <rPh sb="123" eb="125">
      <t>シリョウ</t>
    </rPh>
    <rPh sb="127" eb="128">
      <t>ワ</t>
    </rPh>
    <rPh sb="129" eb="130">
      <t>クニ</t>
    </rPh>
    <rPh sb="131" eb="133">
      <t>カイハツ</t>
    </rPh>
    <rPh sb="133" eb="135">
      <t>キョウリョク</t>
    </rPh>
    <rPh sb="136" eb="137">
      <t>カン</t>
    </rPh>
    <rPh sb="139" eb="141">
      <t>ヒョウカ</t>
    </rPh>
    <rPh sb="142" eb="144">
      <t>セイサク</t>
    </rPh>
    <rPh sb="144" eb="146">
      <t>ケッテイ</t>
    </rPh>
    <rPh sb="147" eb="149">
      <t>ジュウヨウ</t>
    </rPh>
    <rPh sb="150" eb="152">
      <t>コンキョ</t>
    </rPh>
    <rPh sb="155" eb="156">
      <t>カ</t>
    </rPh>
    <rPh sb="159" eb="161">
      <t>ヤクワリ</t>
    </rPh>
    <rPh sb="162" eb="163">
      <t>ハ</t>
    </rPh>
    <phoneticPr fontId="5"/>
  </si>
  <si>
    <t>集計したデータは，開発協力白書，外務省ホームページ掲載資料，各種資料，国会答弁等において使用しており，十分に活用されている。</t>
    <rPh sb="16" eb="19">
      <t>ガイムショウ</t>
    </rPh>
    <rPh sb="25" eb="27">
      <t>ケイサイ</t>
    </rPh>
    <rPh sb="27" eb="29">
      <t>シリョウ</t>
    </rPh>
    <phoneticPr fontId="5"/>
  </si>
  <si>
    <t>平成２７年度をもって経済協力情報管理システムを廃止し，平成２８年度からマニュアル処理に切り替えたところ，コストが削減されると共に効率性・機動性が向上しており，新たな体制が順調に機能している。</t>
    <rPh sb="0" eb="2">
      <t>ヘイセイ</t>
    </rPh>
    <rPh sb="4" eb="5">
      <t>ネン</t>
    </rPh>
    <rPh sb="5" eb="6">
      <t>ド</t>
    </rPh>
    <rPh sb="27" eb="29">
      <t>ヘイセイ</t>
    </rPh>
    <rPh sb="31" eb="32">
      <t>ネン</t>
    </rPh>
    <rPh sb="32" eb="33">
      <t>ド</t>
    </rPh>
    <rPh sb="79" eb="80">
      <t>アラ</t>
    </rPh>
    <rPh sb="82" eb="84">
      <t>タイセイ</t>
    </rPh>
    <rPh sb="85" eb="87">
      <t>ジュンチョウ</t>
    </rPh>
    <rPh sb="88" eb="90">
      <t>キノウ</t>
    </rPh>
    <phoneticPr fontId="5"/>
  </si>
  <si>
    <t>ＯＥＣＤ/ＤＡＣに年２回報告を行うための集計データを作成しており，目標に見合ったものとなっている。</t>
    <phoneticPr fontId="5"/>
  </si>
  <si>
    <t>執行額／入力件数　　　　　　　　　　　　　　</t>
    <rPh sb="0" eb="3">
      <t>シッコウガク</t>
    </rPh>
    <rPh sb="4" eb="6">
      <t>ニュウリョク</t>
    </rPh>
    <rPh sb="6" eb="8">
      <t>ケンスウ</t>
    </rPh>
    <phoneticPr fontId="5"/>
  </si>
  <si>
    <t>551</t>
    <phoneticPr fontId="5"/>
  </si>
  <si>
    <t>274</t>
    <phoneticPr fontId="5"/>
  </si>
  <si>
    <t>109</t>
    <phoneticPr fontId="5"/>
  </si>
  <si>
    <t>104</t>
    <phoneticPr fontId="5"/>
  </si>
  <si>
    <t>138</t>
    <phoneticPr fontId="5"/>
  </si>
  <si>
    <t>139</t>
    <phoneticPr fontId="5"/>
  </si>
  <si>
    <t>15,904千円
/24,713件</t>
    <rPh sb="6" eb="8">
      <t>センエン</t>
    </rPh>
    <rPh sb="16" eb="17">
      <t>ケン</t>
    </rPh>
    <phoneticPr fontId="5"/>
  </si>
  <si>
    <t>-</t>
    <phoneticPr fontId="5"/>
  </si>
  <si>
    <t>回</t>
    <rPh sb="0" eb="1">
      <t>カイ</t>
    </rPh>
    <phoneticPr fontId="5"/>
  </si>
  <si>
    <t>国際的なODA統計の一部として報告すると共に，国内的に我が国ODAの実績を報告する。</t>
    <phoneticPr fontId="5"/>
  </si>
  <si>
    <t>-</t>
    <phoneticPr fontId="5"/>
  </si>
  <si>
    <t>-</t>
    <phoneticPr fontId="5"/>
  </si>
  <si>
    <t>執行状況，入札結果等を踏まえて減額した。</t>
    <rPh sb="0" eb="2">
      <t>シッコウ</t>
    </rPh>
    <rPh sb="2" eb="4">
      <t>ジョウキョウ</t>
    </rPh>
    <rPh sb="5" eb="7">
      <t>ニュウサツ</t>
    </rPh>
    <rPh sb="7" eb="9">
      <t>ケッカ</t>
    </rPh>
    <rPh sb="9" eb="10">
      <t>トウ</t>
    </rPh>
    <rPh sb="11" eb="12">
      <t>フ</t>
    </rPh>
    <rPh sb="15" eb="17">
      <t>ゲンガク</t>
    </rPh>
    <phoneticPr fontId="5"/>
  </si>
  <si>
    <t>外部有識者の点検対象外である。</t>
    <phoneticPr fontId="5"/>
  </si>
  <si>
    <t>事業の効率化による経費の縮減に努める。</t>
    <phoneticPr fontId="5"/>
  </si>
  <si>
    <t>A.（株）アド－ビジネスコンサルタント</t>
    <phoneticPr fontId="5"/>
  </si>
  <si>
    <t>B.（株）朝日エンジニアリング</t>
    <phoneticPr fontId="5"/>
  </si>
  <si>
    <t>縮減</t>
  </si>
  <si>
    <t>予算要求にあたっては，より一層の効率化・合理化に努めるべく，減額要求としている。</t>
    <rPh sb="0" eb="2">
      <t>ヨサン</t>
    </rPh>
    <rPh sb="2" eb="4">
      <t>ヨウキュウ</t>
    </rPh>
    <rPh sb="13" eb="15">
      <t>イッソウ</t>
    </rPh>
    <rPh sb="16" eb="19">
      <t>コウリツカ</t>
    </rPh>
    <rPh sb="20" eb="23">
      <t>ゴウリカ</t>
    </rPh>
    <rPh sb="24" eb="25">
      <t>ツト</t>
    </rPh>
    <rPh sb="30" eb="32">
      <t>ゲンガク</t>
    </rPh>
    <rPh sb="32" eb="3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</si>
</sst>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9525</xdr:colOff>
      <xdr:row>742</xdr:row>
      <xdr:rowOff>104775</xdr:rowOff>
    </xdr:from>
    <xdr:to>
      <xdr:col>17</xdr:col>
      <xdr:colOff>166967</xdr:colOff>
      <xdr:row>747</xdr:row>
      <xdr:rowOff>277345</xdr:rowOff>
    </xdr:to>
    <xdr:sp macro="" textlink="">
      <xdr:nvSpPr>
        <xdr:cNvPr id="57" name="正方形/長方形 56"/>
        <xdr:cNvSpPr/>
      </xdr:nvSpPr>
      <xdr:spPr>
        <a:xfrm>
          <a:off x="2009775" y="37366575"/>
          <a:ext cx="1557617" cy="19346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（１５．９百万円）</a:t>
          </a:r>
        </a:p>
      </xdr:txBody>
    </xdr:sp>
    <xdr:clientData/>
  </xdr:twoCellAnchor>
  <xdr:twoCellAnchor>
    <xdr:from>
      <xdr:col>7</xdr:col>
      <xdr:colOff>161925</xdr:colOff>
      <xdr:row>748</xdr:row>
      <xdr:rowOff>152400</xdr:rowOff>
    </xdr:from>
    <xdr:to>
      <xdr:col>22</xdr:col>
      <xdr:colOff>86285</xdr:colOff>
      <xdr:row>752</xdr:row>
      <xdr:rowOff>53789</xdr:rowOff>
    </xdr:to>
    <xdr:grpSp>
      <xdr:nvGrpSpPr>
        <xdr:cNvPr id="58" name="グループ化 57"/>
        <xdr:cNvGrpSpPr/>
      </xdr:nvGrpSpPr>
      <xdr:grpSpPr>
        <a:xfrm>
          <a:off x="1562100" y="41119425"/>
          <a:ext cx="2924735" cy="1311089"/>
          <a:chOff x="1277471" y="38929235"/>
          <a:chExt cx="2610971" cy="1378324"/>
        </a:xfrm>
      </xdr:grpSpPr>
      <xdr:sp macro="" textlink="">
        <xdr:nvSpPr>
          <xdr:cNvPr id="59" name="正方形/長方形 58"/>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ODA</a:t>
            </a:r>
            <a:r>
              <a:rPr kumimoji="1" lang="ja-JP" altLang="en-US" sz="1100"/>
              <a:t>実績の集計・報告・資料作成等</a:t>
            </a:r>
            <a:endParaRPr kumimoji="1" lang="en-US" altLang="ja-JP" sz="1100"/>
          </a:p>
          <a:p>
            <a:pPr algn="ctr"/>
            <a:endParaRPr lang="ja-JP" altLang="ja-JP">
              <a:effectLst/>
            </a:endParaRPr>
          </a:p>
        </xdr:txBody>
      </xdr:sp>
      <xdr:sp macro="" textlink="">
        <xdr:nvSpPr>
          <xdr:cNvPr id="60" name="左大かっこ 59"/>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1" name="右大かっこ 60"/>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0</xdr:colOff>
      <xdr:row>740</xdr:row>
      <xdr:rowOff>295275</xdr:rowOff>
    </xdr:from>
    <xdr:to>
      <xdr:col>45</xdr:col>
      <xdr:colOff>49305</xdr:colOff>
      <xdr:row>743</xdr:row>
      <xdr:rowOff>67237</xdr:rowOff>
    </xdr:to>
    <xdr:sp macro="" textlink="">
      <xdr:nvSpPr>
        <xdr:cNvPr id="62" name="正方形/長方形 61"/>
        <xdr:cNvSpPr/>
      </xdr:nvSpPr>
      <xdr:spPr>
        <a:xfrm>
          <a:off x="5800725" y="38328600"/>
          <a:ext cx="3249705" cy="7720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（株）アド－ビジネスコンサルタント</a:t>
          </a:r>
          <a:endParaRPr kumimoji="1" lang="en-US" altLang="ja-JP" sz="1100"/>
        </a:p>
        <a:p>
          <a:pPr algn="ctr"/>
          <a:r>
            <a:rPr kumimoji="1" lang="en-US" altLang="ja-JP" sz="1100"/>
            <a:t>【</a:t>
          </a:r>
          <a:r>
            <a:rPr kumimoji="1" lang="ja-JP" altLang="en-US" sz="1100"/>
            <a:t>一般競争契約（最低価格）</a:t>
          </a:r>
          <a:r>
            <a:rPr kumimoji="1" lang="en-US" altLang="ja-JP" sz="1100"/>
            <a:t>】</a:t>
          </a:r>
        </a:p>
        <a:p>
          <a:pPr algn="ctr"/>
          <a:r>
            <a:rPr kumimoji="1" lang="ja-JP" altLang="en-US" sz="1100"/>
            <a:t>（１３百万円）</a:t>
          </a:r>
        </a:p>
      </xdr:txBody>
    </xdr:sp>
    <xdr:clientData/>
  </xdr:twoCellAnchor>
  <xdr:twoCellAnchor>
    <xdr:from>
      <xdr:col>29</xdr:col>
      <xdr:colOff>180975</xdr:colOff>
      <xdr:row>743</xdr:row>
      <xdr:rowOff>123825</xdr:rowOff>
    </xdr:from>
    <xdr:to>
      <xdr:col>44</xdr:col>
      <xdr:colOff>127749</xdr:colOff>
      <xdr:row>745</xdr:row>
      <xdr:rowOff>136151</xdr:rowOff>
    </xdr:to>
    <xdr:grpSp>
      <xdr:nvGrpSpPr>
        <xdr:cNvPr id="63" name="グループ化 62"/>
        <xdr:cNvGrpSpPr/>
      </xdr:nvGrpSpPr>
      <xdr:grpSpPr>
        <a:xfrm>
          <a:off x="5981700" y="39328725"/>
          <a:ext cx="2947149" cy="717176"/>
          <a:chOff x="1277471" y="38929235"/>
          <a:chExt cx="2610971" cy="1378324"/>
        </a:xfrm>
      </xdr:grpSpPr>
      <xdr:sp macro="" textlink="">
        <xdr:nvSpPr>
          <xdr:cNvPr id="64" name="正方形/長方形 63"/>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各省庁等からの集計データを使用した</a:t>
            </a:r>
            <a:endParaRPr kumimoji="1" lang="en-US" altLang="ja-JP" sz="1100"/>
          </a:p>
          <a:p>
            <a:pPr algn="ctr"/>
            <a:r>
              <a:rPr kumimoji="1" lang="ja-JP" altLang="en-US" sz="1100"/>
              <a:t>関連資料作成等</a:t>
            </a:r>
            <a:endParaRPr kumimoji="1" lang="en-US" altLang="ja-JP" sz="1100"/>
          </a:p>
        </xdr:txBody>
      </xdr:sp>
      <xdr:sp macro="" textlink="">
        <xdr:nvSpPr>
          <xdr:cNvPr id="65" name="左大かっこ 64"/>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6" name="右大かっこ 65"/>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19050</xdr:colOff>
      <xdr:row>746</xdr:row>
      <xdr:rowOff>19050</xdr:rowOff>
    </xdr:from>
    <xdr:to>
      <xdr:col>45</xdr:col>
      <xdr:colOff>68355</xdr:colOff>
      <xdr:row>748</xdr:row>
      <xdr:rowOff>95250</xdr:rowOff>
    </xdr:to>
    <xdr:sp macro="" textlink="">
      <xdr:nvSpPr>
        <xdr:cNvPr id="67" name="正方形/長方形 66"/>
        <xdr:cNvSpPr/>
      </xdr:nvSpPr>
      <xdr:spPr>
        <a:xfrm>
          <a:off x="5819775" y="40109775"/>
          <a:ext cx="3249705" cy="7810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（株）朝日エンジニアリング</a:t>
          </a:r>
          <a:endParaRPr kumimoji="1" lang="en-US" altLang="ja-JP" sz="1100"/>
        </a:p>
        <a:p>
          <a:pPr algn="ctr"/>
          <a:r>
            <a:rPr kumimoji="1" lang="en-US" altLang="ja-JP" sz="1100"/>
            <a:t>【</a:t>
          </a:r>
          <a:r>
            <a:rPr kumimoji="1" lang="ja-JP" altLang="en-US" sz="1100"/>
            <a:t>一般競争契約（最低価格）</a:t>
          </a:r>
          <a:r>
            <a:rPr kumimoji="1" lang="en-US" altLang="ja-JP" sz="1100"/>
            <a:t>】</a:t>
          </a:r>
        </a:p>
        <a:p>
          <a:pPr algn="ctr"/>
          <a:r>
            <a:rPr kumimoji="1" lang="ja-JP" altLang="en-US" sz="1100"/>
            <a:t>（３百万円）</a:t>
          </a:r>
        </a:p>
      </xdr:txBody>
    </xdr:sp>
    <xdr:clientData/>
  </xdr:twoCellAnchor>
  <xdr:twoCellAnchor>
    <xdr:from>
      <xdr:col>29</xdr:col>
      <xdr:colOff>133350</xdr:colOff>
      <xdr:row>748</xdr:row>
      <xdr:rowOff>123825</xdr:rowOff>
    </xdr:from>
    <xdr:to>
      <xdr:col>44</xdr:col>
      <xdr:colOff>80124</xdr:colOff>
      <xdr:row>750</xdr:row>
      <xdr:rowOff>136151</xdr:rowOff>
    </xdr:to>
    <xdr:grpSp>
      <xdr:nvGrpSpPr>
        <xdr:cNvPr id="74" name="グループ化 73"/>
        <xdr:cNvGrpSpPr/>
      </xdr:nvGrpSpPr>
      <xdr:grpSpPr>
        <a:xfrm>
          <a:off x="5934075" y="41090850"/>
          <a:ext cx="2947149" cy="717176"/>
          <a:chOff x="1277471" y="38929235"/>
          <a:chExt cx="2610971" cy="1378324"/>
        </a:xfrm>
      </xdr:grpSpPr>
      <xdr:sp macro="" textlink="">
        <xdr:nvSpPr>
          <xdr:cNvPr id="75" name="正方形/長方形 74"/>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集計した情報を開発白書等の</a:t>
            </a:r>
            <a:endParaRPr kumimoji="1" lang="en-US" altLang="ja-JP" sz="1100"/>
          </a:p>
          <a:p>
            <a:pPr algn="ctr"/>
            <a:r>
              <a:rPr kumimoji="1" lang="ja-JP" altLang="en-US" sz="1100"/>
              <a:t>資料に使用するためのデータ編集等</a:t>
            </a:r>
            <a:endParaRPr kumimoji="1" lang="en-US" altLang="ja-JP" sz="1100"/>
          </a:p>
        </xdr:txBody>
      </xdr:sp>
      <xdr:sp macro="" textlink="">
        <xdr:nvSpPr>
          <xdr:cNvPr id="76" name="左大かっこ 75"/>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7" name="右大かっこ 76"/>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171450</xdr:colOff>
      <xdr:row>744</xdr:row>
      <xdr:rowOff>333375</xdr:rowOff>
    </xdr:from>
    <xdr:to>
      <xdr:col>28</xdr:col>
      <xdr:colOff>9525</xdr:colOff>
      <xdr:row>745</xdr:row>
      <xdr:rowOff>19050</xdr:rowOff>
    </xdr:to>
    <xdr:cxnSp macro="">
      <xdr:nvCxnSpPr>
        <xdr:cNvPr id="78" name="直線コネクタ 77"/>
        <xdr:cNvCxnSpPr/>
      </xdr:nvCxnSpPr>
      <xdr:spPr>
        <a:xfrm>
          <a:off x="3571875" y="38300025"/>
          <a:ext cx="2038350" cy="38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741</xdr:row>
      <xdr:rowOff>323850</xdr:rowOff>
    </xdr:from>
    <xdr:to>
      <xdr:col>28</xdr:col>
      <xdr:colOff>19050</xdr:colOff>
      <xdr:row>747</xdr:row>
      <xdr:rowOff>66675</xdr:rowOff>
    </xdr:to>
    <xdr:cxnSp macro="">
      <xdr:nvCxnSpPr>
        <xdr:cNvPr id="79" name="直線コネクタ 78"/>
        <xdr:cNvCxnSpPr/>
      </xdr:nvCxnSpPr>
      <xdr:spPr>
        <a:xfrm>
          <a:off x="5600700" y="37233225"/>
          <a:ext cx="19050" cy="18573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9525</xdr:colOff>
      <xdr:row>742</xdr:row>
      <xdr:rowOff>9525</xdr:rowOff>
    </xdr:from>
    <xdr:to>
      <xdr:col>29</xdr:col>
      <xdr:colOff>0</xdr:colOff>
      <xdr:row>742</xdr:row>
      <xdr:rowOff>33619</xdr:rowOff>
    </xdr:to>
    <xdr:cxnSp macro="">
      <xdr:nvCxnSpPr>
        <xdr:cNvPr id="80" name="直線コネクタ 79"/>
        <xdr:cNvCxnSpPr>
          <a:stCxn id="62" idx="1"/>
        </xdr:cNvCxnSpPr>
      </xdr:nvCxnSpPr>
      <xdr:spPr>
        <a:xfrm flipH="1" flipV="1">
          <a:off x="5610225" y="38690550"/>
          <a:ext cx="190500" cy="240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9525</xdr:colOff>
      <xdr:row>747</xdr:row>
      <xdr:rowOff>57150</xdr:rowOff>
    </xdr:from>
    <xdr:to>
      <xdr:col>29</xdr:col>
      <xdr:colOff>19050</xdr:colOff>
      <xdr:row>747</xdr:row>
      <xdr:rowOff>66675</xdr:rowOff>
    </xdr:to>
    <xdr:cxnSp macro="">
      <xdr:nvCxnSpPr>
        <xdr:cNvPr id="81" name="直線コネクタ 80"/>
        <xdr:cNvCxnSpPr>
          <a:stCxn id="67" idx="1"/>
        </xdr:cNvCxnSpPr>
      </xdr:nvCxnSpPr>
      <xdr:spPr>
        <a:xfrm flipH="1">
          <a:off x="5610225" y="39081075"/>
          <a:ext cx="20955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150</v>
      </c>
      <c r="AT2" s="941"/>
      <c r="AU2" s="941"/>
      <c r="AV2" s="52" t="str">
        <f>IF(AW2="", "", "-")</f>
        <v/>
      </c>
      <c r="AW2" s="912"/>
      <c r="AX2" s="912"/>
    </row>
    <row r="3" spans="1:50" ht="21" customHeight="1" thickBot="1">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68</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612</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ＯＤＡ</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1" t="s">
        <v>30</v>
      </c>
      <c r="B10" s="662"/>
      <c r="C10" s="662"/>
      <c r="D10" s="662"/>
      <c r="E10" s="662"/>
      <c r="F10" s="662"/>
      <c r="G10" s="755" t="s">
        <v>615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c r="A13" s="615"/>
      <c r="B13" s="616"/>
      <c r="C13" s="616"/>
      <c r="D13" s="616"/>
      <c r="E13" s="616"/>
      <c r="F13" s="617"/>
      <c r="G13" s="724" t="s">
        <v>6</v>
      </c>
      <c r="H13" s="725"/>
      <c r="I13" s="765" t="s">
        <v>7</v>
      </c>
      <c r="J13" s="766"/>
      <c r="K13" s="766"/>
      <c r="L13" s="766"/>
      <c r="M13" s="766"/>
      <c r="N13" s="766"/>
      <c r="O13" s="767"/>
      <c r="P13" s="658">
        <v>47</v>
      </c>
      <c r="Q13" s="659"/>
      <c r="R13" s="659"/>
      <c r="S13" s="659"/>
      <c r="T13" s="659"/>
      <c r="U13" s="659"/>
      <c r="V13" s="660"/>
      <c r="W13" s="658">
        <v>19</v>
      </c>
      <c r="X13" s="659"/>
      <c r="Y13" s="659"/>
      <c r="Z13" s="659"/>
      <c r="AA13" s="659"/>
      <c r="AB13" s="659"/>
      <c r="AC13" s="660"/>
      <c r="AD13" s="658">
        <v>19</v>
      </c>
      <c r="AE13" s="659"/>
      <c r="AF13" s="659"/>
      <c r="AG13" s="659"/>
      <c r="AH13" s="659"/>
      <c r="AI13" s="659"/>
      <c r="AJ13" s="660"/>
      <c r="AK13" s="658">
        <v>19</v>
      </c>
      <c r="AL13" s="659"/>
      <c r="AM13" s="659"/>
      <c r="AN13" s="659"/>
      <c r="AO13" s="659"/>
      <c r="AP13" s="659"/>
      <c r="AQ13" s="660"/>
      <c r="AR13" s="920">
        <v>18</v>
      </c>
      <c r="AS13" s="921"/>
      <c r="AT13" s="921"/>
      <c r="AU13" s="921"/>
      <c r="AV13" s="921"/>
      <c r="AW13" s="921"/>
      <c r="AX13" s="922"/>
    </row>
    <row r="14" spans="1:50" ht="21" customHeight="1">
      <c r="A14" s="615"/>
      <c r="B14" s="616"/>
      <c r="C14" s="616"/>
      <c r="D14" s="616"/>
      <c r="E14" s="616"/>
      <c r="F14" s="617"/>
      <c r="G14" s="726"/>
      <c r="H14" s="727"/>
      <c r="I14" s="712" t="s">
        <v>8</v>
      </c>
      <c r="J14" s="763"/>
      <c r="K14" s="763"/>
      <c r="L14" s="763"/>
      <c r="M14" s="763"/>
      <c r="N14" s="763"/>
      <c r="O14" s="764"/>
      <c r="P14" s="658" t="s">
        <v>633</v>
      </c>
      <c r="Q14" s="659"/>
      <c r="R14" s="659"/>
      <c r="S14" s="659"/>
      <c r="T14" s="659"/>
      <c r="U14" s="659"/>
      <c r="V14" s="660"/>
      <c r="W14" s="658" t="s">
        <v>577</v>
      </c>
      <c r="X14" s="659"/>
      <c r="Y14" s="659"/>
      <c r="Z14" s="659"/>
      <c r="AA14" s="659"/>
      <c r="AB14" s="659"/>
      <c r="AC14" s="660"/>
      <c r="AD14" s="658" t="s">
        <v>578</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634</v>
      </c>
      <c r="Q15" s="659"/>
      <c r="R15" s="659"/>
      <c r="S15" s="659"/>
      <c r="T15" s="659"/>
      <c r="U15" s="659"/>
      <c r="V15" s="660"/>
      <c r="W15" s="658" t="s">
        <v>634</v>
      </c>
      <c r="X15" s="659"/>
      <c r="Y15" s="659"/>
      <c r="Z15" s="659"/>
      <c r="AA15" s="659"/>
      <c r="AB15" s="659"/>
      <c r="AC15" s="660"/>
      <c r="AD15" s="658" t="s">
        <v>634</v>
      </c>
      <c r="AE15" s="659"/>
      <c r="AF15" s="659"/>
      <c r="AG15" s="659"/>
      <c r="AH15" s="659"/>
      <c r="AI15" s="659"/>
      <c r="AJ15" s="660"/>
      <c r="AK15" s="658" t="s">
        <v>634</v>
      </c>
      <c r="AL15" s="659"/>
      <c r="AM15" s="659"/>
      <c r="AN15" s="659"/>
      <c r="AO15" s="659"/>
      <c r="AP15" s="659"/>
      <c r="AQ15" s="660"/>
      <c r="AR15" s="658" t="s">
        <v>634</v>
      </c>
      <c r="AS15" s="659"/>
      <c r="AT15" s="659"/>
      <c r="AU15" s="659"/>
      <c r="AV15" s="659"/>
      <c r="AW15" s="659"/>
      <c r="AX15" s="807"/>
    </row>
    <row r="16" spans="1:50" ht="21" customHeight="1">
      <c r="A16" s="615"/>
      <c r="B16" s="616"/>
      <c r="C16" s="616"/>
      <c r="D16" s="616"/>
      <c r="E16" s="616"/>
      <c r="F16" s="617"/>
      <c r="G16" s="726"/>
      <c r="H16" s="727"/>
      <c r="I16" s="712" t="s">
        <v>52</v>
      </c>
      <c r="J16" s="713"/>
      <c r="K16" s="713"/>
      <c r="L16" s="713"/>
      <c r="M16" s="713"/>
      <c r="N16" s="713"/>
      <c r="O16" s="714"/>
      <c r="P16" s="658" t="s">
        <v>634</v>
      </c>
      <c r="Q16" s="659"/>
      <c r="R16" s="659"/>
      <c r="S16" s="659"/>
      <c r="T16" s="659"/>
      <c r="U16" s="659"/>
      <c r="V16" s="660"/>
      <c r="W16" s="658" t="s">
        <v>634</v>
      </c>
      <c r="X16" s="659"/>
      <c r="Y16" s="659"/>
      <c r="Z16" s="659"/>
      <c r="AA16" s="659"/>
      <c r="AB16" s="659"/>
      <c r="AC16" s="660"/>
      <c r="AD16" s="658" t="s">
        <v>634</v>
      </c>
      <c r="AE16" s="659"/>
      <c r="AF16" s="659"/>
      <c r="AG16" s="659"/>
      <c r="AH16" s="659"/>
      <c r="AI16" s="659"/>
      <c r="AJ16" s="660"/>
      <c r="AK16" s="658" t="s">
        <v>634</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634</v>
      </c>
      <c r="Q17" s="659"/>
      <c r="R17" s="659"/>
      <c r="S17" s="659"/>
      <c r="T17" s="659"/>
      <c r="U17" s="659"/>
      <c r="V17" s="660"/>
      <c r="W17" s="658" t="s">
        <v>634</v>
      </c>
      <c r="X17" s="659"/>
      <c r="Y17" s="659"/>
      <c r="Z17" s="659"/>
      <c r="AA17" s="659"/>
      <c r="AB17" s="659"/>
      <c r="AC17" s="660"/>
      <c r="AD17" s="658" t="s">
        <v>634</v>
      </c>
      <c r="AE17" s="659"/>
      <c r="AF17" s="659"/>
      <c r="AG17" s="659"/>
      <c r="AH17" s="659"/>
      <c r="AI17" s="659"/>
      <c r="AJ17" s="660"/>
      <c r="AK17" s="658" t="s">
        <v>634</v>
      </c>
      <c r="AL17" s="659"/>
      <c r="AM17" s="659"/>
      <c r="AN17" s="659"/>
      <c r="AO17" s="659"/>
      <c r="AP17" s="659"/>
      <c r="AQ17" s="660"/>
      <c r="AR17" s="918"/>
      <c r="AS17" s="918"/>
      <c r="AT17" s="918"/>
      <c r="AU17" s="918"/>
      <c r="AV17" s="918"/>
      <c r="AW17" s="918"/>
      <c r="AX17" s="919"/>
    </row>
    <row r="18" spans="1:50" ht="24.75" customHeight="1">
      <c r="A18" s="615"/>
      <c r="B18" s="616"/>
      <c r="C18" s="616"/>
      <c r="D18" s="616"/>
      <c r="E18" s="616"/>
      <c r="F18" s="617"/>
      <c r="G18" s="728"/>
      <c r="H18" s="729"/>
      <c r="I18" s="717" t="s">
        <v>20</v>
      </c>
      <c r="J18" s="718"/>
      <c r="K18" s="718"/>
      <c r="L18" s="718"/>
      <c r="M18" s="718"/>
      <c r="N18" s="718"/>
      <c r="O18" s="719"/>
      <c r="P18" s="879">
        <f>SUM(P13:V17)</f>
        <v>47</v>
      </c>
      <c r="Q18" s="880"/>
      <c r="R18" s="880"/>
      <c r="S18" s="880"/>
      <c r="T18" s="880"/>
      <c r="U18" s="880"/>
      <c r="V18" s="881"/>
      <c r="W18" s="879">
        <f>SUM(W13:AC17)</f>
        <v>19</v>
      </c>
      <c r="X18" s="880"/>
      <c r="Y18" s="880"/>
      <c r="Z18" s="880"/>
      <c r="AA18" s="880"/>
      <c r="AB18" s="880"/>
      <c r="AC18" s="881"/>
      <c r="AD18" s="879">
        <f>SUM(AD13:AJ17)</f>
        <v>19</v>
      </c>
      <c r="AE18" s="880"/>
      <c r="AF18" s="880"/>
      <c r="AG18" s="880"/>
      <c r="AH18" s="880"/>
      <c r="AI18" s="880"/>
      <c r="AJ18" s="881"/>
      <c r="AK18" s="879">
        <f>SUM(AK13:AQ17)</f>
        <v>19</v>
      </c>
      <c r="AL18" s="880"/>
      <c r="AM18" s="880"/>
      <c r="AN18" s="880"/>
      <c r="AO18" s="880"/>
      <c r="AP18" s="880"/>
      <c r="AQ18" s="881"/>
      <c r="AR18" s="879">
        <f>SUM(AR13:AX17)</f>
        <v>18</v>
      </c>
      <c r="AS18" s="880"/>
      <c r="AT18" s="880"/>
      <c r="AU18" s="880"/>
      <c r="AV18" s="880"/>
      <c r="AW18" s="880"/>
      <c r="AX18" s="882"/>
    </row>
    <row r="19" spans="1:50" ht="24.75" customHeight="1">
      <c r="A19" s="615"/>
      <c r="B19" s="616"/>
      <c r="C19" s="616"/>
      <c r="D19" s="616"/>
      <c r="E19" s="616"/>
      <c r="F19" s="617"/>
      <c r="G19" s="877" t="s">
        <v>9</v>
      </c>
      <c r="H19" s="878"/>
      <c r="I19" s="878"/>
      <c r="J19" s="878"/>
      <c r="K19" s="878"/>
      <c r="L19" s="878"/>
      <c r="M19" s="878"/>
      <c r="N19" s="878"/>
      <c r="O19" s="878"/>
      <c r="P19" s="658">
        <v>15</v>
      </c>
      <c r="Q19" s="659"/>
      <c r="R19" s="659"/>
      <c r="S19" s="659"/>
      <c r="T19" s="659"/>
      <c r="U19" s="659"/>
      <c r="V19" s="660"/>
      <c r="W19" s="658">
        <v>17</v>
      </c>
      <c r="X19" s="659"/>
      <c r="Y19" s="659"/>
      <c r="Z19" s="659"/>
      <c r="AA19" s="659"/>
      <c r="AB19" s="659"/>
      <c r="AC19" s="660"/>
      <c r="AD19" s="658">
        <v>17</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c r="A20" s="615"/>
      <c r="B20" s="616"/>
      <c r="C20" s="616"/>
      <c r="D20" s="616"/>
      <c r="E20" s="616"/>
      <c r="F20" s="617"/>
      <c r="G20" s="877" t="s">
        <v>10</v>
      </c>
      <c r="H20" s="878"/>
      <c r="I20" s="878"/>
      <c r="J20" s="878"/>
      <c r="K20" s="878"/>
      <c r="L20" s="878"/>
      <c r="M20" s="878"/>
      <c r="N20" s="878"/>
      <c r="O20" s="878"/>
      <c r="P20" s="318">
        <f>IF(P18=0, "-", SUM(P19)/P18)</f>
        <v>0.31914893617021278</v>
      </c>
      <c r="Q20" s="318"/>
      <c r="R20" s="318"/>
      <c r="S20" s="318"/>
      <c r="T20" s="318"/>
      <c r="U20" s="318"/>
      <c r="V20" s="318"/>
      <c r="W20" s="318">
        <f t="shared" ref="W20" si="0">IF(W18=0, "-", SUM(W19)/W18)</f>
        <v>0.89473684210526316</v>
      </c>
      <c r="X20" s="318"/>
      <c r="Y20" s="318"/>
      <c r="Z20" s="318"/>
      <c r="AA20" s="318"/>
      <c r="AB20" s="318"/>
      <c r="AC20" s="318"/>
      <c r="AD20" s="318">
        <f t="shared" ref="AD20" si="1">IF(AD18=0, "-", SUM(AD19)/AD18)</f>
        <v>0.89473684210526316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0"/>
      <c r="B21" s="851"/>
      <c r="C21" s="851"/>
      <c r="D21" s="851"/>
      <c r="E21" s="851"/>
      <c r="F21" s="947"/>
      <c r="G21" s="316" t="s">
        <v>478</v>
      </c>
      <c r="H21" s="317"/>
      <c r="I21" s="317"/>
      <c r="J21" s="317"/>
      <c r="K21" s="317"/>
      <c r="L21" s="317"/>
      <c r="M21" s="317"/>
      <c r="N21" s="317"/>
      <c r="O21" s="317"/>
      <c r="P21" s="318">
        <f>IF(P19=0, "-", SUM(P19)/SUM(P13,P14))</f>
        <v>0.31914893617021278</v>
      </c>
      <c r="Q21" s="318"/>
      <c r="R21" s="318"/>
      <c r="S21" s="318"/>
      <c r="T21" s="318"/>
      <c r="U21" s="318"/>
      <c r="V21" s="318"/>
      <c r="W21" s="318">
        <f t="shared" ref="W21" si="2">IF(W19=0, "-", SUM(W19)/SUM(W13,W14))</f>
        <v>0.89473684210526316</v>
      </c>
      <c r="X21" s="318"/>
      <c r="Y21" s="318"/>
      <c r="Z21" s="318"/>
      <c r="AA21" s="318"/>
      <c r="AB21" s="318"/>
      <c r="AC21" s="318"/>
      <c r="AD21" s="318">
        <f t="shared" ref="AD21" si="3">IF(AD19=0, "-", SUM(AD19)/SUM(AD13,AD14))</f>
        <v>0.89473684210526316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580</v>
      </c>
      <c r="H23" s="954"/>
      <c r="I23" s="954"/>
      <c r="J23" s="954"/>
      <c r="K23" s="954"/>
      <c r="L23" s="954"/>
      <c r="M23" s="954"/>
      <c r="N23" s="954"/>
      <c r="O23" s="955"/>
      <c r="P23" s="920">
        <v>19</v>
      </c>
      <c r="Q23" s="921"/>
      <c r="R23" s="921"/>
      <c r="S23" s="921"/>
      <c r="T23" s="921"/>
      <c r="U23" s="921"/>
      <c r="V23" s="938"/>
      <c r="W23" s="920">
        <v>18</v>
      </c>
      <c r="X23" s="921"/>
      <c r="Y23" s="921"/>
      <c r="Z23" s="921"/>
      <c r="AA23" s="921"/>
      <c r="AB23" s="921"/>
      <c r="AC23" s="938"/>
      <c r="AD23" s="975" t="s">
        <v>635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0.75" customHeight="1">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8">
        <f>AK13</f>
        <v>19</v>
      </c>
      <c r="Q29" s="659"/>
      <c r="R29" s="659"/>
      <c r="S29" s="659"/>
      <c r="T29" s="659"/>
      <c r="U29" s="659"/>
      <c r="V29" s="660"/>
      <c r="W29" s="934">
        <f>AR13</f>
        <v>18</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t="s">
        <v>577</v>
      </c>
      <c r="AV31" s="199"/>
      <c r="AW31" s="398" t="s">
        <v>300</v>
      </c>
      <c r="AX31" s="399"/>
    </row>
    <row r="32" spans="1:50" ht="23.25" customHeight="1">
      <c r="A32" s="403"/>
      <c r="B32" s="401"/>
      <c r="C32" s="401"/>
      <c r="D32" s="401"/>
      <c r="E32" s="401"/>
      <c r="F32" s="402"/>
      <c r="G32" s="564" t="s">
        <v>632</v>
      </c>
      <c r="H32" s="565"/>
      <c r="I32" s="565"/>
      <c r="J32" s="565"/>
      <c r="K32" s="565"/>
      <c r="L32" s="565"/>
      <c r="M32" s="565"/>
      <c r="N32" s="565"/>
      <c r="O32" s="566"/>
      <c r="P32" s="105" t="s">
        <v>613</v>
      </c>
      <c r="Q32" s="105"/>
      <c r="R32" s="105"/>
      <c r="S32" s="105"/>
      <c r="T32" s="105"/>
      <c r="U32" s="105"/>
      <c r="V32" s="105"/>
      <c r="W32" s="105"/>
      <c r="X32" s="106"/>
      <c r="Y32" s="471" t="s">
        <v>12</v>
      </c>
      <c r="Z32" s="531"/>
      <c r="AA32" s="532"/>
      <c r="AB32" s="461" t="s">
        <v>631</v>
      </c>
      <c r="AC32" s="461"/>
      <c r="AD32" s="461"/>
      <c r="AE32" s="218">
        <v>2</v>
      </c>
      <c r="AF32" s="219"/>
      <c r="AG32" s="219"/>
      <c r="AH32" s="219"/>
      <c r="AI32" s="218">
        <v>2</v>
      </c>
      <c r="AJ32" s="219"/>
      <c r="AK32" s="219"/>
      <c r="AL32" s="219"/>
      <c r="AM32" s="218">
        <v>2</v>
      </c>
      <c r="AN32" s="219"/>
      <c r="AO32" s="219"/>
      <c r="AP32" s="219"/>
      <c r="AQ32" s="340" t="s">
        <v>577</v>
      </c>
      <c r="AR32" s="207"/>
      <c r="AS32" s="207"/>
      <c r="AT32" s="341"/>
      <c r="AU32" s="219" t="s">
        <v>577</v>
      </c>
      <c r="AV32" s="219"/>
      <c r="AW32" s="219"/>
      <c r="AX32" s="221"/>
    </row>
    <row r="33" spans="1:50" ht="30"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631</v>
      </c>
      <c r="AC33" s="523"/>
      <c r="AD33" s="523"/>
      <c r="AE33" s="218">
        <v>2</v>
      </c>
      <c r="AF33" s="219"/>
      <c r="AG33" s="219"/>
      <c r="AH33" s="219"/>
      <c r="AI33" s="218">
        <v>2</v>
      </c>
      <c r="AJ33" s="219"/>
      <c r="AK33" s="219"/>
      <c r="AL33" s="219"/>
      <c r="AM33" s="218">
        <v>2</v>
      </c>
      <c r="AN33" s="219"/>
      <c r="AO33" s="219"/>
      <c r="AP33" s="219"/>
      <c r="AQ33" s="340">
        <v>2</v>
      </c>
      <c r="AR33" s="207"/>
      <c r="AS33" s="207"/>
      <c r="AT33" s="341"/>
      <c r="AU33" s="219" t="s">
        <v>630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577</v>
      </c>
      <c r="AR34" s="207"/>
      <c r="AS34" s="207"/>
      <c r="AT34" s="341"/>
      <c r="AU34" s="219" t="s">
        <v>577</v>
      </c>
      <c r="AV34" s="219"/>
      <c r="AW34" s="219"/>
      <c r="AX34" s="221"/>
    </row>
    <row r="35" spans="1:50" ht="33.75" customHeight="1">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4.25"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idden="1">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idden="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idden="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idden="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idden="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idden="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idden="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idden="1">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idden="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idden="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idden="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idden="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idden="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idden="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idden="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idden="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idden="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idden="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idden="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idden="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idden="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idden="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idden="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idden="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idden="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idden="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idden="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idden="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idden="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idden="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idden="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idden="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idden="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idden="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idden="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idden="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idden="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idden="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idden="1">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idden="1">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idden="1">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49.5" hidden="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idden="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idden="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idden="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idden="1">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idden="1">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idden="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idden="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idden="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idden="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idden="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idden="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idden="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idden="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idden="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idden="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idden="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idden="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idden="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idden="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2.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3" customHeight="1">
      <c r="A101" s="422"/>
      <c r="B101" s="423"/>
      <c r="C101" s="423"/>
      <c r="D101" s="423"/>
      <c r="E101" s="423"/>
      <c r="F101" s="424"/>
      <c r="G101" s="105" t="s">
        <v>616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27685</v>
      </c>
      <c r="AF101" s="219"/>
      <c r="AG101" s="219"/>
      <c r="AH101" s="220"/>
      <c r="AI101" s="218">
        <v>27367</v>
      </c>
      <c r="AJ101" s="219"/>
      <c r="AK101" s="219"/>
      <c r="AL101" s="220"/>
      <c r="AM101" s="218">
        <v>24713</v>
      </c>
      <c r="AN101" s="219"/>
      <c r="AO101" s="219"/>
      <c r="AP101" s="220"/>
      <c r="AQ101" s="218" t="s">
        <v>583</v>
      </c>
      <c r="AR101" s="219"/>
      <c r="AS101" s="219"/>
      <c r="AT101" s="220"/>
      <c r="AU101" s="218" t="s">
        <v>577</v>
      </c>
      <c r="AV101" s="219"/>
      <c r="AW101" s="219"/>
      <c r="AX101" s="220"/>
    </row>
    <row r="102" spans="1:60" ht="33.7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30000</v>
      </c>
      <c r="AF102" s="418"/>
      <c r="AG102" s="418"/>
      <c r="AH102" s="418"/>
      <c r="AI102" s="418">
        <v>30000</v>
      </c>
      <c r="AJ102" s="418"/>
      <c r="AK102" s="418"/>
      <c r="AL102" s="418"/>
      <c r="AM102" s="418">
        <v>30000</v>
      </c>
      <c r="AN102" s="418"/>
      <c r="AO102" s="418"/>
      <c r="AP102" s="418"/>
      <c r="AQ102" s="273">
        <v>30000</v>
      </c>
      <c r="AR102" s="274"/>
      <c r="AS102" s="274"/>
      <c r="AT102" s="319"/>
      <c r="AU102" s="273">
        <v>30000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c r="A116" s="439"/>
      <c r="B116" s="440"/>
      <c r="C116" s="440"/>
      <c r="D116" s="440"/>
      <c r="E116" s="440"/>
      <c r="F116" s="441"/>
      <c r="G116" s="393" t="s">
        <v>622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528</v>
      </c>
      <c r="AF116" s="418"/>
      <c r="AG116" s="418"/>
      <c r="AH116" s="418"/>
      <c r="AI116" s="418">
        <v>670</v>
      </c>
      <c r="AJ116" s="418"/>
      <c r="AK116" s="418"/>
      <c r="AL116" s="418"/>
      <c r="AM116" s="418">
        <v>643</v>
      </c>
      <c r="AN116" s="418"/>
      <c r="AO116" s="418"/>
      <c r="AP116" s="418"/>
      <c r="AQ116" s="218" t="s">
        <v>577</v>
      </c>
      <c r="AR116" s="219"/>
      <c r="AS116" s="219"/>
      <c r="AT116" s="219"/>
      <c r="AU116" s="219"/>
      <c r="AV116" s="219"/>
      <c r="AW116" s="219"/>
      <c r="AX116" s="221"/>
    </row>
    <row r="117" spans="1:50" ht="38.2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1" t="s">
        <v>585</v>
      </c>
      <c r="AF117" s="551"/>
      <c r="AG117" s="551"/>
      <c r="AH117" s="551"/>
      <c r="AI117" s="591" t="s">
        <v>617</v>
      </c>
      <c r="AJ117" s="551"/>
      <c r="AK117" s="551"/>
      <c r="AL117" s="551"/>
      <c r="AM117" s="591" t="s">
        <v>629</v>
      </c>
      <c r="AN117" s="551"/>
      <c r="AO117" s="551"/>
      <c r="AP117" s="551"/>
      <c r="AQ117" s="551" t="s">
        <v>586</v>
      </c>
      <c r="AR117" s="551"/>
      <c r="AS117" s="551"/>
      <c r="AT117" s="551"/>
      <c r="AU117" s="551"/>
      <c r="AV117" s="551"/>
      <c r="AW117" s="551"/>
      <c r="AX117" s="552"/>
    </row>
    <row r="118" spans="1:50" ht="0.75" hidden="1" customHeight="1" thickBo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thickBo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thickBo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thickBo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thickBo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thickBo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thickBo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thickBot="1">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thickBo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0.75"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2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5.2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24.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1.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4.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3.7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2"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1.75" customHeight="1">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4.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2"/>
      <c r="E430" s="174" t="s">
        <v>545</v>
      </c>
      <c r="F430" s="899"/>
      <c r="G430" s="900" t="s">
        <v>374</v>
      </c>
      <c r="H430" s="123"/>
      <c r="I430" s="123"/>
      <c r="J430" s="901" t="s">
        <v>576</v>
      </c>
      <c r="K430" s="902"/>
      <c r="L430" s="902"/>
      <c r="M430" s="902"/>
      <c r="N430" s="902"/>
      <c r="O430" s="902"/>
      <c r="P430" s="902"/>
      <c r="Q430" s="902"/>
      <c r="R430" s="902"/>
      <c r="S430" s="902"/>
      <c r="T430" s="903"/>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590" t="s">
        <v>577</v>
      </c>
      <c r="AR432" s="200"/>
      <c r="AS432" s="133" t="s">
        <v>355</v>
      </c>
      <c r="AT432" s="134"/>
      <c r="AU432" s="200" t="s">
        <v>578</v>
      </c>
      <c r="AV432" s="200"/>
      <c r="AW432" s="133" t="s">
        <v>300</v>
      </c>
      <c r="AX432" s="195"/>
    </row>
    <row r="433" spans="1:50" ht="23.25" customHeight="1">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590</v>
      </c>
      <c r="AC433" s="213"/>
      <c r="AD433" s="213"/>
      <c r="AE433" s="340" t="s">
        <v>577</v>
      </c>
      <c r="AF433" s="207"/>
      <c r="AG433" s="207"/>
      <c r="AH433" s="207"/>
      <c r="AI433" s="340" t="s">
        <v>577</v>
      </c>
      <c r="AJ433" s="207"/>
      <c r="AK433" s="207"/>
      <c r="AL433" s="207"/>
      <c r="AM433" s="340" t="s">
        <v>577</v>
      </c>
      <c r="AN433" s="207"/>
      <c r="AO433" s="207"/>
      <c r="AP433" s="207"/>
      <c r="AQ433" s="340" t="s">
        <v>577</v>
      </c>
      <c r="AR433" s="207"/>
      <c r="AS433" s="207"/>
      <c r="AT433" s="207"/>
      <c r="AU433" s="340" t="s">
        <v>577</v>
      </c>
      <c r="AV433" s="207"/>
      <c r="AW433" s="207"/>
      <c r="AX433" s="207"/>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577</v>
      </c>
      <c r="AF434" s="207"/>
      <c r="AG434" s="207"/>
      <c r="AH434" s="341"/>
      <c r="AI434" s="340" t="s">
        <v>577</v>
      </c>
      <c r="AJ434" s="207"/>
      <c r="AK434" s="207"/>
      <c r="AL434" s="341"/>
      <c r="AM434" s="340" t="s">
        <v>577</v>
      </c>
      <c r="AN434" s="207"/>
      <c r="AO434" s="207"/>
      <c r="AP434" s="341"/>
      <c r="AQ434" s="340" t="s">
        <v>577</v>
      </c>
      <c r="AR434" s="207"/>
      <c r="AS434" s="207"/>
      <c r="AT434" s="341"/>
      <c r="AU434" s="340" t="s">
        <v>577</v>
      </c>
      <c r="AV434" s="207"/>
      <c r="AW434" s="207"/>
      <c r="AX434" s="34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341"/>
      <c r="AM435" s="340" t="s">
        <v>577</v>
      </c>
      <c r="AN435" s="207"/>
      <c r="AO435" s="207"/>
      <c r="AP435" s="341"/>
      <c r="AQ435" s="340" t="s">
        <v>577</v>
      </c>
      <c r="AR435" s="207"/>
      <c r="AS435" s="207"/>
      <c r="AT435" s="341"/>
      <c r="AU435" s="340" t="s">
        <v>577</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25"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c r="A698" s="189"/>
      <c r="B698" s="186"/>
      <c r="C698" s="180"/>
      <c r="D698" s="186"/>
      <c r="E698" s="125" t="s">
        <v>592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1.25" customHeight="1">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573</v>
      </c>
      <c r="AE705" s="716"/>
      <c r="AF705" s="716"/>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595</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47.25" customHeight="1">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37" t="s">
        <v>610</v>
      </c>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621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595</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57"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1" t="s">
        <v>48</v>
      </c>
      <c r="B726" s="803"/>
      <c r="C726" s="816" t="s">
        <v>53</v>
      </c>
      <c r="D726" s="838"/>
      <c r="E726" s="838"/>
      <c r="F726" s="839"/>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4"/>
      <c r="B727" s="805"/>
      <c r="C727" s="749" t="s">
        <v>57</v>
      </c>
      <c r="D727" s="750"/>
      <c r="E727" s="750"/>
      <c r="F727" s="751"/>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636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256</v>
      </c>
      <c r="B731" s="801"/>
      <c r="C731" s="801"/>
      <c r="D731" s="801"/>
      <c r="E731" s="802"/>
      <c r="F731" s="730" t="s">
        <v>637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640</v>
      </c>
      <c r="B733" s="675"/>
      <c r="C733" s="675"/>
      <c r="D733" s="675"/>
      <c r="E733" s="676"/>
      <c r="F733" s="638" t="s">
        <v>641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2" t="s">
        <v>549</v>
      </c>
      <c r="B737" s="210"/>
      <c r="C737" s="210"/>
      <c r="D737" s="211"/>
      <c r="E737" s="991"/>
      <c r="F737" s="991"/>
      <c r="G737" s="991"/>
      <c r="H737" s="991"/>
      <c r="I737" s="991"/>
      <c r="J737" s="991"/>
      <c r="K737" s="991"/>
      <c r="L737" s="991"/>
      <c r="M737" s="991"/>
      <c r="N737" s="365" t="s">
        <v>542</v>
      </c>
      <c r="O737" s="365"/>
      <c r="P737" s="365"/>
      <c r="Q737" s="365"/>
      <c r="R737" s="991" t="s">
        <v>623</v>
      </c>
      <c r="S737" s="991"/>
      <c r="T737" s="991"/>
      <c r="U737" s="991"/>
      <c r="V737" s="991"/>
      <c r="W737" s="991"/>
      <c r="X737" s="991"/>
      <c r="Y737" s="991"/>
      <c r="Z737" s="991"/>
      <c r="AA737" s="365" t="s">
        <v>541</v>
      </c>
      <c r="AB737" s="365"/>
      <c r="AC737" s="365"/>
      <c r="AD737" s="365"/>
      <c r="AE737" s="991" t="s">
        <v>624</v>
      </c>
      <c r="AF737" s="991"/>
      <c r="AG737" s="991"/>
      <c r="AH737" s="991"/>
      <c r="AI737" s="991"/>
      <c r="AJ737" s="991"/>
      <c r="AK737" s="991"/>
      <c r="AL737" s="991"/>
      <c r="AM737" s="991"/>
      <c r="AN737" s="365" t="s">
        <v>540</v>
      </c>
      <c r="AO737" s="365"/>
      <c r="AP737" s="365"/>
      <c r="AQ737" s="365"/>
      <c r="AR737" s="983" t="s">
        <v>625</v>
      </c>
      <c r="AS737" s="984"/>
      <c r="AT737" s="984"/>
      <c r="AU737" s="984"/>
      <c r="AV737" s="984"/>
      <c r="AW737" s="984"/>
      <c r="AX737" s="985"/>
      <c r="AY737" s="89"/>
      <c r="AZ737" s="89"/>
    </row>
    <row r="738" spans="1:52" ht="24.75" customHeight="1">
      <c r="A738" s="992" t="s">
        <v>539</v>
      </c>
      <c r="B738" s="210"/>
      <c r="C738" s="210"/>
      <c r="D738" s="211"/>
      <c r="E738" s="991" t="s">
        <v>626</v>
      </c>
      <c r="F738" s="991"/>
      <c r="G738" s="991"/>
      <c r="H738" s="991"/>
      <c r="I738" s="991"/>
      <c r="J738" s="991"/>
      <c r="K738" s="991"/>
      <c r="L738" s="991"/>
      <c r="M738" s="991"/>
      <c r="N738" s="365" t="s">
        <v>538</v>
      </c>
      <c r="O738" s="365"/>
      <c r="P738" s="365"/>
      <c r="Q738" s="365"/>
      <c r="R738" s="991" t="s">
        <v>625</v>
      </c>
      <c r="S738" s="991"/>
      <c r="T738" s="991"/>
      <c r="U738" s="991"/>
      <c r="V738" s="991"/>
      <c r="W738" s="991"/>
      <c r="X738" s="991"/>
      <c r="Y738" s="991"/>
      <c r="Z738" s="991"/>
      <c r="AA738" s="365" t="s">
        <v>537</v>
      </c>
      <c r="AB738" s="365"/>
      <c r="AC738" s="365"/>
      <c r="AD738" s="365"/>
      <c r="AE738" s="991" t="s">
        <v>627</v>
      </c>
      <c r="AF738" s="991"/>
      <c r="AG738" s="991"/>
      <c r="AH738" s="991"/>
      <c r="AI738" s="991"/>
      <c r="AJ738" s="991"/>
      <c r="AK738" s="991"/>
      <c r="AL738" s="991"/>
      <c r="AM738" s="991"/>
      <c r="AN738" s="365" t="s">
        <v>533</v>
      </c>
      <c r="AO738" s="365"/>
      <c r="AP738" s="365"/>
      <c r="AQ738" s="365"/>
      <c r="AR738" s="983" t="s">
        <v>628</v>
      </c>
      <c r="AS738" s="984"/>
      <c r="AT738" s="984"/>
      <c r="AU738" s="984"/>
      <c r="AV738" s="984"/>
      <c r="AW738" s="984"/>
      <c r="AX738" s="985"/>
    </row>
    <row r="739" spans="1:52" ht="24.75" customHeight="1" thickBot="1">
      <c r="A739" s="993" t="s">
        <v>529</v>
      </c>
      <c r="B739" s="994"/>
      <c r="C739" s="994"/>
      <c r="D739" s="995"/>
      <c r="E739" s="996"/>
      <c r="F739" s="986"/>
      <c r="G739" s="986"/>
      <c r="H739" s="93" t="str">
        <f>IF(E739="", "", "(")</f>
        <v/>
      </c>
      <c r="I739" s="986"/>
      <c r="J739" s="986"/>
      <c r="K739" s="93" t="str">
        <f>IF(OR(I739="　", I739=""), "", "-")</f>
        <v/>
      </c>
      <c r="L739" s="987">
        <v>138</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c r="A779" s="629" t="s">
        <v>511</v>
      </c>
      <c r="B779" s="630"/>
      <c r="C779" s="630"/>
      <c r="D779" s="630"/>
      <c r="E779" s="630"/>
      <c r="F779" s="631"/>
      <c r="G779" s="596" t="s">
        <v>638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4.5" customHeight="1">
      <c r="A781" s="632"/>
      <c r="B781" s="633"/>
      <c r="C781" s="633"/>
      <c r="D781" s="633"/>
      <c r="E781" s="633"/>
      <c r="F781" s="634"/>
      <c r="G781" s="671" t="s">
        <v>597</v>
      </c>
      <c r="H781" s="672"/>
      <c r="I781" s="672"/>
      <c r="J781" s="672"/>
      <c r="K781" s="673"/>
      <c r="L781" s="665" t="s">
        <v>598</v>
      </c>
      <c r="M781" s="666"/>
      <c r="N781" s="666"/>
      <c r="O781" s="666"/>
      <c r="P781" s="666"/>
      <c r="Q781" s="666"/>
      <c r="R781" s="666"/>
      <c r="S781" s="666"/>
      <c r="T781" s="666"/>
      <c r="U781" s="666"/>
      <c r="V781" s="666"/>
      <c r="W781" s="666"/>
      <c r="X781" s="667"/>
      <c r="Y781" s="388">
        <v>13</v>
      </c>
      <c r="Z781" s="389"/>
      <c r="AA781" s="389"/>
      <c r="AB781" s="806"/>
      <c r="AC781" s="671" t="s">
        <v>597</v>
      </c>
      <c r="AD781" s="672"/>
      <c r="AE781" s="672"/>
      <c r="AF781" s="672"/>
      <c r="AG781" s="673"/>
      <c r="AH781" s="665" t="s">
        <v>599</v>
      </c>
      <c r="AI781" s="666"/>
      <c r="AJ781" s="666"/>
      <c r="AK781" s="666"/>
      <c r="AL781" s="666"/>
      <c r="AM781" s="666"/>
      <c r="AN781" s="666"/>
      <c r="AO781" s="666"/>
      <c r="AP781" s="666"/>
      <c r="AQ781" s="666"/>
      <c r="AR781" s="666"/>
      <c r="AS781" s="666"/>
      <c r="AT781" s="667"/>
      <c r="AU781" s="388">
        <v>3</v>
      </c>
      <c r="AV781" s="389"/>
      <c r="AW781" s="389"/>
      <c r="AX781" s="390"/>
    </row>
    <row r="782" spans="1:50" ht="38.25" customHeight="1">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13.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13.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13.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13.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13.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v>
      </c>
      <c r="AV791" s="833"/>
      <c r="AW791" s="833"/>
      <c r="AX791" s="835"/>
    </row>
    <row r="792" spans="1:50" ht="17.25" hidden="1">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idden="1">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idden="1">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idden="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idden="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idden="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idden="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idden="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idden="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idden="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idden="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idden="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14.25" hidden="1" thickBot="1">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17.25" hidden="1">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idden="1">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idden="1">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idden="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idden="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idden="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idden="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idden="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idden="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idden="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idden="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idden="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14.25" hidden="1" thickBot="1">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17.25" hidden="1">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idden="1">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idden="1">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idden="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idden="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idden="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idden="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idden="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idden="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idden="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idden="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idden="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idden="1">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14.25"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600</v>
      </c>
      <c r="D837" s="347"/>
      <c r="E837" s="347"/>
      <c r="F837" s="347"/>
      <c r="G837" s="347"/>
      <c r="H837" s="347"/>
      <c r="I837" s="347"/>
      <c r="J837" s="348">
        <v>8010001086427</v>
      </c>
      <c r="K837" s="349"/>
      <c r="L837" s="349"/>
      <c r="M837" s="349"/>
      <c r="N837" s="349"/>
      <c r="O837" s="349"/>
      <c r="P837" s="362" t="s">
        <v>601</v>
      </c>
      <c r="Q837" s="350"/>
      <c r="R837" s="350"/>
      <c r="S837" s="350"/>
      <c r="T837" s="350"/>
      <c r="U837" s="350"/>
      <c r="V837" s="350"/>
      <c r="W837" s="350"/>
      <c r="X837" s="350"/>
      <c r="Y837" s="351">
        <v>13</v>
      </c>
      <c r="Z837" s="352"/>
      <c r="AA837" s="352"/>
      <c r="AB837" s="353"/>
      <c r="AC837" s="363" t="s">
        <v>497</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2.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602</v>
      </c>
      <c r="D870" s="347"/>
      <c r="E870" s="347"/>
      <c r="F870" s="347"/>
      <c r="G870" s="347"/>
      <c r="H870" s="347"/>
      <c r="I870" s="347"/>
      <c r="J870" s="348">
        <v>2010001098502</v>
      </c>
      <c r="K870" s="349"/>
      <c r="L870" s="349"/>
      <c r="M870" s="349"/>
      <c r="N870" s="349"/>
      <c r="O870" s="349"/>
      <c r="P870" s="362" t="s">
        <v>603</v>
      </c>
      <c r="Q870" s="350"/>
      <c r="R870" s="350"/>
      <c r="S870" s="350"/>
      <c r="T870" s="350"/>
      <c r="U870" s="350"/>
      <c r="V870" s="350"/>
      <c r="W870" s="350"/>
      <c r="X870" s="350"/>
      <c r="Y870" s="351">
        <v>3</v>
      </c>
      <c r="Z870" s="352"/>
      <c r="AA870" s="352"/>
      <c r="AB870" s="353"/>
      <c r="AC870" s="363" t="s">
        <v>497</v>
      </c>
      <c r="AD870" s="371"/>
      <c r="AE870" s="371"/>
      <c r="AF870" s="371"/>
      <c r="AG870" s="371"/>
      <c r="AH870" s="372">
        <v>2</v>
      </c>
      <c r="AI870" s="373"/>
      <c r="AJ870" s="373"/>
      <c r="AK870" s="373"/>
      <c r="AL870" s="357">
        <v>50</v>
      </c>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9">
      <formula>IF(RIGHT(TEXT(P14,"0.#"),1)=".",FALSE,TRUE)</formula>
    </cfRule>
    <cfRule type="expression" dxfId="2778" priority="14010">
      <formula>IF(RIGHT(TEXT(P14,"0.#"),1)=".",TRUE,FALSE)</formula>
    </cfRule>
  </conditionalFormatting>
  <conditionalFormatting sqref="AE32">
    <cfRule type="expression" dxfId="2777" priority="13999">
      <formula>IF(RIGHT(TEXT(AE32,"0.#"),1)=".",FALSE,TRUE)</formula>
    </cfRule>
    <cfRule type="expression" dxfId="2776" priority="14000">
      <formula>IF(RIGHT(TEXT(AE32,"0.#"),1)=".",TRUE,FALSE)</formula>
    </cfRule>
  </conditionalFormatting>
  <conditionalFormatting sqref="P18:AX18">
    <cfRule type="expression" dxfId="2775" priority="13885">
      <formula>IF(RIGHT(TEXT(P18,"0.#"),1)=".",FALSE,TRUE)</formula>
    </cfRule>
    <cfRule type="expression" dxfId="2774" priority="13886">
      <formula>IF(RIGHT(TEXT(P18,"0.#"),1)=".",TRUE,FALSE)</formula>
    </cfRule>
  </conditionalFormatting>
  <conditionalFormatting sqref="Y782">
    <cfRule type="expression" dxfId="2773" priority="13881">
      <formula>IF(RIGHT(TEXT(Y782,"0.#"),1)=".",FALSE,TRUE)</formula>
    </cfRule>
    <cfRule type="expression" dxfId="2772" priority="13882">
      <formula>IF(RIGHT(TEXT(Y782,"0.#"),1)=".",TRUE,FALSE)</formula>
    </cfRule>
  </conditionalFormatting>
  <conditionalFormatting sqref="Y791">
    <cfRule type="expression" dxfId="2771" priority="13877">
      <formula>IF(RIGHT(TEXT(Y791,"0.#"),1)=".",FALSE,TRUE)</formula>
    </cfRule>
    <cfRule type="expression" dxfId="2770" priority="13878">
      <formula>IF(RIGHT(TEXT(Y791,"0.#"),1)=".",TRUE,FALSE)</formula>
    </cfRule>
  </conditionalFormatting>
  <conditionalFormatting sqref="Y822:Y829 Y820 Y809:Y816 Y807 Y796:Y803 Y794">
    <cfRule type="expression" dxfId="2769" priority="13659">
      <formula>IF(RIGHT(TEXT(Y794,"0.#"),1)=".",FALSE,TRUE)</formula>
    </cfRule>
    <cfRule type="expression" dxfId="2768" priority="13660">
      <formula>IF(RIGHT(TEXT(Y794,"0.#"),1)=".",TRUE,FALSE)</formula>
    </cfRule>
  </conditionalFormatting>
  <conditionalFormatting sqref="P16:AQ17 P15:AX15 P13:AX13">
    <cfRule type="expression" dxfId="2767" priority="13707">
      <formula>IF(RIGHT(TEXT(P13,"0.#"),1)=".",FALSE,TRUE)</formula>
    </cfRule>
    <cfRule type="expression" dxfId="2766" priority="13708">
      <formula>IF(RIGHT(TEXT(P13,"0.#"),1)=".",TRUE,FALSE)</formula>
    </cfRule>
  </conditionalFormatting>
  <conditionalFormatting sqref="P19:AJ19">
    <cfRule type="expression" dxfId="2765" priority="13705">
      <formula>IF(RIGHT(TEXT(P19,"0.#"),1)=".",FALSE,TRUE)</formula>
    </cfRule>
    <cfRule type="expression" dxfId="2764" priority="13706">
      <formula>IF(RIGHT(TEXT(P19,"0.#"),1)=".",TRUE,FALSE)</formula>
    </cfRule>
  </conditionalFormatting>
  <conditionalFormatting sqref="AE101 AQ101">
    <cfRule type="expression" dxfId="2763" priority="13697">
      <formula>IF(RIGHT(TEXT(AE101,"0.#"),1)=".",FALSE,TRUE)</formula>
    </cfRule>
    <cfRule type="expression" dxfId="2762" priority="13698">
      <formula>IF(RIGHT(TEXT(AE101,"0.#"),1)=".",TRUE,FALSE)</formula>
    </cfRule>
  </conditionalFormatting>
  <conditionalFormatting sqref="Y783:Y790 Y781">
    <cfRule type="expression" dxfId="2761" priority="13683">
      <formula>IF(RIGHT(TEXT(Y781,"0.#"),1)=".",FALSE,TRUE)</formula>
    </cfRule>
    <cfRule type="expression" dxfId="2760" priority="13684">
      <formula>IF(RIGHT(TEXT(Y781,"0.#"),1)=".",TRUE,FALSE)</formula>
    </cfRule>
  </conditionalFormatting>
  <conditionalFormatting sqref="AU782">
    <cfRule type="expression" dxfId="2759" priority="13681">
      <formula>IF(RIGHT(TEXT(AU782,"0.#"),1)=".",FALSE,TRUE)</formula>
    </cfRule>
    <cfRule type="expression" dxfId="2758" priority="13682">
      <formula>IF(RIGHT(TEXT(AU782,"0.#"),1)=".",TRUE,FALSE)</formula>
    </cfRule>
  </conditionalFormatting>
  <conditionalFormatting sqref="AU791">
    <cfRule type="expression" dxfId="2757" priority="13679">
      <formula>IF(RIGHT(TEXT(AU791,"0.#"),1)=".",FALSE,TRUE)</formula>
    </cfRule>
    <cfRule type="expression" dxfId="2756" priority="13680">
      <formula>IF(RIGHT(TEXT(AU791,"0.#"),1)=".",TRUE,FALSE)</formula>
    </cfRule>
  </conditionalFormatting>
  <conditionalFormatting sqref="AU783:AU790 AU781">
    <cfRule type="expression" dxfId="2755" priority="13677">
      <formula>IF(RIGHT(TEXT(AU781,"0.#"),1)=".",FALSE,TRUE)</formula>
    </cfRule>
    <cfRule type="expression" dxfId="2754" priority="13678">
      <formula>IF(RIGHT(TEXT(AU781,"0.#"),1)=".",TRUE,FALSE)</formula>
    </cfRule>
  </conditionalFormatting>
  <conditionalFormatting sqref="Y821 Y808 Y795">
    <cfRule type="expression" dxfId="2753" priority="13663">
      <formula>IF(RIGHT(TEXT(Y795,"0.#"),1)=".",FALSE,TRUE)</formula>
    </cfRule>
    <cfRule type="expression" dxfId="2752" priority="13664">
      <formula>IF(RIGHT(TEXT(Y795,"0.#"),1)=".",TRUE,FALSE)</formula>
    </cfRule>
  </conditionalFormatting>
  <conditionalFormatting sqref="Y830 Y817 Y804">
    <cfRule type="expression" dxfId="2751" priority="13661">
      <formula>IF(RIGHT(TEXT(Y804,"0.#"),1)=".",FALSE,TRUE)</formula>
    </cfRule>
    <cfRule type="expression" dxfId="2750" priority="13662">
      <formula>IF(RIGHT(TEXT(Y804,"0.#"),1)=".",TRUE,FALSE)</formula>
    </cfRule>
  </conditionalFormatting>
  <conditionalFormatting sqref="AU821 AU808 AU795">
    <cfRule type="expression" dxfId="2749" priority="13657">
      <formula>IF(RIGHT(TEXT(AU795,"0.#"),1)=".",FALSE,TRUE)</formula>
    </cfRule>
    <cfRule type="expression" dxfId="2748" priority="13658">
      <formula>IF(RIGHT(TEXT(AU795,"0.#"),1)=".",TRUE,FALSE)</formula>
    </cfRule>
  </conditionalFormatting>
  <conditionalFormatting sqref="AU830 AU817 AU804">
    <cfRule type="expression" dxfId="2747" priority="13655">
      <formula>IF(RIGHT(TEXT(AU804,"0.#"),1)=".",FALSE,TRUE)</formula>
    </cfRule>
    <cfRule type="expression" dxfId="2746" priority="13656">
      <formula>IF(RIGHT(TEXT(AU804,"0.#"),1)=".",TRUE,FALSE)</formula>
    </cfRule>
  </conditionalFormatting>
  <conditionalFormatting sqref="AU822:AU829 AU820 AU809:AU816 AU807 AU796:AU803 AU794">
    <cfRule type="expression" dxfId="2745" priority="13653">
      <formula>IF(RIGHT(TEXT(AU794,"0.#"),1)=".",FALSE,TRUE)</formula>
    </cfRule>
    <cfRule type="expression" dxfId="2744" priority="13654">
      <formula>IF(RIGHT(TEXT(AU794,"0.#"),1)=".",TRUE,FALSE)</formula>
    </cfRule>
  </conditionalFormatting>
  <conditionalFormatting sqref="AM87">
    <cfRule type="expression" dxfId="2743" priority="13307">
      <formula>IF(RIGHT(TEXT(AM87,"0.#"),1)=".",FALSE,TRUE)</formula>
    </cfRule>
    <cfRule type="expression" dxfId="2742" priority="13308">
      <formula>IF(RIGHT(TEXT(AM87,"0.#"),1)=".",TRUE,FALSE)</formula>
    </cfRule>
  </conditionalFormatting>
  <conditionalFormatting sqref="AE55">
    <cfRule type="expression" dxfId="2741" priority="13375">
      <formula>IF(RIGHT(TEXT(AE55,"0.#"),1)=".",FALSE,TRUE)</formula>
    </cfRule>
    <cfRule type="expression" dxfId="2740" priority="13376">
      <formula>IF(RIGHT(TEXT(AE55,"0.#"),1)=".",TRUE,FALSE)</formula>
    </cfRule>
  </conditionalFormatting>
  <conditionalFormatting sqref="AI55">
    <cfRule type="expression" dxfId="2739" priority="13373">
      <formula>IF(RIGHT(TEXT(AI55,"0.#"),1)=".",FALSE,TRUE)</formula>
    </cfRule>
    <cfRule type="expression" dxfId="2738" priority="13374">
      <formula>IF(RIGHT(TEXT(AI55,"0.#"),1)=".",TRUE,FALSE)</formula>
    </cfRule>
  </conditionalFormatting>
  <conditionalFormatting sqref="AM34">
    <cfRule type="expression" dxfId="2737" priority="13453">
      <formula>IF(RIGHT(TEXT(AM34,"0.#"),1)=".",FALSE,TRUE)</formula>
    </cfRule>
    <cfRule type="expression" dxfId="2736" priority="13454">
      <formula>IF(RIGHT(TEXT(AM34,"0.#"),1)=".",TRUE,FALSE)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cfRule type="expression" dxfId="2731" priority="13463">
      <formula>IF(RIGHT(TEXT(AI34,"0.#"),1)=".",FALSE,TRUE)</formula>
    </cfRule>
    <cfRule type="expression" dxfId="2730" priority="13464">
      <formula>IF(RIGHT(TEXT(AI34,"0.#"),1)=".",TRUE,FALSE)</formula>
    </cfRule>
  </conditionalFormatting>
  <conditionalFormatting sqref="AI33">
    <cfRule type="expression" dxfId="2729" priority="13461">
      <formula>IF(RIGHT(TEXT(AI33,"0.#"),1)=".",FALSE,TRUE)</formula>
    </cfRule>
    <cfRule type="expression" dxfId="2728" priority="13462">
      <formula>IF(RIGHT(TEXT(AI33,"0.#"),1)=".",TRUE,FALSE)</formula>
    </cfRule>
  </conditionalFormatting>
  <conditionalFormatting sqref="AI32">
    <cfRule type="expression" dxfId="2727" priority="13459">
      <formula>IF(RIGHT(TEXT(AI32,"0.#"),1)=".",FALSE,TRUE)</formula>
    </cfRule>
    <cfRule type="expression" dxfId="2726" priority="13460">
      <formula>IF(RIGHT(TEXT(AI32,"0.#"),1)=".",TRUE,FALSE)</formula>
    </cfRule>
  </conditionalFormatting>
  <conditionalFormatting sqref="AM32">
    <cfRule type="expression" dxfId="2725" priority="13457">
      <formula>IF(RIGHT(TEXT(AM32,"0.#"),1)=".",FALSE,TRUE)</formula>
    </cfRule>
    <cfRule type="expression" dxfId="2724" priority="13458">
      <formula>IF(RIGHT(TEXT(AM32,"0.#"),1)=".",TRUE,FALSE)</formula>
    </cfRule>
  </conditionalFormatting>
  <conditionalFormatting sqref="AM33">
    <cfRule type="expression" dxfId="2723" priority="13455">
      <formula>IF(RIGHT(TEXT(AM33,"0.#"),1)=".",FALSE,TRUE)</formula>
    </cfRule>
    <cfRule type="expression" dxfId="2722" priority="13456">
      <formula>IF(RIGHT(TEXT(AM33,"0.#"),1)=".",TRUE,FALSE)</formula>
    </cfRule>
  </conditionalFormatting>
  <conditionalFormatting sqref="AQ32:AQ34">
    <cfRule type="expression" dxfId="2721" priority="13447">
      <formula>IF(RIGHT(TEXT(AQ32,"0.#"),1)=".",FALSE,TRUE)</formula>
    </cfRule>
    <cfRule type="expression" dxfId="2720" priority="13448">
      <formula>IF(RIGHT(TEXT(AQ32,"0.#"),1)=".",TRUE,FALSE)</formula>
    </cfRule>
  </conditionalFormatting>
  <conditionalFormatting sqref="AU32:AU34">
    <cfRule type="expression" dxfId="2719" priority="13445">
      <formula>IF(RIGHT(TEXT(AU32,"0.#"),1)=".",FALSE,TRUE)</formula>
    </cfRule>
    <cfRule type="expression" dxfId="2718" priority="13446">
      <formula>IF(RIGHT(TEXT(AU32,"0.#"),1)=".",TRUE,FALSE)</formula>
    </cfRule>
  </conditionalFormatting>
  <conditionalFormatting sqref="AE53">
    <cfRule type="expression" dxfId="2717" priority="13379">
      <formula>IF(RIGHT(TEXT(AE53,"0.#"),1)=".",FALSE,TRUE)</formula>
    </cfRule>
    <cfRule type="expression" dxfId="2716" priority="13380">
      <formula>IF(RIGHT(TEXT(AE53,"0.#"),1)=".",TRUE,FALSE)</formula>
    </cfRule>
  </conditionalFormatting>
  <conditionalFormatting sqref="AE54">
    <cfRule type="expression" dxfId="2715" priority="13377">
      <formula>IF(RIGHT(TEXT(AE54,"0.#"),1)=".",FALSE,TRUE)</formula>
    </cfRule>
    <cfRule type="expression" dxfId="2714" priority="13378">
      <formula>IF(RIGHT(TEXT(AE54,"0.#"),1)=".",TRUE,FALSE)</formula>
    </cfRule>
  </conditionalFormatting>
  <conditionalFormatting sqref="AI54">
    <cfRule type="expression" dxfId="2713" priority="13371">
      <formula>IF(RIGHT(TEXT(AI54,"0.#"),1)=".",FALSE,TRUE)</formula>
    </cfRule>
    <cfRule type="expression" dxfId="2712" priority="13372">
      <formula>IF(RIGHT(TEXT(AI54,"0.#"),1)=".",TRUE,FALSE)</formula>
    </cfRule>
  </conditionalFormatting>
  <conditionalFormatting sqref="AI53">
    <cfRule type="expression" dxfId="2711" priority="13369">
      <formula>IF(RIGHT(TEXT(AI53,"0.#"),1)=".",FALSE,TRUE)</formula>
    </cfRule>
    <cfRule type="expression" dxfId="2710" priority="13370">
      <formula>IF(RIGHT(TEXT(AI53,"0.#"),1)=".",TRUE,FALSE)</formula>
    </cfRule>
  </conditionalFormatting>
  <conditionalFormatting sqref="AM53">
    <cfRule type="expression" dxfId="2709" priority="13367">
      <formula>IF(RIGHT(TEXT(AM53,"0.#"),1)=".",FALSE,TRUE)</formula>
    </cfRule>
    <cfRule type="expression" dxfId="2708" priority="13368">
      <formula>IF(RIGHT(TEXT(AM53,"0.#"),1)=".",TRUE,FALSE)</formula>
    </cfRule>
  </conditionalFormatting>
  <conditionalFormatting sqref="AM54">
    <cfRule type="expression" dxfId="2707" priority="13365">
      <formula>IF(RIGHT(TEXT(AM54,"0.#"),1)=".",FALSE,TRUE)</formula>
    </cfRule>
    <cfRule type="expression" dxfId="2706" priority="13366">
      <formula>IF(RIGHT(TEXT(AM54,"0.#"),1)=".",TRUE,FALSE)</formula>
    </cfRule>
  </conditionalFormatting>
  <conditionalFormatting sqref="AM55">
    <cfRule type="expression" dxfId="2705" priority="13363">
      <formula>IF(RIGHT(TEXT(AM55,"0.#"),1)=".",FALSE,TRUE)</formula>
    </cfRule>
    <cfRule type="expression" dxfId="2704" priority="13364">
      <formula>IF(RIGHT(TEXT(AM55,"0.#"),1)=".",TRUE,FALSE)</formula>
    </cfRule>
  </conditionalFormatting>
  <conditionalFormatting sqref="AE60">
    <cfRule type="expression" dxfId="2703" priority="13349">
      <formula>IF(RIGHT(TEXT(AE60,"0.#"),1)=".",FALSE,TRUE)</formula>
    </cfRule>
    <cfRule type="expression" dxfId="2702" priority="13350">
      <formula>IF(RIGHT(TEXT(AE60,"0.#"),1)=".",TRUE,FALSE)</formula>
    </cfRule>
  </conditionalFormatting>
  <conditionalFormatting sqref="AE61">
    <cfRule type="expression" dxfId="2701" priority="13347">
      <formula>IF(RIGHT(TEXT(AE61,"0.#"),1)=".",FALSE,TRUE)</formula>
    </cfRule>
    <cfRule type="expression" dxfId="2700" priority="13348">
      <formula>IF(RIGHT(TEXT(AE61,"0.#"),1)=".",TRUE,FALSE)</formula>
    </cfRule>
  </conditionalFormatting>
  <conditionalFormatting sqref="AE62">
    <cfRule type="expression" dxfId="2699" priority="13345">
      <formula>IF(RIGHT(TEXT(AE62,"0.#"),1)=".",FALSE,TRUE)</formula>
    </cfRule>
    <cfRule type="expression" dxfId="2698" priority="13346">
      <formula>IF(RIGHT(TEXT(AE62,"0.#"),1)=".",TRUE,FALSE)</formula>
    </cfRule>
  </conditionalFormatting>
  <conditionalFormatting sqref="AI62">
    <cfRule type="expression" dxfId="2697" priority="13343">
      <formula>IF(RIGHT(TEXT(AI62,"0.#"),1)=".",FALSE,TRUE)</formula>
    </cfRule>
    <cfRule type="expression" dxfId="2696" priority="13344">
      <formula>IF(RIGHT(TEXT(AI62,"0.#"),1)=".",TRUE,FALSE)</formula>
    </cfRule>
  </conditionalFormatting>
  <conditionalFormatting sqref="AI61">
    <cfRule type="expression" dxfId="2695" priority="13341">
      <formula>IF(RIGHT(TEXT(AI61,"0.#"),1)=".",FALSE,TRUE)</formula>
    </cfRule>
    <cfRule type="expression" dxfId="2694" priority="13342">
      <formula>IF(RIGHT(TEXT(AI61,"0.#"),1)=".",TRUE,FALSE)</formula>
    </cfRule>
  </conditionalFormatting>
  <conditionalFormatting sqref="AI60">
    <cfRule type="expression" dxfId="2693" priority="13339">
      <formula>IF(RIGHT(TEXT(AI60,"0.#"),1)=".",FALSE,TRUE)</formula>
    </cfRule>
    <cfRule type="expression" dxfId="2692" priority="13340">
      <formula>IF(RIGHT(TEXT(AI60,"0.#"),1)=".",TRUE,FALSE)</formula>
    </cfRule>
  </conditionalFormatting>
  <conditionalFormatting sqref="AM60">
    <cfRule type="expression" dxfId="2691" priority="13337">
      <formula>IF(RIGHT(TEXT(AM60,"0.#"),1)=".",FALSE,TRUE)</formula>
    </cfRule>
    <cfRule type="expression" dxfId="2690" priority="13338">
      <formula>IF(RIGHT(TEXT(AM60,"0.#"),1)=".",TRUE,FALSE)</formula>
    </cfRule>
  </conditionalFormatting>
  <conditionalFormatting sqref="AM61">
    <cfRule type="expression" dxfId="2689" priority="13335">
      <formula>IF(RIGHT(TEXT(AM61,"0.#"),1)=".",FALSE,TRUE)</formula>
    </cfRule>
    <cfRule type="expression" dxfId="2688" priority="13336">
      <formula>IF(RIGHT(TEXT(AM61,"0.#"),1)=".",TRUE,FALSE)</formula>
    </cfRule>
  </conditionalFormatting>
  <conditionalFormatting sqref="AM62">
    <cfRule type="expression" dxfId="2687" priority="13333">
      <formula>IF(RIGHT(TEXT(AM62,"0.#"),1)=".",FALSE,TRUE)</formula>
    </cfRule>
    <cfRule type="expression" dxfId="2686" priority="13334">
      <formula>IF(RIGHT(TEXT(AM62,"0.#"),1)=".",TRUE,FALSE)</formula>
    </cfRule>
  </conditionalFormatting>
  <conditionalFormatting sqref="AE87">
    <cfRule type="expression" dxfId="2685" priority="13319">
      <formula>IF(RIGHT(TEXT(AE87,"0.#"),1)=".",FALSE,TRUE)</formula>
    </cfRule>
    <cfRule type="expression" dxfId="2684" priority="13320">
      <formula>IF(RIGHT(TEXT(AE87,"0.#"),1)=".",TRUE,FALSE)</formula>
    </cfRule>
  </conditionalFormatting>
  <conditionalFormatting sqref="AE88">
    <cfRule type="expression" dxfId="2683" priority="13317">
      <formula>IF(RIGHT(TEXT(AE88,"0.#"),1)=".",FALSE,TRUE)</formula>
    </cfRule>
    <cfRule type="expression" dxfId="2682" priority="13318">
      <formula>IF(RIGHT(TEXT(AE88,"0.#"),1)=".",TRUE,FALSE)</formula>
    </cfRule>
  </conditionalFormatting>
  <conditionalFormatting sqref="AE89">
    <cfRule type="expression" dxfId="2681" priority="13315">
      <formula>IF(RIGHT(TEXT(AE89,"0.#"),1)=".",FALSE,TRUE)</formula>
    </cfRule>
    <cfRule type="expression" dxfId="2680" priority="13316">
      <formula>IF(RIGHT(TEXT(AE89,"0.#"),1)=".",TRUE,FALSE)</formula>
    </cfRule>
  </conditionalFormatting>
  <conditionalFormatting sqref="AI89">
    <cfRule type="expression" dxfId="2679" priority="13313">
      <formula>IF(RIGHT(TEXT(AI89,"0.#"),1)=".",FALSE,TRUE)</formula>
    </cfRule>
    <cfRule type="expression" dxfId="2678" priority="13314">
      <formula>IF(RIGHT(TEXT(AI89,"0.#"),1)=".",TRUE,FALSE)</formula>
    </cfRule>
  </conditionalFormatting>
  <conditionalFormatting sqref="AI88">
    <cfRule type="expression" dxfId="2677" priority="13311">
      <formula>IF(RIGHT(TEXT(AI88,"0.#"),1)=".",FALSE,TRUE)</formula>
    </cfRule>
    <cfRule type="expression" dxfId="2676" priority="13312">
      <formula>IF(RIGHT(TEXT(AI88,"0.#"),1)=".",TRUE,FALSE)</formula>
    </cfRule>
  </conditionalFormatting>
  <conditionalFormatting sqref="AI87">
    <cfRule type="expression" dxfId="2675" priority="13309">
      <formula>IF(RIGHT(TEXT(AI87,"0.#"),1)=".",FALSE,TRUE)</formula>
    </cfRule>
    <cfRule type="expression" dxfId="2674" priority="13310">
      <formula>IF(RIGHT(TEXT(AI87,"0.#"),1)=".",TRUE,FALSE)</formula>
    </cfRule>
  </conditionalFormatting>
  <conditionalFormatting sqref="AM88">
    <cfRule type="expression" dxfId="2673" priority="13305">
      <formula>IF(RIGHT(TEXT(AM88,"0.#"),1)=".",FALSE,TRUE)</formula>
    </cfRule>
    <cfRule type="expression" dxfId="2672" priority="13306">
      <formula>IF(RIGHT(TEXT(AM88,"0.#"),1)=".",TRUE,FALSE)</formula>
    </cfRule>
  </conditionalFormatting>
  <conditionalFormatting sqref="AM89">
    <cfRule type="expression" dxfId="2671" priority="13303">
      <formula>IF(RIGHT(TEXT(AM89,"0.#"),1)=".",FALSE,TRUE)</formula>
    </cfRule>
    <cfRule type="expression" dxfId="2670" priority="13304">
      <formula>IF(RIGHT(TEXT(AM89,"0.#"),1)=".",TRUE,FALSE)</formula>
    </cfRule>
  </conditionalFormatting>
  <conditionalFormatting sqref="AE92">
    <cfRule type="expression" dxfId="2669" priority="13289">
      <formula>IF(RIGHT(TEXT(AE92,"0.#"),1)=".",FALSE,TRUE)</formula>
    </cfRule>
    <cfRule type="expression" dxfId="2668" priority="13290">
      <formula>IF(RIGHT(TEXT(AE92,"0.#"),1)=".",TRUE,FALSE)</formula>
    </cfRule>
  </conditionalFormatting>
  <conditionalFormatting sqref="AE93">
    <cfRule type="expression" dxfId="2667" priority="13287">
      <formula>IF(RIGHT(TEXT(AE93,"0.#"),1)=".",FALSE,TRUE)</formula>
    </cfRule>
    <cfRule type="expression" dxfId="2666" priority="13288">
      <formula>IF(RIGHT(TEXT(AE93,"0.#"),1)=".",TRUE,FALSE)</formula>
    </cfRule>
  </conditionalFormatting>
  <conditionalFormatting sqref="AE94">
    <cfRule type="expression" dxfId="2665" priority="13285">
      <formula>IF(RIGHT(TEXT(AE94,"0.#"),1)=".",FALSE,TRUE)</formula>
    </cfRule>
    <cfRule type="expression" dxfId="2664" priority="13286">
      <formula>IF(RIGHT(TEXT(AE94,"0.#"),1)=".",TRUE,FALSE)</formula>
    </cfRule>
  </conditionalFormatting>
  <conditionalFormatting sqref="AI94">
    <cfRule type="expression" dxfId="2663" priority="13283">
      <formula>IF(RIGHT(TEXT(AI94,"0.#"),1)=".",FALSE,TRUE)</formula>
    </cfRule>
    <cfRule type="expression" dxfId="2662" priority="13284">
      <formula>IF(RIGHT(TEXT(AI94,"0.#"),1)=".",TRUE,FALSE)</formula>
    </cfRule>
  </conditionalFormatting>
  <conditionalFormatting sqref="AI93">
    <cfRule type="expression" dxfId="2661" priority="13281">
      <formula>IF(RIGHT(TEXT(AI93,"0.#"),1)=".",FALSE,TRUE)</formula>
    </cfRule>
    <cfRule type="expression" dxfId="2660" priority="13282">
      <formula>IF(RIGHT(TEXT(AI93,"0.#"),1)=".",TRUE,FALSE)</formula>
    </cfRule>
  </conditionalFormatting>
  <conditionalFormatting sqref="AI92">
    <cfRule type="expression" dxfId="2659" priority="13279">
      <formula>IF(RIGHT(TEXT(AI92,"0.#"),1)=".",FALSE,TRUE)</formula>
    </cfRule>
    <cfRule type="expression" dxfId="2658" priority="13280">
      <formula>IF(RIGHT(TEXT(AI92,"0.#"),1)=".",TRUE,FALSE)</formula>
    </cfRule>
  </conditionalFormatting>
  <conditionalFormatting sqref="AM92">
    <cfRule type="expression" dxfId="2657" priority="13277">
      <formula>IF(RIGHT(TEXT(AM92,"0.#"),1)=".",FALSE,TRUE)</formula>
    </cfRule>
    <cfRule type="expression" dxfId="2656" priority="13278">
      <formula>IF(RIGHT(TEXT(AM92,"0.#"),1)=".",TRUE,FALSE)</formula>
    </cfRule>
  </conditionalFormatting>
  <conditionalFormatting sqref="AM93">
    <cfRule type="expression" dxfId="2655" priority="13275">
      <formula>IF(RIGHT(TEXT(AM93,"0.#"),1)=".",FALSE,TRUE)</formula>
    </cfRule>
    <cfRule type="expression" dxfId="2654" priority="13276">
      <formula>IF(RIGHT(TEXT(AM93,"0.#"),1)=".",TRUE,FALSE)</formula>
    </cfRule>
  </conditionalFormatting>
  <conditionalFormatting sqref="AM94">
    <cfRule type="expression" dxfId="2653" priority="13273">
      <formula>IF(RIGHT(TEXT(AM94,"0.#"),1)=".",FALSE,TRUE)</formula>
    </cfRule>
    <cfRule type="expression" dxfId="2652" priority="13274">
      <formula>IF(RIGHT(TEXT(AM94,"0.#"),1)=".",TRUE,FALSE)</formula>
    </cfRule>
  </conditionalFormatting>
  <conditionalFormatting sqref="AE97">
    <cfRule type="expression" dxfId="2651" priority="13259">
      <formula>IF(RIGHT(TEXT(AE97,"0.#"),1)=".",FALSE,TRUE)</formula>
    </cfRule>
    <cfRule type="expression" dxfId="2650" priority="13260">
      <formula>IF(RIGHT(TEXT(AE97,"0.#"),1)=".",TRUE,FALSE)</formula>
    </cfRule>
  </conditionalFormatting>
  <conditionalFormatting sqref="AE98">
    <cfRule type="expression" dxfId="2649" priority="13257">
      <formula>IF(RIGHT(TEXT(AE98,"0.#"),1)=".",FALSE,TRUE)</formula>
    </cfRule>
    <cfRule type="expression" dxfId="2648" priority="13258">
      <formula>IF(RIGHT(TEXT(AE98,"0.#"),1)=".",TRUE,FALSE)</formula>
    </cfRule>
  </conditionalFormatting>
  <conditionalFormatting sqref="AE99">
    <cfRule type="expression" dxfId="2647" priority="13255">
      <formula>IF(RIGHT(TEXT(AE99,"0.#"),1)=".",FALSE,TRUE)</formula>
    </cfRule>
    <cfRule type="expression" dxfId="2646" priority="13256">
      <formula>IF(RIGHT(TEXT(AE99,"0.#"),1)=".",TRUE,FALSE)</formula>
    </cfRule>
  </conditionalFormatting>
  <conditionalFormatting sqref="AI99">
    <cfRule type="expression" dxfId="2645" priority="13253">
      <formula>IF(RIGHT(TEXT(AI99,"0.#"),1)=".",FALSE,TRUE)</formula>
    </cfRule>
    <cfRule type="expression" dxfId="2644" priority="13254">
      <formula>IF(RIGHT(TEXT(AI99,"0.#"),1)=".",TRUE,FALSE)</formula>
    </cfRule>
  </conditionalFormatting>
  <conditionalFormatting sqref="AI98">
    <cfRule type="expression" dxfId="2643" priority="13251">
      <formula>IF(RIGHT(TEXT(AI98,"0.#"),1)=".",FALSE,TRUE)</formula>
    </cfRule>
    <cfRule type="expression" dxfId="2642" priority="13252">
      <formula>IF(RIGHT(TEXT(AI98,"0.#"),1)=".",TRUE,FALSE)</formula>
    </cfRule>
  </conditionalFormatting>
  <conditionalFormatting sqref="AI97">
    <cfRule type="expression" dxfId="2641" priority="13249">
      <formula>IF(RIGHT(TEXT(AI97,"0.#"),1)=".",FALSE,TRUE)</formula>
    </cfRule>
    <cfRule type="expression" dxfId="2640" priority="13250">
      <formula>IF(RIGHT(TEXT(AI97,"0.#"),1)=".",TRUE,FALSE)</formula>
    </cfRule>
  </conditionalFormatting>
  <conditionalFormatting sqref="AM97">
    <cfRule type="expression" dxfId="2639" priority="13247">
      <formula>IF(RIGHT(TEXT(AM97,"0.#"),1)=".",FALSE,TRUE)</formula>
    </cfRule>
    <cfRule type="expression" dxfId="2638" priority="13248">
      <formula>IF(RIGHT(TEXT(AM97,"0.#"),1)=".",TRUE,FALSE)</formula>
    </cfRule>
  </conditionalFormatting>
  <conditionalFormatting sqref="AM98">
    <cfRule type="expression" dxfId="2637" priority="13245">
      <formula>IF(RIGHT(TEXT(AM98,"0.#"),1)=".",FALSE,TRUE)</formula>
    </cfRule>
    <cfRule type="expression" dxfId="2636" priority="13246">
      <formula>IF(RIGHT(TEXT(AM98,"0.#"),1)=".",TRUE,FALSE)</formula>
    </cfRule>
  </conditionalFormatting>
  <conditionalFormatting sqref="AM99">
    <cfRule type="expression" dxfId="2635" priority="13243">
      <formula>IF(RIGHT(TEXT(AM99,"0.#"),1)=".",FALSE,TRUE)</formula>
    </cfRule>
    <cfRule type="expression" dxfId="2634" priority="13244">
      <formula>IF(RIGHT(TEXT(AM99,"0.#"),1)=".",TRUE,FALSE)</formula>
    </cfRule>
  </conditionalFormatting>
  <conditionalFormatting sqref="AI101">
    <cfRule type="expression" dxfId="2633" priority="13229">
      <formula>IF(RIGHT(TEXT(AI101,"0.#"),1)=".",FALSE,TRUE)</formula>
    </cfRule>
    <cfRule type="expression" dxfId="2632" priority="13230">
      <formula>IF(RIGHT(TEXT(AI101,"0.#"),1)=".",TRUE,FALSE)</formula>
    </cfRule>
  </conditionalFormatting>
  <conditionalFormatting sqref="AM101">
    <cfRule type="expression" dxfId="2631" priority="13227">
      <formula>IF(RIGHT(TEXT(AM101,"0.#"),1)=".",FALSE,TRUE)</formula>
    </cfRule>
    <cfRule type="expression" dxfId="2630" priority="13228">
      <formula>IF(RIGHT(TEXT(AM101,"0.#"),1)=".",TRUE,FALSE)</formula>
    </cfRule>
  </conditionalFormatting>
  <conditionalFormatting sqref="AE102">
    <cfRule type="expression" dxfId="2629" priority="13225">
      <formula>IF(RIGHT(TEXT(AE102,"0.#"),1)=".",FALSE,TRUE)</formula>
    </cfRule>
    <cfRule type="expression" dxfId="2628" priority="13226">
      <formula>IF(RIGHT(TEXT(AE102,"0.#"),1)=".",TRUE,FALSE)</formula>
    </cfRule>
  </conditionalFormatting>
  <conditionalFormatting sqref="AI102">
    <cfRule type="expression" dxfId="2627" priority="13223">
      <formula>IF(RIGHT(TEXT(AI102,"0.#"),1)=".",FALSE,TRUE)</formula>
    </cfRule>
    <cfRule type="expression" dxfId="2626" priority="13224">
      <formula>IF(RIGHT(TEXT(AI102,"0.#"),1)=".",TRUE,FALSE)</formula>
    </cfRule>
  </conditionalFormatting>
  <conditionalFormatting sqref="AM102">
    <cfRule type="expression" dxfId="2625" priority="13221">
      <formula>IF(RIGHT(TEXT(AM102,"0.#"),1)=".",FALSE,TRUE)</formula>
    </cfRule>
    <cfRule type="expression" dxfId="2624" priority="13222">
      <formula>IF(RIGHT(TEXT(AM102,"0.#"),1)=".",TRUE,FALSE)</formula>
    </cfRule>
  </conditionalFormatting>
  <conditionalFormatting sqref="AQ102">
    <cfRule type="expression" dxfId="2623" priority="13219">
      <formula>IF(RIGHT(TEXT(AQ102,"0.#"),1)=".",FALSE,TRUE)</formula>
    </cfRule>
    <cfRule type="expression" dxfId="2622" priority="13220">
      <formula>IF(RIGHT(TEXT(AQ102,"0.#"),1)=".",TRUE,FALSE)</formula>
    </cfRule>
  </conditionalFormatting>
  <conditionalFormatting sqref="AE104">
    <cfRule type="expression" dxfId="2621" priority="13217">
      <formula>IF(RIGHT(TEXT(AE104,"0.#"),1)=".",FALSE,TRUE)</formula>
    </cfRule>
    <cfRule type="expression" dxfId="2620" priority="13218">
      <formula>IF(RIGHT(TEXT(AE104,"0.#"),1)=".",TRUE,FALSE)</formula>
    </cfRule>
  </conditionalFormatting>
  <conditionalFormatting sqref="AI104">
    <cfRule type="expression" dxfId="2619" priority="13215">
      <formula>IF(RIGHT(TEXT(AI104,"0.#"),1)=".",FALSE,TRUE)</formula>
    </cfRule>
    <cfRule type="expression" dxfId="2618" priority="13216">
      <formula>IF(RIGHT(TEXT(AI104,"0.#"),1)=".",TRUE,FALSE)</formula>
    </cfRule>
  </conditionalFormatting>
  <conditionalFormatting sqref="AM104">
    <cfRule type="expression" dxfId="2617" priority="13213">
      <formula>IF(RIGHT(TEXT(AM104,"0.#"),1)=".",FALSE,TRUE)</formula>
    </cfRule>
    <cfRule type="expression" dxfId="2616" priority="13214">
      <formula>IF(RIGHT(TEXT(AM104,"0.#"),1)=".",TRUE,FALSE)</formula>
    </cfRule>
  </conditionalFormatting>
  <conditionalFormatting sqref="AE105">
    <cfRule type="expression" dxfId="2615" priority="13211">
      <formula>IF(RIGHT(TEXT(AE105,"0.#"),1)=".",FALSE,TRUE)</formula>
    </cfRule>
    <cfRule type="expression" dxfId="2614" priority="13212">
      <formula>IF(RIGHT(TEXT(AE105,"0.#"),1)=".",TRUE,FALSE)</formula>
    </cfRule>
  </conditionalFormatting>
  <conditionalFormatting sqref="AI105">
    <cfRule type="expression" dxfId="2613" priority="13209">
      <formula>IF(RIGHT(TEXT(AI105,"0.#"),1)=".",FALSE,TRUE)</formula>
    </cfRule>
    <cfRule type="expression" dxfId="2612" priority="13210">
      <formula>IF(RIGHT(TEXT(AI105,"0.#"),1)=".",TRUE,FALSE)</formula>
    </cfRule>
  </conditionalFormatting>
  <conditionalFormatting sqref="AM105">
    <cfRule type="expression" dxfId="2611" priority="13207">
      <formula>IF(RIGHT(TEXT(AM105,"0.#"),1)=".",FALSE,TRUE)</formula>
    </cfRule>
    <cfRule type="expression" dxfId="2610" priority="13208">
      <formula>IF(RIGHT(TEXT(AM105,"0.#"),1)=".",TRUE,FALSE)</formula>
    </cfRule>
  </conditionalFormatting>
  <conditionalFormatting sqref="AE107">
    <cfRule type="expression" dxfId="2609" priority="13203">
      <formula>IF(RIGHT(TEXT(AE107,"0.#"),1)=".",FALSE,TRUE)</formula>
    </cfRule>
    <cfRule type="expression" dxfId="2608" priority="13204">
      <formula>IF(RIGHT(TEXT(AE107,"0.#"),1)=".",TRUE,FALSE)</formula>
    </cfRule>
  </conditionalFormatting>
  <conditionalFormatting sqref="AI107">
    <cfRule type="expression" dxfId="2607" priority="13201">
      <formula>IF(RIGHT(TEXT(AI107,"0.#"),1)=".",FALSE,TRUE)</formula>
    </cfRule>
    <cfRule type="expression" dxfId="2606" priority="13202">
      <formula>IF(RIGHT(TEXT(AI107,"0.#"),1)=".",TRUE,FALSE)</formula>
    </cfRule>
  </conditionalFormatting>
  <conditionalFormatting sqref="AM107">
    <cfRule type="expression" dxfId="2605" priority="13199">
      <formula>IF(RIGHT(TEXT(AM107,"0.#"),1)=".",FALSE,TRUE)</formula>
    </cfRule>
    <cfRule type="expression" dxfId="2604" priority="13200">
      <formula>IF(RIGHT(TEXT(AM107,"0.#"),1)=".",TRUE,FALSE)</formula>
    </cfRule>
  </conditionalFormatting>
  <conditionalFormatting sqref="AE108">
    <cfRule type="expression" dxfId="2603" priority="13197">
      <formula>IF(RIGHT(TEXT(AE108,"0.#"),1)=".",FALSE,TRUE)</formula>
    </cfRule>
    <cfRule type="expression" dxfId="2602" priority="13198">
      <formula>IF(RIGHT(TEXT(AE108,"0.#"),1)=".",TRUE,FALSE)</formula>
    </cfRule>
  </conditionalFormatting>
  <conditionalFormatting sqref="AI108">
    <cfRule type="expression" dxfId="2601" priority="13195">
      <formula>IF(RIGHT(TEXT(AI108,"0.#"),1)=".",FALSE,TRUE)</formula>
    </cfRule>
    <cfRule type="expression" dxfId="2600" priority="13196">
      <formula>IF(RIGHT(TEXT(AI108,"0.#"),1)=".",TRUE,FALSE)</formula>
    </cfRule>
  </conditionalFormatting>
  <conditionalFormatting sqref="AM108">
    <cfRule type="expression" dxfId="2599" priority="13193">
      <formula>IF(RIGHT(TEXT(AM108,"0.#"),1)=".",FALSE,TRUE)</formula>
    </cfRule>
    <cfRule type="expression" dxfId="2598" priority="13194">
      <formula>IF(RIGHT(TEXT(AM108,"0.#"),1)=".",TRUE,FALSE)</formula>
    </cfRule>
  </conditionalFormatting>
  <conditionalFormatting sqref="AE110">
    <cfRule type="expression" dxfId="2597" priority="13189">
      <formula>IF(RIGHT(TEXT(AE110,"0.#"),1)=".",FALSE,TRUE)</formula>
    </cfRule>
    <cfRule type="expression" dxfId="2596" priority="13190">
      <formula>IF(RIGHT(TEXT(AE110,"0.#"),1)=".",TRUE,FALSE)</formula>
    </cfRule>
  </conditionalFormatting>
  <conditionalFormatting sqref="AI110">
    <cfRule type="expression" dxfId="2595" priority="13187">
      <formula>IF(RIGHT(TEXT(AI110,"0.#"),1)=".",FALSE,TRUE)</formula>
    </cfRule>
    <cfRule type="expression" dxfId="2594" priority="13188">
      <formula>IF(RIGHT(TEXT(AI110,"0.#"),1)=".",TRUE,FALSE)</formula>
    </cfRule>
  </conditionalFormatting>
  <conditionalFormatting sqref="AM110">
    <cfRule type="expression" dxfId="2593" priority="13185">
      <formula>IF(RIGHT(TEXT(AM110,"0.#"),1)=".",FALSE,TRUE)</formula>
    </cfRule>
    <cfRule type="expression" dxfId="2592" priority="13186">
      <formula>IF(RIGHT(TEXT(AM110,"0.#"),1)=".",TRUE,FALSE)</formula>
    </cfRule>
  </conditionalFormatting>
  <conditionalFormatting sqref="AE111">
    <cfRule type="expression" dxfId="2591" priority="13183">
      <formula>IF(RIGHT(TEXT(AE111,"0.#"),1)=".",FALSE,TRUE)</formula>
    </cfRule>
    <cfRule type="expression" dxfId="2590" priority="13184">
      <formula>IF(RIGHT(TEXT(AE111,"0.#"),1)=".",TRUE,FALSE)</formula>
    </cfRule>
  </conditionalFormatting>
  <conditionalFormatting sqref="AI111">
    <cfRule type="expression" dxfId="2589" priority="13181">
      <formula>IF(RIGHT(TEXT(AI111,"0.#"),1)=".",FALSE,TRUE)</formula>
    </cfRule>
    <cfRule type="expression" dxfId="2588" priority="13182">
      <formula>IF(RIGHT(TEXT(AI111,"0.#"),1)=".",TRUE,FALSE)</formula>
    </cfRule>
  </conditionalFormatting>
  <conditionalFormatting sqref="AM111">
    <cfRule type="expression" dxfId="2587" priority="13179">
      <formula>IF(RIGHT(TEXT(AM111,"0.#"),1)=".",FALSE,TRUE)</formula>
    </cfRule>
    <cfRule type="expression" dxfId="2586" priority="13180">
      <formula>IF(RIGHT(TEXT(AM111,"0.#"),1)=".",TRUE,FALSE)</formula>
    </cfRule>
  </conditionalFormatting>
  <conditionalFormatting sqref="AE113">
    <cfRule type="expression" dxfId="2585" priority="13175">
      <formula>IF(RIGHT(TEXT(AE113,"0.#"),1)=".",FALSE,TRUE)</formula>
    </cfRule>
    <cfRule type="expression" dxfId="2584" priority="13176">
      <formula>IF(RIGHT(TEXT(AE113,"0.#"),1)=".",TRUE,FALSE)</formula>
    </cfRule>
  </conditionalFormatting>
  <conditionalFormatting sqref="AI113">
    <cfRule type="expression" dxfId="2583" priority="13173">
      <formula>IF(RIGHT(TEXT(AI113,"0.#"),1)=".",FALSE,TRUE)</formula>
    </cfRule>
    <cfRule type="expression" dxfId="2582" priority="13174">
      <formula>IF(RIGHT(TEXT(AI113,"0.#"),1)=".",TRUE,FALSE)</formula>
    </cfRule>
  </conditionalFormatting>
  <conditionalFormatting sqref="AM113">
    <cfRule type="expression" dxfId="2581" priority="13171">
      <formula>IF(RIGHT(TEXT(AM113,"0.#"),1)=".",FALSE,TRUE)</formula>
    </cfRule>
    <cfRule type="expression" dxfId="2580" priority="13172">
      <formula>IF(RIGHT(TEXT(AM113,"0.#"),1)=".",TRUE,FALSE)</formula>
    </cfRule>
  </conditionalFormatting>
  <conditionalFormatting sqref="AE114">
    <cfRule type="expression" dxfId="2579" priority="13169">
      <formula>IF(RIGHT(TEXT(AE114,"0.#"),1)=".",FALSE,TRUE)</formula>
    </cfRule>
    <cfRule type="expression" dxfId="2578" priority="13170">
      <formula>IF(RIGHT(TEXT(AE114,"0.#"),1)=".",TRUE,FALSE)</formula>
    </cfRule>
  </conditionalFormatting>
  <conditionalFormatting sqref="AI114">
    <cfRule type="expression" dxfId="2577" priority="13167">
      <formula>IF(RIGHT(TEXT(AI114,"0.#"),1)=".",FALSE,TRUE)</formula>
    </cfRule>
    <cfRule type="expression" dxfId="2576" priority="13168">
      <formula>IF(RIGHT(TEXT(AI114,"0.#"),1)=".",TRUE,FALSE)</formula>
    </cfRule>
  </conditionalFormatting>
  <conditionalFormatting sqref="AM114">
    <cfRule type="expression" dxfId="2575" priority="13165">
      <formula>IF(RIGHT(TEXT(AM114,"0.#"),1)=".",FALSE,TRUE)</formula>
    </cfRule>
    <cfRule type="expression" dxfId="2574" priority="13166">
      <formula>IF(RIGHT(TEXT(AM114,"0.#"),1)=".",TRUE,FALSE)</formula>
    </cfRule>
  </conditionalFormatting>
  <conditionalFormatting sqref="AE116 AQ116">
    <cfRule type="expression" dxfId="2573" priority="13161">
      <formula>IF(RIGHT(TEXT(AE116,"0.#"),1)=".",FALSE,TRUE)</formula>
    </cfRule>
    <cfRule type="expression" dxfId="2572" priority="13162">
      <formula>IF(RIGHT(TEXT(AE116,"0.#"),1)=".",TRUE,FALSE)</formula>
    </cfRule>
  </conditionalFormatting>
  <conditionalFormatting sqref="AI116">
    <cfRule type="expression" dxfId="2571" priority="13159">
      <formula>IF(RIGHT(TEXT(AI116,"0.#"),1)=".",FALSE,TRUE)</formula>
    </cfRule>
    <cfRule type="expression" dxfId="2570" priority="13160">
      <formula>IF(RIGHT(TEXT(AI116,"0.#"),1)=".",TRUE,FALSE)</formula>
    </cfRule>
  </conditionalFormatting>
  <conditionalFormatting sqref="AM116">
    <cfRule type="expression" dxfId="2569" priority="13157">
      <formula>IF(RIGHT(TEXT(AM116,"0.#"),1)=".",FALSE,TRUE)</formula>
    </cfRule>
    <cfRule type="expression" dxfId="2568" priority="13158">
      <formula>IF(RIGHT(TEXT(AM116,"0.#"),1)=".",TRUE,FALSE)</formula>
    </cfRule>
  </conditionalFormatting>
  <conditionalFormatting sqref="AE117 AM117">
    <cfRule type="expression" dxfId="2567" priority="13155">
      <formula>IF(RIGHT(TEXT(AE117,"0.#"),1)=".",FALSE,TRUE)</formula>
    </cfRule>
    <cfRule type="expression" dxfId="2566" priority="13156">
      <formula>IF(RIGHT(TEXT(AE117,"0.#"),1)=".",TRUE,FALSE)</formula>
    </cfRule>
  </conditionalFormatting>
  <conditionalFormatting sqref="AI117">
    <cfRule type="expression" dxfId="2565" priority="13153">
      <formula>IF(RIGHT(TEXT(AI117,"0.#"),1)=".",FALSE,TRUE)</formula>
    </cfRule>
    <cfRule type="expression" dxfId="2564" priority="13154">
      <formula>IF(RIGHT(TEXT(AI117,"0.#"),1)=".",TRUE,FALSE)</formula>
    </cfRule>
  </conditionalFormatting>
  <conditionalFormatting sqref="AQ117">
    <cfRule type="expression" dxfId="2563" priority="13149">
      <formula>IF(RIGHT(TEXT(AQ117,"0.#"),1)=".",FALSE,TRUE)</formula>
    </cfRule>
    <cfRule type="expression" dxfId="2562" priority="13150">
      <formula>IF(RIGHT(TEXT(AQ117,"0.#"),1)=".",TRUE,FALSE)</formula>
    </cfRule>
  </conditionalFormatting>
  <conditionalFormatting sqref="AE119 AQ119">
    <cfRule type="expression" dxfId="2561" priority="13147">
      <formula>IF(RIGHT(TEXT(AE119,"0.#"),1)=".",FALSE,TRUE)</formula>
    </cfRule>
    <cfRule type="expression" dxfId="2560" priority="13148">
      <formula>IF(RIGHT(TEXT(AE119,"0.#"),1)=".",TRUE,FALSE)</formula>
    </cfRule>
  </conditionalFormatting>
  <conditionalFormatting sqref="AI119">
    <cfRule type="expression" dxfId="2559" priority="13145">
      <formula>IF(RIGHT(TEXT(AI119,"0.#"),1)=".",FALSE,TRUE)</formula>
    </cfRule>
    <cfRule type="expression" dxfId="2558" priority="13146">
      <formula>IF(RIGHT(TEXT(AI119,"0.#"),1)=".",TRUE,FALSE)</formula>
    </cfRule>
  </conditionalFormatting>
  <conditionalFormatting sqref="AM119">
    <cfRule type="expression" dxfId="2557" priority="13143">
      <formula>IF(RIGHT(TEXT(AM119,"0.#"),1)=".",FALSE,TRUE)</formula>
    </cfRule>
    <cfRule type="expression" dxfId="2556" priority="13144">
      <formula>IF(RIGHT(TEXT(AM119,"0.#"),1)=".",TRUE,FALSE)</formula>
    </cfRule>
  </conditionalFormatting>
  <conditionalFormatting sqref="AQ120">
    <cfRule type="expression" dxfId="2555" priority="13135">
      <formula>IF(RIGHT(TEXT(AQ120,"0.#"),1)=".",FALSE,TRUE)</formula>
    </cfRule>
    <cfRule type="expression" dxfId="2554" priority="13136">
      <formula>IF(RIGHT(TEXT(AQ120,"0.#"),1)=".",TRUE,FALSE)</formula>
    </cfRule>
  </conditionalFormatting>
  <conditionalFormatting sqref="AE122 AQ122">
    <cfRule type="expression" dxfId="2553" priority="13133">
      <formula>IF(RIGHT(TEXT(AE122,"0.#"),1)=".",FALSE,TRUE)</formula>
    </cfRule>
    <cfRule type="expression" dxfId="2552" priority="13134">
      <formula>IF(RIGHT(TEXT(AE122,"0.#"),1)=".",TRUE,FALSE)</formula>
    </cfRule>
  </conditionalFormatting>
  <conditionalFormatting sqref="AI122">
    <cfRule type="expression" dxfId="2551" priority="13131">
      <formula>IF(RIGHT(TEXT(AI122,"0.#"),1)=".",FALSE,TRUE)</formula>
    </cfRule>
    <cfRule type="expression" dxfId="2550" priority="13132">
      <formula>IF(RIGHT(TEXT(AI122,"0.#"),1)=".",TRUE,FALSE)</formula>
    </cfRule>
  </conditionalFormatting>
  <conditionalFormatting sqref="AM122">
    <cfRule type="expression" dxfId="2549" priority="13129">
      <formula>IF(RIGHT(TEXT(AM122,"0.#"),1)=".",FALSE,TRUE)</formula>
    </cfRule>
    <cfRule type="expression" dxfId="2548" priority="13130">
      <formula>IF(RIGHT(TEXT(AM122,"0.#"),1)=".",TRUE,FALSE)</formula>
    </cfRule>
  </conditionalFormatting>
  <conditionalFormatting sqref="AQ123">
    <cfRule type="expression" dxfId="2547" priority="13121">
      <formula>IF(RIGHT(TEXT(AQ123,"0.#"),1)=".",FALSE,TRUE)</formula>
    </cfRule>
    <cfRule type="expression" dxfId="2546" priority="13122">
      <formula>IF(RIGHT(TEXT(AQ123,"0.#"),1)=".",TRUE,FALSE)</formula>
    </cfRule>
  </conditionalFormatting>
  <conditionalFormatting sqref="AE125 AQ125">
    <cfRule type="expression" dxfId="2545" priority="13119">
      <formula>IF(RIGHT(TEXT(AE125,"0.#"),1)=".",FALSE,TRUE)</formula>
    </cfRule>
    <cfRule type="expression" dxfId="2544" priority="13120">
      <formula>IF(RIGHT(TEXT(AE125,"0.#"),1)=".",TRUE,FALSE)</formula>
    </cfRule>
  </conditionalFormatting>
  <conditionalFormatting sqref="AI125">
    <cfRule type="expression" dxfId="2543" priority="13117">
      <formula>IF(RIGHT(TEXT(AI125,"0.#"),1)=".",FALSE,TRUE)</formula>
    </cfRule>
    <cfRule type="expression" dxfId="2542" priority="13118">
      <formula>IF(RIGHT(TEXT(AI125,"0.#"),1)=".",TRUE,FALSE)</formula>
    </cfRule>
  </conditionalFormatting>
  <conditionalFormatting sqref="AM125">
    <cfRule type="expression" dxfId="2541" priority="13115">
      <formula>IF(RIGHT(TEXT(AM125,"0.#"),1)=".",FALSE,TRUE)</formula>
    </cfRule>
    <cfRule type="expression" dxfId="2540" priority="13116">
      <formula>IF(RIGHT(TEXT(AM125,"0.#"),1)=".",TRUE,FALSE)</formula>
    </cfRule>
  </conditionalFormatting>
  <conditionalFormatting sqref="AQ126">
    <cfRule type="expression" dxfId="2539" priority="13107">
      <formula>IF(RIGHT(TEXT(AQ126,"0.#"),1)=".",FALSE,TRUE)</formula>
    </cfRule>
    <cfRule type="expression" dxfId="2538" priority="13108">
      <formula>IF(RIGHT(TEXT(AQ126,"0.#"),1)=".",TRUE,FALSE)</formula>
    </cfRule>
  </conditionalFormatting>
  <conditionalFormatting sqref="AE128 AQ128">
    <cfRule type="expression" dxfId="2537" priority="13105">
      <formula>IF(RIGHT(TEXT(AE128,"0.#"),1)=".",FALSE,TRUE)</formula>
    </cfRule>
    <cfRule type="expression" dxfId="2536" priority="13106">
      <formula>IF(RIGHT(TEXT(AE128,"0.#"),1)=".",TRUE,FALSE)</formula>
    </cfRule>
  </conditionalFormatting>
  <conditionalFormatting sqref="AI128">
    <cfRule type="expression" dxfId="2535" priority="13103">
      <formula>IF(RIGHT(TEXT(AI128,"0.#"),1)=".",FALSE,TRUE)</formula>
    </cfRule>
    <cfRule type="expression" dxfId="2534" priority="13104">
      <formula>IF(RIGHT(TEXT(AI128,"0.#"),1)=".",TRUE,FALSE)</formula>
    </cfRule>
  </conditionalFormatting>
  <conditionalFormatting sqref="AM128">
    <cfRule type="expression" dxfId="2533" priority="13101">
      <formula>IF(RIGHT(TEXT(AM128,"0.#"),1)=".",FALSE,TRUE)</formula>
    </cfRule>
    <cfRule type="expression" dxfId="2532" priority="13102">
      <formula>IF(RIGHT(TEXT(AM128,"0.#"),1)=".",TRUE,FALSE)</formula>
    </cfRule>
  </conditionalFormatting>
  <conditionalFormatting sqref="AQ129">
    <cfRule type="expression" dxfId="2531" priority="13093">
      <formula>IF(RIGHT(TEXT(AQ129,"0.#"),1)=".",FALSE,TRUE)</formula>
    </cfRule>
    <cfRule type="expression" dxfId="2530" priority="13094">
      <formula>IF(RIGHT(TEXT(AQ129,"0.#"),1)=".",TRUE,FALSE)</formula>
    </cfRule>
  </conditionalFormatting>
  <conditionalFormatting sqref="AE75">
    <cfRule type="expression" dxfId="2529" priority="13091">
      <formula>IF(RIGHT(TEXT(AE75,"0.#"),1)=".",FALSE,TRUE)</formula>
    </cfRule>
    <cfRule type="expression" dxfId="2528" priority="13092">
      <formula>IF(RIGHT(TEXT(AE75,"0.#"),1)=".",TRUE,FALSE)</formula>
    </cfRule>
  </conditionalFormatting>
  <conditionalFormatting sqref="AE76">
    <cfRule type="expression" dxfId="2527" priority="13089">
      <formula>IF(RIGHT(TEXT(AE76,"0.#"),1)=".",FALSE,TRUE)</formula>
    </cfRule>
    <cfRule type="expression" dxfId="2526" priority="13090">
      <formula>IF(RIGHT(TEXT(AE76,"0.#"),1)=".",TRUE,FALSE)</formula>
    </cfRule>
  </conditionalFormatting>
  <conditionalFormatting sqref="AE77">
    <cfRule type="expression" dxfId="2525" priority="13087">
      <formula>IF(RIGHT(TEXT(AE77,"0.#"),1)=".",FALSE,TRUE)</formula>
    </cfRule>
    <cfRule type="expression" dxfId="2524" priority="13088">
      <formula>IF(RIGHT(TEXT(AE77,"0.#"),1)=".",TRUE,FALSE)</formula>
    </cfRule>
  </conditionalFormatting>
  <conditionalFormatting sqref="AI77">
    <cfRule type="expression" dxfId="2523" priority="13085">
      <formula>IF(RIGHT(TEXT(AI77,"0.#"),1)=".",FALSE,TRUE)</formula>
    </cfRule>
    <cfRule type="expression" dxfId="2522" priority="13086">
      <formula>IF(RIGHT(TEXT(AI77,"0.#"),1)=".",TRUE,FALSE)</formula>
    </cfRule>
  </conditionalFormatting>
  <conditionalFormatting sqref="AI76">
    <cfRule type="expression" dxfId="2521" priority="13083">
      <formula>IF(RIGHT(TEXT(AI76,"0.#"),1)=".",FALSE,TRUE)</formula>
    </cfRule>
    <cfRule type="expression" dxfId="2520" priority="13084">
      <formula>IF(RIGHT(TEXT(AI76,"0.#"),1)=".",TRUE,FALSE)</formula>
    </cfRule>
  </conditionalFormatting>
  <conditionalFormatting sqref="AI75">
    <cfRule type="expression" dxfId="2519" priority="13081">
      <formula>IF(RIGHT(TEXT(AI75,"0.#"),1)=".",FALSE,TRUE)</formula>
    </cfRule>
    <cfRule type="expression" dxfId="2518" priority="13082">
      <formula>IF(RIGHT(TEXT(AI75,"0.#"),1)=".",TRUE,FALSE)</formula>
    </cfRule>
  </conditionalFormatting>
  <conditionalFormatting sqref="AM75">
    <cfRule type="expression" dxfId="2517" priority="13079">
      <formula>IF(RIGHT(TEXT(AM75,"0.#"),1)=".",FALSE,TRUE)</formula>
    </cfRule>
    <cfRule type="expression" dxfId="2516" priority="13080">
      <formula>IF(RIGHT(TEXT(AM75,"0.#"),1)=".",TRUE,FALSE)</formula>
    </cfRule>
  </conditionalFormatting>
  <conditionalFormatting sqref="AM76">
    <cfRule type="expression" dxfId="2515" priority="13077">
      <formula>IF(RIGHT(TEXT(AM76,"0.#"),1)=".",FALSE,TRUE)</formula>
    </cfRule>
    <cfRule type="expression" dxfId="2514" priority="13078">
      <formula>IF(RIGHT(TEXT(AM76,"0.#"),1)=".",TRUE,FALSE)</formula>
    </cfRule>
  </conditionalFormatting>
  <conditionalFormatting sqref="AM77">
    <cfRule type="expression" dxfId="2513" priority="13075">
      <formula>IF(RIGHT(TEXT(AM77,"0.#"),1)=".",FALSE,TRUE)</formula>
    </cfRule>
    <cfRule type="expression" dxfId="2512" priority="13076">
      <formula>IF(RIGHT(TEXT(AM77,"0.#"),1)=".",TRUE,FALSE)</formula>
    </cfRule>
  </conditionalFormatting>
  <conditionalFormatting sqref="AE134:AE135 AI134:AI135 AM134:AM135 AQ134:AQ135 AU134:AU135">
    <cfRule type="expression" dxfId="2511" priority="13061">
      <formula>IF(RIGHT(TEXT(AE134,"0.#"),1)=".",FALSE,TRUE)</formula>
    </cfRule>
    <cfRule type="expression" dxfId="2510" priority="13062">
      <formula>IF(RIGHT(TEXT(AE134,"0.#"),1)=".",TRUE,FALSE)</formula>
    </cfRule>
  </conditionalFormatting>
  <conditionalFormatting sqref="AE433">
    <cfRule type="expression" dxfId="2509" priority="13031">
      <formula>IF(RIGHT(TEXT(AE433,"0.#"),1)=".",FALSE,TRUE)</formula>
    </cfRule>
    <cfRule type="expression" dxfId="2508" priority="13032">
      <formula>IF(RIGHT(TEXT(AE433,"0.#"),1)=".",TRUE,FALSE)</formula>
    </cfRule>
  </conditionalFormatting>
  <conditionalFormatting sqref="AE434">
    <cfRule type="expression" dxfId="2507" priority="13029">
      <formula>IF(RIGHT(TEXT(AE434,"0.#"),1)=".",FALSE,TRUE)</formula>
    </cfRule>
    <cfRule type="expression" dxfId="2506" priority="13030">
      <formula>IF(RIGHT(TEXT(AE434,"0.#"),1)=".",TRUE,FALSE)</formula>
    </cfRule>
  </conditionalFormatting>
  <conditionalFormatting sqref="AE435">
    <cfRule type="expression" dxfId="2505" priority="13027">
      <formula>IF(RIGHT(TEXT(AE435,"0.#"),1)=".",FALSE,TRUE)</formula>
    </cfRule>
    <cfRule type="expression" dxfId="2504" priority="13028">
      <formula>IF(RIGHT(TEXT(AE435,"0.#"),1)=".",TRUE,FALSE)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433 AM433 AQ433 AU433">
    <cfRule type="expression" dxfId="705" priority="5">
      <formula>IF(RIGHT(TEXT(AI433,"0.#"),1)=".",FALSE,TRUE)</formula>
    </cfRule>
    <cfRule type="expression" dxfId="704" priority="6">
      <formula>IF(RIGHT(TEXT(AI433,"0.#"),1)=".",TRUE,FALSE)</formula>
    </cfRule>
  </conditionalFormatting>
  <conditionalFormatting sqref="AI434 AM434 AQ434 AU434">
    <cfRule type="expression" dxfId="703" priority="3">
      <formula>IF(RIGHT(TEXT(AI434,"0.#"),1)=".",FALSE,TRUE)</formula>
    </cfRule>
    <cfRule type="expression" dxfId="702" priority="4">
      <formula>IF(RIGHT(TEXT(AI434,"0.#"),1)=".",TRUE,FALSE)</formula>
    </cfRule>
  </conditionalFormatting>
  <conditionalFormatting sqref="AI435 AM435 AQ435 AU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573</v>
      </c>
      <c r="M7" s="13" t="str">
        <f t="shared" si="2"/>
        <v>経済協力</v>
      </c>
      <c r="N7" s="13" t="str">
        <f t="shared" si="6"/>
        <v>経済協力</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573</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2019-09-03T02:00:49Z</cp:lastPrinted>
  <dcterms:created xsi:type="dcterms:W3CDTF">2012-03-13T00:50:25Z</dcterms:created>
  <dcterms:modified xsi:type="dcterms:W3CDTF">2019-09-24T05:29:47Z</dcterms:modified>
</cp:coreProperties>
</file>