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<sst xmlns="http://schemas.openxmlformats.org/spreadsheetml/2006/main" count="2926" uniqueCount="683">
  <si>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</si>
  <si>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</si>
  <si>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</si>
  <si>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</si>
  <si>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</si>
  <si>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</si>
  <si>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</si>
  <si>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</si>
  <si>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</si>
  <si>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</si>
  <si>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</si>
  <si>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</si>
  <si>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</si>
  <si>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</si>
  <si>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</si>
  <si>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</si>
  <si>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</si>
  <si>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</si>
  <si>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</si>
  <si>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</si>
  <si>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</si>
  <si>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</si>
  <si>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</si>
  <si>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</si>
  <si>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</si>
  <si>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</si>
  <si>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</si>
  <si>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</si>
  <si>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</si>
  <si>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</si>
  <si>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</si>
  <si>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</si>
  <si>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</si>
  <si>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</si>
  <si>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</si>
  <si>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</si>
  <si>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</si>
  <si>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</si>
  <si>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</si>
  <si>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</si>
  <si>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</si>
  <si>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</si>
  <si>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</si>
  <si>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</si>
  <si>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</si>
  <si>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</si>
  <si>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</si>
  <si>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</si>
  <si>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</si>
  <si>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</si>
  <si>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</si>
  <si>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</si>
  <si>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</si>
  <si>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</si>
  <si>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</si>
  <si>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</si>
  <si>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</si>
  <si>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</si>
  <si>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</si>
  <si>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</si>
  <si>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</si>
  <si>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</si>
  <si>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</si>
  <si>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</si>
  <si>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</si>
  <si>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</si>
  <si>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</si>
  <si>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</si>
  <si>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</si>
  <si>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</si>
  <si>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</si>
  <si>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</si>
  <si>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</si>
  <si>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</si>
  <si>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</si>
  <si>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</si>
  <si>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</si>
  <si>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</si>
  <si>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</si>
  <si>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</si>
  <si>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</si>
  <si>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</si>
  <si>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</si>
  <si>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</si>
  <si>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</si>
  <si>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</si>
  <si>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</si>
  <si>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</si>
  <si>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</si>
  <si>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</si>
  <si>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</si>
  <si>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</si>
  <si>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</si>
  <si>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</si>
  <si>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</si>
  <si>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</si>
  <si>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</si>
  <si>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</si>
  <si>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</si>
  <si>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</si>
  <si>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</si>
  <si>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</si>
  <si>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</si>
  <si>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</si>
  <si>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</si>
  <si>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</si>
  <si>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</si>
  <si>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</si>
  <si>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</si>
  <si>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</si>
  <si>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</si>
  <si>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</si>
  <si>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</si>
  <si>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</si>
  <si>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</si>
  <si>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</si>
  <si>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</si>
  <si>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</si>
  <si>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</si>
  <si>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</si>
  <si>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</si>
  <si>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</si>
  <si>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</si>
  <si>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</si>
  <si>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</si>
  <si>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</si>
  <si>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</si>
  <si>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</si>
  <si>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</si>
  <si>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</si>
  <si>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</si>
  <si>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</si>
  <si>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</si>
  <si>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</si>
  <si>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</si>
  <si>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</si>
  <si>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</si>
  <si>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</si>
  <si>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</si>
  <si>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</si>
  <si>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</si>
  <si>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</si>
  <si>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</si>
  <si>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</si>
  <si>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</si>
  <si>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</si>
  <si>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</si>
  <si>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</si>
  <si>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</si>
  <si>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</si>
  <si>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</si>
  <si>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</si>
  <si>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</si>
  <si>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</si>
  <si>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</si>
  <si>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</si>
  <si>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</si>
  <si>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</si>
  <si>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</si>
  <si>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</si>
  <si>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</si>
  <si>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</si>
  <si>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</si>
  <si>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</si>
  <si>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</si>
  <si>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</si>
  <si>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</si>
  <si>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</si>
  <si>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</si>
  <si>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</si>
  <si>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</si>
  <si>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</si>
  <si>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</si>
  <si>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</si>
  <si>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</si>
  <si>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</si>
  <si>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</si>
  <si>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</si>
  <si>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</si>
  <si>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</si>
  <si>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</si>
  <si>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</si>
  <si>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</si>
  <si>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</si>
  <si>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</si>
  <si>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</si>
  <si>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</si>
  <si>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</si>
  <si>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</si>
  <si>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</si>
  <si>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</si>
  <si>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</si>
  <si>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</si>
  <si>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</si>
  <si>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</si>
  <si>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</si>
  <si>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</si>
  <si>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</si>
  <si>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</si>
  <si>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</si>
  <si>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</si>
  <si>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</si>
  <si>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</si>
  <si>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</si>
  <si>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</si>
  <si>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</si>
  <si>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</si>
  <si>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</si>
  <si>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</si>
  <si>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</si>
  <si>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</si>
  <si>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</si>
  <si>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</si>
  <si>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</si>
  <si>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</si>
  <si>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</si>
  <si>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</si>
  <si>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</si>
  <si>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</si>
  <si>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</si>
  <si>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</si>
  <si>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</si>
  <si>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</si>
  <si>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</si>
  <si>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</si>
  <si>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</si>
  <si>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</si>
  <si>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</si>
  <si>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</si>
  <si>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</si>
  <si>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</si>
  <si>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</si>
  <si>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</si>
  <si>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</si>
  <si>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</si>
  <si>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</si>
  <si>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</si>
  <si>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</si>
  <si>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</si>
  <si>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</si>
  <si>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</si>
  <si>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</si>
  <si>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</si>
  <si>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</si>
  <si>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</si>
  <si>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</si>
  <si>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</si>
  <si>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</si>
  <si>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</si>
  <si>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</si>
  <si>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</si>
  <si>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</si>
  <si>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</si>
  <si>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</si>
  <si>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</si>
  <si>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</si>
  <si>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</si>
  <si>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</si>
  <si>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</si>
  <si>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</si>
  <si>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</si>
  <si>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</si>
  <si>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</si>
  <si>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</si>
  <si>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</si>
  <si>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</si>
  <si>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</si>
  <si>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</si>
  <si>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</si>
  <si>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</si>
  <si>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</si>
  <si>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</si>
  <si>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</si>
  <si>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</si>
  <si>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</si>
  <si>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</si>
  <si>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</si>
  <si>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</si>
  <si>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</si>
  <si>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</si>
  <si>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</si>
  <si>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</si>
  <si>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</si>
  <si>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</si>
  <si>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</si>
  <si>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</si>
  <si>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</si>
  <si>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</si>
  <si>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</si>
  <si>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</si>
  <si>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</si>
  <si>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</si>
  <si>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</si>
  <si>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</si>
  <si>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</si>
  <si>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</si>
  <si>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</si>
  <si>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</si>
  <si>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</si>
  <si>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</si>
  <si>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</si>
  <si>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</si>
  <si>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</si>
  <si>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</si>
  <si>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</si>
  <si>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</si>
  <si>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</si>
  <si>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</si>
  <si>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</si>
  <si>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</si>
  <si>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</si>
  <si>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</si>
  <si>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</si>
  <si>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</si>
  <si>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</si>
  <si>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</si>
  <si>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</si>
  <si>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</si>
  <si>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</si>
  <si>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</si>
  <si>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</si>
  <si>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</si>
  <si>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</si>
  <si>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</si>
  <si>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</si>
  <si>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</si>
  <si>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</si>
  <si>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</si>
  <si>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</si>
  <si>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</si>
  <si>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</si>
  <si>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</si>
  <si>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</si>
  <si>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</si>
  <si>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</si>
  <si>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</si>
  <si>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</si>
  <si>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</si>
  <si>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</si>
  <si>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</si>
  <si>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</si>
  <si>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</si>
  <si>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</si>
  <si>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</si>
  <si>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</si>
  <si>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</si>
  <si>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</si>
  <si>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</si>
  <si>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</si>
  <si>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</si>
  <si>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</si>
  <si>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</si>
  <si>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</si>
  <si>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</si>
  <si>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</si>
  <si>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</si>
  <si>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</si>
  <si>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</si>
  <si>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</si>
  <si>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</si>
  <si>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</si>
  <si>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</si>
  <si>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</si>
  <si>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</si>
  <si>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</si>
  <si>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</si>
  <si>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</si>
  <si>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</si>
  <si>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</si>
  <si>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</si>
  <si>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</si>
  <si>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</si>
  <si>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</si>
  <si>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</si>
  <si>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</si>
  <si>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</si>
  <si>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</si>
  <si>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</si>
  <si>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</si>
  <si>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</si>
  <si>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</si>
  <si>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</si>
  <si>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</si>
  <si>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</si>
  <si>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</si>
  <si>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</si>
  <si>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</si>
  <si>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</si>
  <si>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</si>
  <si>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</si>
  <si>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</si>
  <si>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</si>
  <si>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</si>
  <si>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</si>
  <si>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</si>
  <si>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</si>
  <si>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</si>
  <si>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</si>
  <si>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</si>
  <si>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</si>
  <si>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</si>
  <si>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</si>
  <si>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</si>
  <si>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</si>
  <si>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</si>
  <si>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</si>
  <si>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</si>
  <si>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</si>
  <si>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</si>
  <si>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</si>
  <si>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</si>
  <si>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</si>
  <si>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</si>
  <si>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</si>
  <si>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</si>
  <si>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</si>
  <si>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</si>
  <si>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</si>
  <si>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</si>
  <si>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</si>
  <si>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</si>
  <si>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</si>
  <si>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</si>
  <si>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</si>
  <si>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</si>
  <si>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</si>
  <si>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</si>
  <si>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</si>
  <si>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</si>
  <si>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</si>
  <si>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</si>
  <si>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</si>
  <si>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</si>
  <si>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</si>
  <si>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</si>
  <si>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</si>
  <si>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</si>
  <si>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</si>
  <si>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</si>
  <si>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</si>
  <si>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</si>
  <si>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</si>
  <si>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</si>
  <si>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</si>
  <si>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</si>
  <si>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</si>
  <si>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</si>
  <si>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</si>
  <si>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</si>
  <si>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</si>
  <si>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</si>
  <si>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</si>
  <si>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</si>
  <si>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</si>
  <si>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</si>
  <si>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</si>
  <si>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</si>
  <si>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</si>
  <si>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</si>
  <si>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</si>
  <si>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</si>
  <si>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</si>
  <si>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</si>
  <si>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</si>
  <si>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</si>
  <si>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</si>
  <si>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</si>
  <si>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</si>
  <si>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</si>
  <si>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</si>
  <si>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</si>
  <si>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</si>
  <si>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</si>
  <si>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</si>
  <si>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</si>
  <si>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</si>
  <si>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</si>
  <si>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</si>
  <si>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</si>
  <si>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</si>
  <si>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</si>
  <si>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</si>
  <si>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</si>
  <si>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</si>
  <si>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</si>
  <si>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</si>
  <si>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</si>
  <si>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</si>
  <si>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</si>
  <si>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</si>
  <si>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</si>
  <si>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</si>
  <si>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</si>
  <si>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</si>
  <si>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</si>
  <si>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</si>
  <si>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</si>
  <si>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</si>
  <si>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</si>
  <si>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</si>
  <si>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</si>
  <si>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</si>
  <si>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</si>
  <si>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</si>
  <si>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</si>
  <si>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</si>
  <si>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</si>
  <si>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</si>
  <si>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</si>
  <si>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</si>
  <si>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</si>
  <si>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</si>
  <si>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</si>
  <si>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</si>
  <si>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</si>
  <si>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</si>
  <si>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</si>
  <si>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</si>
  <si>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</si>
  <si>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</si>
  <si>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</si>
  <si>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</si>
  <si>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</si>
  <si>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</si>
  <si>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</si>
  <si>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</si>
  <si>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</si>
  <si>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</si>
  <si>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</si>
  <si>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</si>
  <si>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</si>
  <si>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</si>
  <si>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</si>
  <si>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</si>
  <si>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</si>
  <si>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</si>
  <si>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</si>
  <si>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</si>
  <si>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</si>
  <si>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</si>
  <si>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</si>
  <si>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</si>
  <si>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</si>
  <si>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</si>
  <si>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</si>
  <si>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</si>
  <si>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</si>
  <si>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</si>
  <si>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</si>
  <si>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</si>
  <si>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</si>
  <si>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</si>
  <si>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</si>
  <si>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</si>
  <si>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</si>
  <si>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</si>
  <si>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</si>
  <si>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</si>
  <si>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</si>
  <si>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</si>
  <si>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</si>
  <si>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</si>
  <si>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</si>
  <si>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</si>
  <si>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</si>
  <si>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</si>
  <si>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外務報道官・広報文化組織</t>
    <rPh sb="0" eb="2">
      <t>ガイム</t>
    </rPh>
    <rPh sb="2" eb="5">
      <t>ホウドウカン</t>
    </rPh>
    <rPh sb="6" eb="8">
      <t>コウホウ</t>
    </rPh>
    <rPh sb="8" eb="10">
      <t>ブンカ</t>
    </rPh>
    <rPh sb="10" eb="12">
      <t>ソシキ</t>
    </rPh>
    <phoneticPr fontId="5"/>
  </si>
  <si>
    <t>人物交流室</t>
    <rPh sb="0" eb="2">
      <t>ジンブツ</t>
    </rPh>
    <rPh sb="2" eb="5">
      <t>コウリュウシツ</t>
    </rPh>
    <phoneticPr fontId="5"/>
  </si>
  <si>
    <t>内田　立国</t>
    <rPh sb="0" eb="2">
      <t>ウチダ</t>
    </rPh>
    <rPh sb="3" eb="4">
      <t>タ</t>
    </rPh>
    <rPh sb="4" eb="5">
      <t>クニ</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</si>
  <si>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</si>
  <si>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</si>
  <si>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</si>
  <si>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</si>
  <si>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</si>
  <si>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２年に一度実施する一斉フォローアップ調査で有効回答数のうち「効果があった」という回答の割合を100%に可能な限り近づける。</t>
    <rPh sb="1" eb="2">
      <t>ネン</t>
    </rPh>
    <rPh sb="3" eb="5">
      <t>イチド</t>
    </rPh>
    <rPh sb="5" eb="7">
      <t>ジッシ</t>
    </rPh>
    <rPh sb="9" eb="11">
      <t>イッセイ</t>
    </rPh>
    <rPh sb="18" eb="20">
      <t>チョウサ</t>
    </rPh>
    <rPh sb="21" eb="23">
      <t>ユウコウ</t>
    </rPh>
    <rPh sb="23" eb="26">
      <t>カイトウスウ</t>
    </rPh>
    <rPh sb="30" eb="32">
      <t>コウカ</t>
    </rPh>
    <rPh sb="40" eb="42">
      <t>カイトウ</t>
    </rPh>
    <rPh sb="43" eb="45">
      <t>ワリアイ</t>
    </rPh>
    <rPh sb="51" eb="53">
      <t>カノウ</t>
    </rPh>
    <rPh sb="54" eb="55">
      <t>カギ</t>
    </rPh>
    <rPh sb="56" eb="57">
      <t>チカ</t>
    </rPh>
    <phoneticPr fontId="5"/>
  </si>
  <si>
    <t>異なる５つの観点（政治，経済，広報・発信，人脈構築，情報提供）に沿って招へい案件１件ごとに効果の有無を確認する。アンケート形式による合理的かつ客観性が担保された調査を実施する。
「効果があったという回答数（目標値）／有効回答数（成果実績）」</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rPh sb="61" eb="63">
      <t>ケイシキ</t>
    </rPh>
    <rPh sb="66" eb="69">
      <t>ゴウリテキ</t>
    </rPh>
    <rPh sb="71" eb="74">
      <t>キャッカンセイ</t>
    </rPh>
    <rPh sb="75" eb="77">
      <t>タンポ</t>
    </rPh>
    <rPh sb="80" eb="82">
      <t>チョウサ</t>
    </rPh>
    <rPh sb="83" eb="85">
      <t>ジッシ</t>
    </rPh>
    <rPh sb="90" eb="92">
      <t>コウカ</t>
    </rPh>
    <rPh sb="99" eb="102">
      <t>カイトウスウ</t>
    </rPh>
    <rPh sb="103" eb="106">
      <t>モクヒョウチ</t>
    </rPh>
    <rPh sb="108" eb="110">
      <t>ユウコウ</t>
    </rPh>
    <rPh sb="110" eb="112">
      <t>カイトウ</t>
    </rPh>
    <rPh sb="112" eb="113">
      <t>スウ</t>
    </rPh>
    <rPh sb="114" eb="116">
      <t>セイカ</t>
    </rPh>
    <rPh sb="116" eb="118">
      <t>ジッセキ</t>
    </rPh>
    <phoneticPr fontId="5"/>
  </si>
  <si>
    <t>人</t>
    <rPh sb="0" eb="1">
      <t>ヒト</t>
    </rPh>
    <phoneticPr fontId="5"/>
  </si>
  <si>
    <t>％</t>
    <phoneticPr fontId="5"/>
  </si>
  <si>
    <t>在外公館から公電での報告</t>
    <rPh sb="0" eb="2">
      <t>ザイガイ</t>
    </rPh>
    <rPh sb="2" eb="4">
      <t>コウカン</t>
    </rPh>
    <rPh sb="6" eb="8">
      <t>コウデン</t>
    </rPh>
    <rPh sb="10" eb="12">
      <t>ホウコク</t>
    </rPh>
    <phoneticPr fontId="5"/>
  </si>
  <si>
    <t>上記の２年に一度の一斉フォローアップとは別途，平成２７年度より，招へい実施直後に事後調査を実施。同調査の目的の達成について，有効回答数のうち「達成した」とする回答の割合を100％に可能な限り近づける。</t>
    <rPh sb="45" eb="47">
      <t>ジッシ</t>
    </rPh>
    <rPh sb="48" eb="49">
      <t>ドウ</t>
    </rPh>
    <rPh sb="49" eb="51">
      <t>チョウサ</t>
    </rPh>
    <rPh sb="52" eb="54">
      <t>モクテキ</t>
    </rPh>
    <phoneticPr fontId="5"/>
  </si>
  <si>
    <t>招へい目的に沿って招へい者１名ずつ達成度を確認する。アンケート形式による合理的かつ客観性が担保された調査を実施する。
「達成したという回答数（目標値）／有効回答数（成果実績）」</t>
    <rPh sb="31" eb="33">
      <t>ケイシキ</t>
    </rPh>
    <rPh sb="36" eb="39">
      <t>ゴウリテキ</t>
    </rPh>
    <rPh sb="41" eb="44">
      <t>キャッカンセイ</t>
    </rPh>
    <rPh sb="45" eb="47">
      <t>タンポ</t>
    </rPh>
    <rPh sb="50" eb="52">
      <t>チョウサ</t>
    </rPh>
    <rPh sb="53" eb="55">
      <t>ジッシ</t>
    </rPh>
    <rPh sb="60" eb="62">
      <t>タッセイ</t>
    </rPh>
    <rPh sb="67" eb="70">
      <t>カイトウスウ</t>
    </rPh>
    <rPh sb="71" eb="74">
      <t>モクヒョウチ</t>
    </rPh>
    <rPh sb="76" eb="78">
      <t>ユウコウ</t>
    </rPh>
    <rPh sb="78" eb="80">
      <t>カイトウ</t>
    </rPh>
    <rPh sb="80" eb="81">
      <t>スウ</t>
    </rPh>
    <rPh sb="82" eb="84">
      <t>セイカ</t>
    </rPh>
    <rPh sb="84" eb="86">
      <t>ジッセキ</t>
    </rPh>
    <phoneticPr fontId="5"/>
  </si>
  <si>
    <t>-</t>
    <phoneticPr fontId="5"/>
  </si>
  <si>
    <t>招へい人数</t>
    <rPh sb="0" eb="1">
      <t>ショウ</t>
    </rPh>
    <rPh sb="3" eb="5">
      <t>ニンズウ</t>
    </rPh>
    <phoneticPr fontId="5"/>
  </si>
  <si>
    <t>人</t>
    <rPh sb="0" eb="1">
      <t>ヒト</t>
    </rPh>
    <phoneticPr fontId="5"/>
  </si>
  <si>
    <t>-</t>
    <phoneticPr fontId="5"/>
  </si>
  <si>
    <t>個別招へい執行額／招へい人数　　　　　　　　　　　　　　</t>
    <rPh sb="0" eb="2">
      <t>コベツ</t>
    </rPh>
    <rPh sb="2" eb="3">
      <t>ショウ</t>
    </rPh>
    <rPh sb="5" eb="7">
      <t>シッコウ</t>
    </rPh>
    <rPh sb="7" eb="8">
      <t>ガク</t>
    </rPh>
    <rPh sb="9" eb="10">
      <t>ショウ</t>
    </rPh>
    <rPh sb="12" eb="14">
      <t>ニンズウ</t>
    </rPh>
    <phoneticPr fontId="5"/>
  </si>
  <si>
    <t>百万円</t>
    <rPh sb="0" eb="2">
      <t>ヒャクマン</t>
    </rPh>
    <rPh sb="2" eb="3">
      <t>エン</t>
    </rPh>
    <phoneticPr fontId="5"/>
  </si>
  <si>
    <t>百万円/人</t>
    <rPh sb="0" eb="1">
      <t>ヒャク</t>
    </rPh>
    <rPh sb="1" eb="3">
      <t>マンエン</t>
    </rPh>
    <rPh sb="4" eb="5">
      <t>ヒト</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</si>
  <si>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</si>
  <si>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</si>
  <si>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人物交流事業の実施</t>
    <rPh sb="0" eb="2">
      <t>ジンブツ</t>
    </rPh>
    <rPh sb="2" eb="4">
      <t>コウリュウ</t>
    </rPh>
    <rPh sb="4" eb="6">
      <t>ジギョウ</t>
    </rPh>
    <rPh sb="7" eb="9">
      <t>ジッシ</t>
    </rPh>
    <phoneticPr fontId="5"/>
  </si>
  <si>
    <t>人物交流を通じ形成した各国親日層のネットワークを外交活動に活用する。</t>
    <phoneticPr fontId="5"/>
  </si>
  <si>
    <t>-</t>
    <phoneticPr fontId="5"/>
  </si>
  <si>
    <t>外国の政・経・官・学・スポーツ等の各界において，すでに一定の指導的立場に就いている者又は将来活躍が期待される者を招待し，我が国要人・有識者との懇談，主要都市・施設の視察・取材等を通じて対日理解を促進する。</t>
    <phoneticPr fontId="5"/>
  </si>
  <si>
    <t>本招へい事業は，中長期的に諸外国における親日層・知日層の育成・底上げを図るものであり，政策目的の達成手段として必要かつ適切であり，優先度が高い事業である。</t>
    <phoneticPr fontId="5"/>
  </si>
  <si>
    <t>有</t>
  </si>
  <si>
    <t>無</t>
  </si>
  <si>
    <t>本事業の受益者は被招へい者であり，招へいプログラムであっても，あくまでも同者の個人的な支出は負担させる等，負担関係は妥当である。</t>
    <phoneticPr fontId="5"/>
  </si>
  <si>
    <t>‐</t>
  </si>
  <si>
    <t>案件ごとのコストは厳に必要なものへの支出に限定する等，コスト削減に努めている。</t>
    <phoneticPr fontId="5"/>
  </si>
  <si>
    <t>成果目標である「フォローアップ調査で効果があった」に見合った成果実績となっている。</t>
    <phoneticPr fontId="5"/>
  </si>
  <si>
    <t>活動実績は適正範囲内と判断できる。</t>
    <phoneticPr fontId="5"/>
  </si>
  <si>
    <t>人件費</t>
    <rPh sb="0" eb="3">
      <t>ジンケンヒ</t>
    </rPh>
    <phoneticPr fontId="5"/>
  </si>
  <si>
    <t>通訳・エスコート</t>
    <rPh sb="0" eb="2">
      <t>ツウヤク</t>
    </rPh>
    <phoneticPr fontId="5"/>
  </si>
  <si>
    <t>車両</t>
    <rPh sb="0" eb="2">
      <t>シャリョウ</t>
    </rPh>
    <phoneticPr fontId="5"/>
  </si>
  <si>
    <t>自動車借料</t>
    <rPh sb="0" eb="3">
      <t>ジドウシャ</t>
    </rPh>
    <rPh sb="3" eb="5">
      <t>シャクリョウ</t>
    </rPh>
    <phoneticPr fontId="5"/>
  </si>
  <si>
    <t>国内移動費</t>
    <rPh sb="0" eb="2">
      <t>コクナイ</t>
    </rPh>
    <rPh sb="2" eb="5">
      <t>イドウヒ</t>
    </rPh>
    <phoneticPr fontId="5"/>
  </si>
  <si>
    <t>入場料拝観料，保険等</t>
    <rPh sb="0" eb="3">
      <t>ニュウジョウリョウ</t>
    </rPh>
    <rPh sb="3" eb="6">
      <t>ハイカンリョウ</t>
    </rPh>
    <rPh sb="7" eb="9">
      <t>ホケン</t>
    </rPh>
    <rPh sb="9" eb="10">
      <t>トウ</t>
    </rPh>
    <phoneticPr fontId="5"/>
  </si>
  <si>
    <t>渡航費</t>
    <rPh sb="0" eb="3">
      <t>トコウヒ</t>
    </rPh>
    <phoneticPr fontId="5"/>
  </si>
  <si>
    <t>国際航空券代</t>
    <rPh sb="0" eb="2">
      <t>コクサイ</t>
    </rPh>
    <rPh sb="2" eb="5">
      <t>コウクウケン</t>
    </rPh>
    <rPh sb="5" eb="6">
      <t>ダイ</t>
    </rPh>
    <phoneticPr fontId="5"/>
  </si>
  <si>
    <t>（株）日本旅行</t>
    <rPh sb="0" eb="3">
      <t>カブ</t>
    </rPh>
    <rPh sb="3" eb="5">
      <t>ニホン</t>
    </rPh>
    <rPh sb="5" eb="7">
      <t>リョコウ</t>
    </rPh>
    <phoneticPr fontId="5"/>
  </si>
  <si>
    <t>被招へい者へのエスコート・通訳・宿舎手配</t>
    <rPh sb="0" eb="2">
      <t>ヒショウ</t>
    </rPh>
    <rPh sb="4" eb="5">
      <t>シャ</t>
    </rPh>
    <rPh sb="13" eb="15">
      <t>ツウヤク</t>
    </rPh>
    <rPh sb="16" eb="18">
      <t>シュクシャ</t>
    </rPh>
    <rPh sb="18" eb="20">
      <t>テハイ</t>
    </rPh>
    <phoneticPr fontId="5"/>
  </si>
  <si>
    <t>被招へい者との意見交換</t>
    <rPh sb="0" eb="2">
      <t>ヒショウ</t>
    </rPh>
    <rPh sb="4" eb="5">
      <t>シャ</t>
    </rPh>
    <rPh sb="7" eb="9">
      <t>イケン</t>
    </rPh>
    <rPh sb="9" eb="11">
      <t>コウカン</t>
    </rPh>
    <phoneticPr fontId="5"/>
  </si>
  <si>
    <t>被招へい者の国際航空券手配業務（国内業者）</t>
    <rPh sb="0" eb="2">
      <t>ヒショウ</t>
    </rPh>
    <rPh sb="4" eb="5">
      <t>シャ</t>
    </rPh>
    <rPh sb="6" eb="8">
      <t>コクサイ</t>
    </rPh>
    <rPh sb="8" eb="11">
      <t>コウクウケン</t>
    </rPh>
    <rPh sb="11" eb="13">
      <t>テハイ</t>
    </rPh>
    <rPh sb="13" eb="15">
      <t>ギョウム</t>
    </rPh>
    <rPh sb="16" eb="18">
      <t>コクナイ</t>
    </rPh>
    <rPh sb="18" eb="20">
      <t>ギョウシャ</t>
    </rPh>
    <phoneticPr fontId="5"/>
  </si>
  <si>
    <t>現地旅行会社Ａ</t>
    <rPh sb="0" eb="2">
      <t>ゲンチ</t>
    </rPh>
    <rPh sb="2" eb="4">
      <t>リョコウ</t>
    </rPh>
    <rPh sb="4" eb="6">
      <t>ガイシャ</t>
    </rPh>
    <phoneticPr fontId="5"/>
  </si>
  <si>
    <t>被招へい者の国際航空券手配（海外業者）</t>
    <rPh sb="0" eb="1">
      <t>ヒ</t>
    </rPh>
    <rPh sb="1" eb="2">
      <t>ショウ</t>
    </rPh>
    <rPh sb="4" eb="5">
      <t>シャ</t>
    </rPh>
    <rPh sb="6" eb="8">
      <t>コクサイ</t>
    </rPh>
    <rPh sb="8" eb="11">
      <t>コウクウケン</t>
    </rPh>
    <rPh sb="11" eb="13">
      <t>テハイ</t>
    </rPh>
    <rPh sb="14" eb="16">
      <t>カイガイ</t>
    </rPh>
    <rPh sb="16" eb="18">
      <t>ギョウシャ</t>
    </rPh>
    <phoneticPr fontId="5"/>
  </si>
  <si>
    <t>現地旅行会社Ｂ</t>
    <rPh sb="0" eb="2">
      <t>ゲンチ</t>
    </rPh>
    <rPh sb="2" eb="4">
      <t>リョコウ</t>
    </rPh>
    <rPh sb="4" eb="6">
      <t>ガイシャ</t>
    </rPh>
    <phoneticPr fontId="5"/>
  </si>
  <si>
    <t>現地旅行会社Ｃ</t>
    <rPh sb="0" eb="2">
      <t>ゲンチ</t>
    </rPh>
    <rPh sb="2" eb="4">
      <t>リョコウ</t>
    </rPh>
    <rPh sb="4" eb="6">
      <t>ガイシャ</t>
    </rPh>
    <phoneticPr fontId="5"/>
  </si>
  <si>
    <t>現地旅行会社Ｄ</t>
    <rPh sb="0" eb="2">
      <t>ゲンチ</t>
    </rPh>
    <rPh sb="2" eb="4">
      <t>リョコウ</t>
    </rPh>
    <rPh sb="4" eb="6">
      <t>ガイシャ</t>
    </rPh>
    <phoneticPr fontId="5"/>
  </si>
  <si>
    <t>現地旅行会社Ｅ</t>
    <rPh sb="0" eb="2">
      <t>ゲンチ</t>
    </rPh>
    <rPh sb="2" eb="4">
      <t>リョコウ</t>
    </rPh>
    <rPh sb="4" eb="6">
      <t>ガイシャ</t>
    </rPh>
    <phoneticPr fontId="5"/>
  </si>
  <si>
    <t>現地旅行会社Ｆ</t>
    <rPh sb="0" eb="2">
      <t>ゲンチ</t>
    </rPh>
    <rPh sb="2" eb="4">
      <t>リョコウ</t>
    </rPh>
    <rPh sb="4" eb="6">
      <t>ガイシャ</t>
    </rPh>
    <phoneticPr fontId="5"/>
  </si>
  <si>
    <t>現地旅行会社Ｇ</t>
    <rPh sb="0" eb="2">
      <t>ゲンチ</t>
    </rPh>
    <rPh sb="2" eb="4">
      <t>リョコウ</t>
    </rPh>
    <rPh sb="4" eb="6">
      <t>ガイシャ</t>
    </rPh>
    <phoneticPr fontId="5"/>
  </si>
  <si>
    <t>現地旅行会社Ｈ</t>
    <rPh sb="0" eb="2">
      <t>ゲンチ</t>
    </rPh>
    <rPh sb="2" eb="4">
      <t>リョコウ</t>
    </rPh>
    <rPh sb="4" eb="6">
      <t>ガイシャ</t>
    </rPh>
    <phoneticPr fontId="5"/>
  </si>
  <si>
    <t>現地旅行会社Ｉ</t>
    <rPh sb="0" eb="2">
      <t>ゲンチ</t>
    </rPh>
    <rPh sb="2" eb="4">
      <t>リョコウ</t>
    </rPh>
    <rPh sb="4" eb="6">
      <t>ガイシャ</t>
    </rPh>
    <phoneticPr fontId="5"/>
  </si>
  <si>
    <t>現地旅行会社Ｊ</t>
    <rPh sb="0" eb="2">
      <t>ゲンチ</t>
    </rPh>
    <rPh sb="2" eb="4">
      <t>リョコウ</t>
    </rPh>
    <rPh sb="4" eb="6">
      <t>ガイシャ</t>
    </rPh>
    <phoneticPr fontId="5"/>
  </si>
  <si>
    <t>閣僚級招へい</t>
    <rPh sb="0" eb="3">
      <t>カクリョウキュウ</t>
    </rPh>
    <rPh sb="3" eb="4">
      <t>ショウ</t>
    </rPh>
    <phoneticPr fontId="5"/>
  </si>
  <si>
    <t>　政治決定や世論形成に大きな影響力のある諸外国の閣僚級のオピニオンリーダーを招待し，我が国要人・有識者との懇談，主要都市・施設の視察等を通じて対日理解を深めさせ，外交政策の円滑な推進に貢献する。</t>
    <rPh sb="1" eb="3">
      <t>セイジ</t>
    </rPh>
    <rPh sb="3" eb="5">
      <t>ケッテイ</t>
    </rPh>
    <rPh sb="6" eb="8">
      <t>ヨロン</t>
    </rPh>
    <rPh sb="8" eb="10">
      <t>ケイセイ</t>
    </rPh>
    <rPh sb="11" eb="12">
      <t>オオ</t>
    </rPh>
    <rPh sb="14" eb="17">
      <t>エイキョウリョク</t>
    </rPh>
    <rPh sb="20" eb="23">
      <t>ショガイコク</t>
    </rPh>
    <rPh sb="24" eb="27">
      <t>カクリョウキュウ</t>
    </rPh>
    <rPh sb="38" eb="40">
      <t>ショウタイ</t>
    </rPh>
    <rPh sb="42" eb="43">
      <t>ワ</t>
    </rPh>
    <rPh sb="44" eb="45">
      <t>クニ</t>
    </rPh>
    <rPh sb="45" eb="47">
      <t>ヨウジン</t>
    </rPh>
    <rPh sb="48" eb="51">
      <t>ユウシキシャ</t>
    </rPh>
    <rPh sb="53" eb="55">
      <t>コンダン</t>
    </rPh>
    <rPh sb="56" eb="58">
      <t>シュヨウ</t>
    </rPh>
    <rPh sb="58" eb="60">
      <t>トシ</t>
    </rPh>
    <rPh sb="61" eb="63">
      <t>シセツ</t>
    </rPh>
    <rPh sb="64" eb="66">
      <t>シサツ</t>
    </rPh>
    <rPh sb="66" eb="67">
      <t>トウ</t>
    </rPh>
    <rPh sb="68" eb="69">
      <t>ツウ</t>
    </rPh>
    <rPh sb="71" eb="73">
      <t>タイニチ</t>
    </rPh>
    <rPh sb="73" eb="75">
      <t>リカイ</t>
    </rPh>
    <rPh sb="76" eb="77">
      <t>フカ</t>
    </rPh>
    <rPh sb="81" eb="83">
      <t>ガイコウ</t>
    </rPh>
    <rPh sb="83" eb="85">
      <t>セイサク</t>
    </rPh>
    <rPh sb="86" eb="88">
      <t>エンカツ</t>
    </rPh>
    <rPh sb="89" eb="91">
      <t>スイシン</t>
    </rPh>
    <rPh sb="92" eb="94">
      <t>コウケン</t>
    </rPh>
    <phoneticPr fontId="5"/>
  </si>
  <si>
    <t>　政治決定や世論形成に大きな影響力のある諸外国の閣僚級のオピニオンリーダーを招待し，我が国要人・有識者との懇談，主要都市・施設の視察等を通じて対日理解を深めさせ，外交政策の円滑な推進に貢献する。１件１名で訪日招へいし，我が国要人・有識者との会談，視察等を行わせる。</t>
    <rPh sb="1" eb="3">
      <t>セイジ</t>
    </rPh>
    <rPh sb="3" eb="5">
      <t>ケッテイ</t>
    </rPh>
    <rPh sb="6" eb="8">
      <t>ヨロン</t>
    </rPh>
    <rPh sb="8" eb="10">
      <t>ケイセイ</t>
    </rPh>
    <rPh sb="11" eb="12">
      <t>オオ</t>
    </rPh>
    <rPh sb="14" eb="17">
      <t>エイキョウリョク</t>
    </rPh>
    <rPh sb="20" eb="23">
      <t>ショガイコク</t>
    </rPh>
    <rPh sb="24" eb="27">
      <t>カクリョウキュウ</t>
    </rPh>
    <rPh sb="38" eb="40">
      <t>ショウタイ</t>
    </rPh>
    <rPh sb="42" eb="43">
      <t>ワ</t>
    </rPh>
    <rPh sb="44" eb="45">
      <t>クニ</t>
    </rPh>
    <rPh sb="45" eb="47">
      <t>ヨウジン</t>
    </rPh>
    <rPh sb="48" eb="51">
      <t>ユウシキシャ</t>
    </rPh>
    <rPh sb="53" eb="55">
      <t>コンダン</t>
    </rPh>
    <rPh sb="56" eb="58">
      <t>シュヨウ</t>
    </rPh>
    <rPh sb="58" eb="60">
      <t>トシ</t>
    </rPh>
    <rPh sb="61" eb="63">
      <t>シセツ</t>
    </rPh>
    <rPh sb="64" eb="66">
      <t>シサツ</t>
    </rPh>
    <rPh sb="66" eb="67">
      <t>トウ</t>
    </rPh>
    <rPh sb="68" eb="69">
      <t>ツウ</t>
    </rPh>
    <rPh sb="71" eb="73">
      <t>タイニチ</t>
    </rPh>
    <rPh sb="73" eb="75">
      <t>リカイ</t>
    </rPh>
    <rPh sb="76" eb="77">
      <t>フカ</t>
    </rPh>
    <rPh sb="81" eb="83">
      <t>ガイコウ</t>
    </rPh>
    <rPh sb="83" eb="85">
      <t>セイサク</t>
    </rPh>
    <rPh sb="86" eb="88">
      <t>エンカツ</t>
    </rPh>
    <rPh sb="89" eb="91">
      <t>スイシン</t>
    </rPh>
    <rPh sb="92" eb="94">
      <t>コウケン</t>
    </rPh>
    <rPh sb="98" eb="99">
      <t>ケン</t>
    </rPh>
    <rPh sb="100" eb="101">
      <t>メイ</t>
    </rPh>
    <rPh sb="102" eb="104">
      <t>ホウニチ</t>
    </rPh>
    <rPh sb="104" eb="105">
      <t>ショウ</t>
    </rPh>
    <rPh sb="109" eb="110">
      <t>ワ</t>
    </rPh>
    <rPh sb="111" eb="112">
      <t>クニ</t>
    </rPh>
    <rPh sb="112" eb="114">
      <t>ヨウジン</t>
    </rPh>
    <rPh sb="115" eb="118">
      <t>ユウシキシャ</t>
    </rPh>
    <rPh sb="120" eb="122">
      <t>カイダン</t>
    </rPh>
    <rPh sb="123" eb="125">
      <t>シサツ</t>
    </rPh>
    <rPh sb="125" eb="126">
      <t>トウ</t>
    </rPh>
    <rPh sb="127" eb="128">
      <t>オコナ</t>
    </rPh>
    <phoneticPr fontId="5"/>
  </si>
  <si>
    <t>招へい費</t>
    <rPh sb="0" eb="1">
      <t>ショウ</t>
    </rPh>
    <rPh sb="3" eb="4">
      <t>ヒ</t>
    </rPh>
    <phoneticPr fontId="5"/>
  </si>
  <si>
    <t>国内旅費</t>
    <rPh sb="0" eb="2">
      <t>コクナイ</t>
    </rPh>
    <rPh sb="2" eb="4">
      <t>リョヒ</t>
    </rPh>
    <phoneticPr fontId="5"/>
  </si>
  <si>
    <t>-</t>
    <phoneticPr fontId="5"/>
  </si>
  <si>
    <t>実施主管課からの事後調査票の報告</t>
    <rPh sb="0" eb="2">
      <t>ジッシ</t>
    </rPh>
    <rPh sb="2" eb="5">
      <t>シュカンカ</t>
    </rPh>
    <rPh sb="8" eb="10">
      <t>ジゴ</t>
    </rPh>
    <rPh sb="10" eb="13">
      <t>チョウサヒョウ</t>
    </rPh>
    <rPh sb="14" eb="16">
      <t>ホウコク</t>
    </rPh>
    <phoneticPr fontId="5"/>
  </si>
  <si>
    <t>-</t>
    <phoneticPr fontId="5"/>
  </si>
  <si>
    <t>44/21</t>
    <phoneticPr fontId="5"/>
  </si>
  <si>
    <t>54/26</t>
    <phoneticPr fontId="5"/>
  </si>
  <si>
    <t>32/14</t>
    <phoneticPr fontId="5"/>
  </si>
  <si>
    <t>-</t>
    <phoneticPr fontId="5"/>
  </si>
  <si>
    <t>-</t>
    <phoneticPr fontId="5"/>
  </si>
  <si>
    <t>-</t>
    <phoneticPr fontId="5"/>
  </si>
  <si>
    <t>-</t>
    <phoneticPr fontId="5"/>
  </si>
  <si>
    <t>・平成２８年度：２１人
・平成２９年度：２６人</t>
    <rPh sb="1" eb="3">
      <t>ヘイセイ</t>
    </rPh>
    <rPh sb="5" eb="7">
      <t>ネンド</t>
    </rPh>
    <rPh sb="10" eb="11">
      <t>ニン</t>
    </rPh>
    <rPh sb="13" eb="15">
      <t>ヘイセイ</t>
    </rPh>
    <rPh sb="17" eb="19">
      <t>ネンド</t>
    </rPh>
    <rPh sb="22" eb="23">
      <t>ニン</t>
    </rPh>
    <phoneticPr fontId="5"/>
  </si>
  <si>
    <t>諸外国の要人に広く我が国のことを知らしめ，対日関心の増進を図ることは，国民のニーズを的確に反映しているものである。</t>
    <rPh sb="0" eb="3">
      <t>ショガイコク</t>
    </rPh>
    <rPh sb="4" eb="6">
      <t>ヨウジン</t>
    </rPh>
    <rPh sb="7" eb="8">
      <t>ヒロ</t>
    </rPh>
    <rPh sb="9" eb="10">
      <t>ワ</t>
    </rPh>
    <rPh sb="11" eb="12">
      <t>クニ</t>
    </rPh>
    <rPh sb="16" eb="17">
      <t>シ</t>
    </rPh>
    <rPh sb="21" eb="23">
      <t>タイニチ</t>
    </rPh>
    <rPh sb="23" eb="25">
      <t>カンシン</t>
    </rPh>
    <rPh sb="26" eb="28">
      <t>ゾウシン</t>
    </rPh>
    <rPh sb="29" eb="30">
      <t>ハカ</t>
    </rPh>
    <rPh sb="35" eb="37">
      <t>コクミン</t>
    </rPh>
    <rPh sb="42" eb="44">
      <t>テキカク</t>
    </rPh>
    <rPh sb="45" eb="47">
      <t>ハンエイ</t>
    </rPh>
    <phoneticPr fontId="5"/>
  </si>
  <si>
    <t>年度ごとの重要な外交政策を踏まえつつ，各国で影響力のある閣僚級のリーダーを招へいするものであり，国が実施すべき事業である。</t>
    <rPh sb="20" eb="21">
      <t>クニ</t>
    </rPh>
    <rPh sb="22" eb="25">
      <t>エイキョウリョク</t>
    </rPh>
    <rPh sb="28" eb="31">
      <t>カクリョウキュウ</t>
    </rPh>
    <phoneticPr fontId="5"/>
  </si>
  <si>
    <t>調達にあたっては，企画競争により費用対効果が上がるように留意しており，コスト水準は妥当である。</t>
    <rPh sb="9" eb="11">
      <t>キカク</t>
    </rPh>
    <rPh sb="11" eb="13">
      <t>キョウソウ</t>
    </rPh>
    <rPh sb="16" eb="18">
      <t>ヒヨウ</t>
    </rPh>
    <rPh sb="18" eb="21">
      <t>タイコウカ</t>
    </rPh>
    <rPh sb="22" eb="23">
      <t>ア</t>
    </rPh>
    <rPh sb="28" eb="30">
      <t>リュウイ</t>
    </rPh>
    <phoneticPr fontId="5"/>
  </si>
  <si>
    <t>接遇業者選定にあたっては，企画競争により適切な競争を確保している。
本招へい事業の特殊性，専門性などから事業者が限定的となっているが，公示期間の長期化を図ることにより，競争性を確保している。</t>
    <rPh sb="13" eb="15">
      <t>キカク</t>
    </rPh>
    <rPh sb="15" eb="17">
      <t>キョウソウ</t>
    </rPh>
    <rPh sb="20" eb="22">
      <t>テキセツ</t>
    </rPh>
    <rPh sb="23" eb="25">
      <t>キョウソウ</t>
    </rPh>
    <rPh sb="26" eb="28">
      <t>カクホ</t>
    </rPh>
    <rPh sb="34" eb="35">
      <t>ホン</t>
    </rPh>
    <rPh sb="35" eb="36">
      <t>ショウ</t>
    </rPh>
    <rPh sb="38" eb="40">
      <t>ジギョウ</t>
    </rPh>
    <rPh sb="41" eb="44">
      <t>トクシュセイ</t>
    </rPh>
    <rPh sb="45" eb="48">
      <t>センモンセイ</t>
    </rPh>
    <rPh sb="52" eb="55">
      <t>ジギョウシャ</t>
    </rPh>
    <rPh sb="56" eb="59">
      <t>ゲンテイテキ</t>
    </rPh>
    <rPh sb="67" eb="69">
      <t>コウジ</t>
    </rPh>
    <rPh sb="69" eb="71">
      <t>キカン</t>
    </rPh>
    <rPh sb="72" eb="75">
      <t>チョウキカ</t>
    </rPh>
    <rPh sb="76" eb="77">
      <t>ハカ</t>
    </rPh>
    <rPh sb="84" eb="87">
      <t>キョウソウセイ</t>
    </rPh>
    <rPh sb="88" eb="90">
      <t>カクホ</t>
    </rPh>
    <phoneticPr fontId="5"/>
  </si>
  <si>
    <t>諸外国の政策決定や世論形成に影響力のある要人を通して国民に対し働きかける本スキームは，我が国の国際場裏でのプレゼンスや国際的イメージを高めるために直接的な効果があり，戦略的対外発信の重要性が指摘される現在，国益に叶う優先度の高い事業であり，さらに，一層効率的な執行を図っている。</t>
    <phoneticPr fontId="5"/>
  </si>
  <si>
    <t>多様な外交課題に対応できるよう，省内関係部局と連携し，有意義な招へいにつながるように予算配分を行う。また，執行率の適切なバランスを見きわめた運用を行う。</t>
    <phoneticPr fontId="5"/>
  </si>
  <si>
    <t>●事業仕分け（第一弾）の対象。
「事業番号・事業名」：２－５３，招聘事業に要する経費
「WGの評価結果」：予算要求の縮減（１／３程度）
「とりまとめコメント」：招へい対象となる報道関係者の選定に係る一定の条件付け（例：記事執筆）。日本留学者会議の廃止。スポーツ交流支援事業については，文部科学省との役割分担を見直し。
●平成23年度において、「高級実務者招へい」と統合し,「閣僚級招へい」に予算事業名を変更した。</t>
    <rPh sb="187" eb="190">
      <t>カクリョウキュウ</t>
    </rPh>
    <rPh sb="190" eb="191">
      <t>ショウ</t>
    </rPh>
    <rPh sb="195" eb="197">
      <t>ヨサン</t>
    </rPh>
    <rPh sb="197" eb="199">
      <t>ジギョウ</t>
    </rPh>
    <rPh sb="199" eb="200">
      <t>メイ</t>
    </rPh>
    <rPh sb="201" eb="203">
      <t>ヘンコウ</t>
    </rPh>
    <phoneticPr fontId="5"/>
  </si>
  <si>
    <t>238</t>
    <phoneticPr fontId="5"/>
  </si>
  <si>
    <t>230</t>
    <phoneticPr fontId="5"/>
  </si>
  <si>
    <t>199</t>
    <phoneticPr fontId="5"/>
  </si>
  <si>
    <t>76</t>
    <phoneticPr fontId="5"/>
  </si>
  <si>
    <t>74</t>
    <phoneticPr fontId="5"/>
  </si>
  <si>
    <t>78</t>
    <phoneticPr fontId="5"/>
  </si>
  <si>
    <t>99</t>
    <phoneticPr fontId="5"/>
  </si>
  <si>
    <t>101</t>
    <phoneticPr fontId="5"/>
  </si>
  <si>
    <t>A.（社）国際交流サービス協会</t>
    <rPh sb="2" eb="5">
      <t>シャ</t>
    </rPh>
    <rPh sb="5" eb="9">
      <t>コクサイコウリュウ</t>
    </rPh>
    <rPh sb="13" eb="15">
      <t>キョウカイ</t>
    </rPh>
    <phoneticPr fontId="5"/>
  </si>
  <si>
    <t>宿泊・食事</t>
    <rPh sb="0" eb="2">
      <t>シュクハク</t>
    </rPh>
    <rPh sb="3" eb="5">
      <t>ショクジ</t>
    </rPh>
    <phoneticPr fontId="5"/>
  </si>
  <si>
    <t>宿泊・食事代</t>
    <rPh sb="0" eb="2">
      <t>シュクハク</t>
    </rPh>
    <rPh sb="3" eb="6">
      <t>ショクジダイ</t>
    </rPh>
    <phoneticPr fontId="5"/>
  </si>
  <si>
    <t>B.</t>
    <phoneticPr fontId="5"/>
  </si>
  <si>
    <t>C.現地旅行会社Ａ</t>
    <rPh sb="2" eb="4">
      <t>ゲンチ</t>
    </rPh>
    <rPh sb="4" eb="6">
      <t>リョコウ</t>
    </rPh>
    <rPh sb="6" eb="8">
      <t>ガイシャ</t>
    </rPh>
    <phoneticPr fontId="5"/>
  </si>
  <si>
    <t>D.</t>
    <phoneticPr fontId="5"/>
  </si>
  <si>
    <t>（社）国際交流サービス協会</t>
    <rPh sb="0" eb="3">
      <t>シャ</t>
    </rPh>
    <rPh sb="3" eb="7">
      <t>コクサイコウリュウ</t>
    </rPh>
    <rPh sb="11" eb="13">
      <t>キョウカイ</t>
    </rPh>
    <phoneticPr fontId="5"/>
  </si>
  <si>
    <t>（株）ホテルオークラ</t>
    <rPh sb="0" eb="3">
      <t>カブ</t>
    </rPh>
    <phoneticPr fontId="5"/>
  </si>
  <si>
    <t>（株）帝国ホテル</t>
    <rPh sb="0" eb="3">
      <t>カブ</t>
    </rPh>
    <rPh sb="3" eb="5">
      <t>テイコク</t>
    </rPh>
    <phoneticPr fontId="5"/>
  </si>
  <si>
    <t>（株）ニューオータニ</t>
    <rPh sb="0" eb="3">
      <t>カブ</t>
    </rPh>
    <phoneticPr fontId="5"/>
  </si>
  <si>
    <t>（株）ダイナック</t>
    <rPh sb="0" eb="3">
      <t>カブ</t>
    </rPh>
    <phoneticPr fontId="5"/>
  </si>
  <si>
    <t>ザ・ホテリエ・グループ赤坂（株）</t>
    <rPh sb="11" eb="13">
      <t>アカサカ</t>
    </rPh>
    <rPh sb="13" eb="16">
      <t>カブ</t>
    </rPh>
    <phoneticPr fontId="5"/>
  </si>
  <si>
    <t>（株）醍醐</t>
    <rPh sb="0" eb="3">
      <t>カブ</t>
    </rPh>
    <rPh sb="3" eb="5">
      <t>ダイゴ</t>
    </rPh>
    <phoneticPr fontId="5"/>
  </si>
  <si>
    <t>長谷観光（株）</t>
    <rPh sb="0" eb="2">
      <t>ハセ</t>
    </rPh>
    <rPh sb="2" eb="4">
      <t>カンコウ</t>
    </rPh>
    <rPh sb="4" eb="7">
      <t>カブ</t>
    </rPh>
    <phoneticPr fontId="5"/>
  </si>
  <si>
    <t>浅田屋伊兵衛商店（株）</t>
    <rPh sb="0" eb="2">
      <t>アサダ</t>
    </rPh>
    <rPh sb="2" eb="3">
      <t>ヤ</t>
    </rPh>
    <rPh sb="3" eb="6">
      <t>イヘエ</t>
    </rPh>
    <rPh sb="6" eb="8">
      <t>ショウテン</t>
    </rPh>
    <rPh sb="8" eb="11">
      <t>カブ</t>
    </rPh>
    <phoneticPr fontId="5"/>
  </si>
  <si>
    <t>（株）山水荘</t>
    <rPh sb="0" eb="3">
      <t>カブ</t>
    </rPh>
    <rPh sb="3" eb="5">
      <t>サンスイ</t>
    </rPh>
    <rPh sb="5" eb="6">
      <t>ソウ</t>
    </rPh>
    <phoneticPr fontId="5"/>
  </si>
  <si>
    <t>（株）日比谷パレス</t>
    <rPh sb="0" eb="3">
      <t>カブ</t>
    </rPh>
    <rPh sb="3" eb="6">
      <t>ヒビヤ</t>
    </rPh>
    <phoneticPr fontId="5"/>
  </si>
  <si>
    <t>46/24</t>
    <phoneticPr fontId="5"/>
  </si>
  <si>
    <t>・平成２８年度：人物交流を促進し，中・長期的な視点から各国の親日派・知日派層を形成・発展させていき，相手国との関係強化の基盤を構築する。
・平成２９年度：人物交流を促進し，中・長期的観点から，海外の親日層・知日層を活用して各国との関係強化を図る。</t>
    <rPh sb="1" eb="3">
      <t>ヘイセイ</t>
    </rPh>
    <rPh sb="5" eb="7">
      <t>ネンド</t>
    </rPh>
    <rPh sb="8" eb="10">
      <t>ジンブツ</t>
    </rPh>
    <rPh sb="10" eb="12">
      <t>コウリュウ</t>
    </rPh>
    <rPh sb="13" eb="15">
      <t>ソクシン</t>
    </rPh>
    <rPh sb="17" eb="18">
      <t>チュウ</t>
    </rPh>
    <rPh sb="19" eb="22">
      <t>チョウキテキ</t>
    </rPh>
    <rPh sb="23" eb="25">
      <t>シテン</t>
    </rPh>
    <rPh sb="27" eb="29">
      <t>カクコク</t>
    </rPh>
    <rPh sb="30" eb="33">
      <t>シンニチハ</t>
    </rPh>
    <rPh sb="34" eb="37">
      <t>チニチハ</t>
    </rPh>
    <rPh sb="37" eb="38">
      <t>ソウ</t>
    </rPh>
    <rPh sb="39" eb="41">
      <t>ケイセイ</t>
    </rPh>
    <rPh sb="42" eb="44">
      <t>ハッテン</t>
    </rPh>
    <rPh sb="50" eb="53">
      <t>アイテコク</t>
    </rPh>
    <rPh sb="55" eb="59">
      <t>カンケイキョウカ</t>
    </rPh>
    <rPh sb="60" eb="62">
      <t>キバン</t>
    </rPh>
    <rPh sb="63" eb="65">
      <t>コウチク</t>
    </rPh>
    <rPh sb="70" eb="72">
      <t>ヘイセイ</t>
    </rPh>
    <rPh sb="74" eb="76">
      <t>ネンド</t>
    </rPh>
    <rPh sb="77" eb="79">
      <t>ジンブツ</t>
    </rPh>
    <rPh sb="79" eb="81">
      <t>コウリュウ</t>
    </rPh>
    <rPh sb="82" eb="84">
      <t>ソクシン</t>
    </rPh>
    <rPh sb="86" eb="87">
      <t>チュウ</t>
    </rPh>
    <rPh sb="88" eb="91">
      <t>チョウキテキ</t>
    </rPh>
    <rPh sb="91" eb="93">
      <t>カンテン</t>
    </rPh>
    <rPh sb="96" eb="98">
      <t>カイガイ</t>
    </rPh>
    <rPh sb="99" eb="101">
      <t>シンニチ</t>
    </rPh>
    <rPh sb="101" eb="102">
      <t>ソウ</t>
    </rPh>
    <rPh sb="103" eb="105">
      <t>チニチ</t>
    </rPh>
    <rPh sb="105" eb="106">
      <t>ソウ</t>
    </rPh>
    <rPh sb="107" eb="109">
      <t>カツヨウ</t>
    </rPh>
    <rPh sb="111" eb="113">
      <t>カッコク</t>
    </rPh>
    <rPh sb="115" eb="119">
      <t>カンケイキョウカ</t>
    </rPh>
    <rPh sb="120" eb="121">
      <t>ハカ</t>
    </rPh>
    <phoneticPr fontId="5"/>
  </si>
  <si>
    <t>C</t>
    <phoneticPr fontId="5"/>
  </si>
  <si>
    <t>-</t>
    <phoneticPr fontId="5"/>
  </si>
  <si>
    <t>相手国の事情による事業計画の変更等によるものであり，妥当である。</t>
    <rPh sb="0" eb="3">
      <t>アイテコク</t>
    </rPh>
    <rPh sb="4" eb="6">
      <t>ジジョウ</t>
    </rPh>
    <rPh sb="9" eb="11">
      <t>ジギョウ</t>
    </rPh>
    <rPh sb="11" eb="13">
      <t>ケイカク</t>
    </rPh>
    <rPh sb="14" eb="17">
      <t>ヘンコウトウ</t>
    </rPh>
    <rPh sb="26" eb="28">
      <t>ダトウ</t>
    </rPh>
    <phoneticPr fontId="5"/>
  </si>
  <si>
    <t>-</t>
    <phoneticPr fontId="5"/>
  </si>
  <si>
    <t>外部有識者の点検対象外である。</t>
    <phoneticPr fontId="5"/>
  </si>
  <si>
    <t>終了予定</t>
  </si>
  <si>
    <t>令和元年度を以て事業終了。本件事業成果物の活用に努める。</t>
    <rPh sb="0" eb="2">
      <t>レイワ</t>
    </rPh>
    <rPh sb="2" eb="5">
      <t>ガンネンド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</si>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</sst>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197826</xdr:colOff>
      <xdr:row>740</xdr:row>
      <xdr:rowOff>3587</xdr:rowOff>
    </xdr:from>
    <xdr:to>
      <xdr:col>48</xdr:col>
      <xdr:colOff>87781</xdr:colOff>
      <xdr:row>768</xdr:row>
      <xdr:rowOff>86903</xdr:rowOff>
    </xdr:to>
    <xdr:grpSp>
      <xdr:nvGrpSpPr>
        <xdr:cNvPr id="3" name="グループ化 2"/>
        <xdr:cNvGrpSpPr>
          <a:grpSpLocks/>
        </xdr:cNvGrpSpPr>
      </xdr:nvGrpSpPr>
      <xdr:grpSpPr bwMode="auto">
        <a:xfrm>
          <a:off x="1290026" y="42580337"/>
          <a:ext cx="7636955" cy="10732266"/>
          <a:chOff x="510974" y="422773"/>
          <a:chExt cx="7765385" cy="10659993"/>
        </a:xfrm>
      </xdr:grpSpPr>
      <xdr:sp macro="" textlink="">
        <xdr:nvSpPr>
          <xdr:cNvPr id="4" name="テキスト ボックス 3"/>
          <xdr:cNvSpPr txBox="1"/>
        </xdr:nvSpPr>
        <xdr:spPr>
          <a:xfrm>
            <a:off x="510974" y="5389961"/>
            <a:ext cx="892361" cy="179687"/>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接遇業務全般</a:t>
            </a:r>
          </a:p>
        </xdr:txBody>
      </xdr:sp>
      <xdr:grpSp>
        <xdr:nvGrpSpPr>
          <xdr:cNvPr id="5" name="グループ化 65"/>
          <xdr:cNvGrpSpPr>
            <a:grpSpLocks/>
          </xdr:cNvGrpSpPr>
        </xdr:nvGrpSpPr>
        <xdr:grpSpPr bwMode="auto">
          <a:xfrm>
            <a:off x="5975008" y="1898003"/>
            <a:ext cx="2301351" cy="1216614"/>
            <a:chOff x="2475684" y="2961105"/>
            <a:chExt cx="2281808" cy="1694494"/>
          </a:xfrm>
        </xdr:grpSpPr>
        <xdr:sp macro="" textlink="">
          <xdr:nvSpPr>
            <xdr:cNvPr id="49" name="テキスト ボックス 3"/>
            <xdr:cNvSpPr txBox="1"/>
          </xdr:nvSpPr>
          <xdr:spPr>
            <a:xfrm>
              <a:off x="2475684" y="4138317"/>
              <a:ext cx="2281808" cy="517282"/>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現地購入国際航空券、経由地宿泊料等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 name="角丸四角形 4"/>
            <xdr:cNvSpPr/>
          </xdr:nvSpPr>
          <xdr:spPr>
            <a:xfrm>
              <a:off x="2670498" y="2961105"/>
              <a:ext cx="1560012" cy="975522"/>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百万円（外国送金）</a:t>
              </a:r>
            </a:p>
          </xdr:txBody>
        </xdr:sp>
      </xdr:grpSp>
      <xdr:sp macro="" textlink="">
        <xdr:nvSpPr>
          <xdr:cNvPr id="6" name="角丸四角形 5"/>
          <xdr:cNvSpPr/>
        </xdr:nvSpPr>
        <xdr:spPr>
          <a:xfrm>
            <a:off x="3629925" y="422773"/>
            <a:ext cx="1753410" cy="57173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7" name="グループ化 70"/>
          <xdr:cNvGrpSpPr>
            <a:grpSpLocks/>
          </xdr:cNvGrpSpPr>
        </xdr:nvGrpSpPr>
        <xdr:grpSpPr bwMode="auto">
          <a:xfrm>
            <a:off x="1161508" y="1940255"/>
            <a:ext cx="1722099" cy="1166660"/>
            <a:chOff x="306398" y="1254576"/>
            <a:chExt cx="1706113" cy="1145226"/>
          </a:xfrm>
        </xdr:grpSpPr>
        <xdr:sp macro="" textlink="">
          <xdr:nvSpPr>
            <xdr:cNvPr id="47" name="テキスト ボックス 46"/>
            <xdr:cNvSpPr txBox="1"/>
          </xdr:nvSpPr>
          <xdr:spPr>
            <a:xfrm>
              <a:off x="306398" y="2045764"/>
              <a:ext cx="1706113" cy="354038"/>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接遇経費</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48" name="角丸四角形 47"/>
            <xdr:cNvSpPr/>
          </xdr:nvSpPr>
          <xdr:spPr>
            <a:xfrm>
              <a:off x="337499" y="1254576"/>
              <a:ext cx="1644073" cy="689507"/>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（社）国際交流サービス協会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sp macro="" textlink="">
        <xdr:nvSpPr>
          <xdr:cNvPr id="8" name="角丸四角形 7"/>
          <xdr:cNvSpPr/>
        </xdr:nvSpPr>
        <xdr:spPr>
          <a:xfrm>
            <a:off x="5771205" y="4769224"/>
            <a:ext cx="1455957"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角丸四角形 8"/>
          <xdr:cNvSpPr/>
        </xdr:nvSpPr>
        <xdr:spPr>
          <a:xfrm>
            <a:off x="1755582" y="5569647"/>
            <a:ext cx="1033260"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旅客運輸会社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 name="角丸四角形 9"/>
          <xdr:cNvSpPr/>
        </xdr:nvSpPr>
        <xdr:spPr>
          <a:xfrm>
            <a:off x="1755582" y="7154159"/>
            <a:ext cx="1033260" cy="514558"/>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レストラン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1" name="角丸四角形 10"/>
          <xdr:cNvSpPr/>
        </xdr:nvSpPr>
        <xdr:spPr>
          <a:xfrm>
            <a:off x="1755582" y="7921911"/>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自動車会社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2" name="角丸四角形 11"/>
          <xdr:cNvSpPr/>
        </xdr:nvSpPr>
        <xdr:spPr>
          <a:xfrm>
            <a:off x="1755582" y="10315013"/>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保険会社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13" name="角丸四角形 12"/>
          <xdr:cNvSpPr/>
        </xdr:nvSpPr>
        <xdr:spPr>
          <a:xfrm>
            <a:off x="3336782" y="3421573"/>
            <a:ext cx="1761238" cy="55539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具体例</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4" name="角丸四角形 13"/>
          <xdr:cNvSpPr/>
        </xdr:nvSpPr>
        <xdr:spPr>
          <a:xfrm>
            <a:off x="1755582" y="8738670"/>
            <a:ext cx="1056743"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個人</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5" name="テキスト ボックス 14"/>
          <xdr:cNvSpPr txBox="1"/>
        </xdr:nvSpPr>
        <xdr:spPr>
          <a:xfrm>
            <a:off x="1653822" y="10927582"/>
            <a:ext cx="1252436"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海外旅行傷害保険</a:t>
            </a:r>
          </a:p>
        </xdr:txBody>
      </xdr:sp>
      <xdr:grpSp>
        <xdr:nvGrpSpPr>
          <xdr:cNvPr id="16" name="グループ化 80"/>
          <xdr:cNvGrpSpPr>
            <a:grpSpLocks/>
          </xdr:cNvGrpSpPr>
        </xdr:nvGrpSpPr>
        <xdr:grpSpPr bwMode="auto">
          <a:xfrm>
            <a:off x="3348005" y="1934225"/>
            <a:ext cx="2090569" cy="1223448"/>
            <a:chOff x="5372395" y="729676"/>
            <a:chExt cx="1499990" cy="519639"/>
          </a:xfrm>
        </xdr:grpSpPr>
        <xdr:sp macro="" textlink="">
          <xdr:nvSpPr>
            <xdr:cNvPr id="45" name="角丸四角形 18"/>
            <xdr:cNvSpPr/>
          </xdr:nvSpPr>
          <xdr:spPr>
            <a:xfrm>
              <a:off x="5573753" y="729676"/>
              <a:ext cx="1235611" cy="315683"/>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飲食業者約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6" name="テキスト ボックス 45"/>
            <xdr:cNvSpPr txBox="1"/>
          </xdr:nvSpPr>
          <xdr:spPr>
            <a:xfrm>
              <a:off x="5372395" y="1085334"/>
              <a:ext cx="1499990" cy="163981"/>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幹部主催会食、レセプション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8" name="角丸四角形 17"/>
          <xdr:cNvSpPr/>
        </xdr:nvSpPr>
        <xdr:spPr>
          <a:xfrm>
            <a:off x="526629" y="4703884"/>
            <a:ext cx="1753410"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（社）国際交流サービス協会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9" name="テキスト ボックス 18"/>
          <xdr:cNvSpPr txBox="1"/>
        </xdr:nvSpPr>
        <xdr:spPr>
          <a:xfrm>
            <a:off x="5716410" y="5487972"/>
            <a:ext cx="1455957" cy="171519"/>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角丸四角形 19"/>
          <xdr:cNvSpPr/>
        </xdr:nvSpPr>
        <xdr:spPr>
          <a:xfrm>
            <a:off x="3305471" y="4728386"/>
            <a:ext cx="1479440" cy="58806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（株）ダイナック</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1" name="テキスト ボックス 20"/>
          <xdr:cNvSpPr txBox="1"/>
        </xdr:nvSpPr>
        <xdr:spPr>
          <a:xfrm>
            <a:off x="1739927" y="6100540"/>
            <a:ext cx="923671" cy="196022"/>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国内移動費</a:t>
            </a:r>
          </a:p>
        </xdr:txBody>
      </xdr:sp>
      <xdr:sp macro="" textlink="">
        <xdr:nvSpPr>
          <xdr:cNvPr id="22" name="角丸四角形 21"/>
          <xdr:cNvSpPr/>
        </xdr:nvSpPr>
        <xdr:spPr>
          <a:xfrm>
            <a:off x="1755582" y="6353735"/>
            <a:ext cx="1048915" cy="522725"/>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ホテル</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3" name="テキスト ボックス 22"/>
          <xdr:cNvSpPr txBox="1"/>
        </xdr:nvSpPr>
        <xdr:spPr>
          <a:xfrm>
            <a:off x="1614683" y="7693219"/>
            <a:ext cx="712323" cy="204190"/>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食事代</a:t>
            </a:r>
          </a:p>
        </xdr:txBody>
      </xdr:sp>
      <xdr:sp macro="" textlink="">
        <xdr:nvSpPr>
          <xdr:cNvPr id="24" name="テキスト ボックス 23"/>
          <xdr:cNvSpPr txBox="1"/>
        </xdr:nvSpPr>
        <xdr:spPr>
          <a:xfrm>
            <a:off x="3156745" y="5414463"/>
            <a:ext cx="1385507"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幹部主催夕食会</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角丸四角形 24"/>
          <xdr:cNvSpPr/>
        </xdr:nvSpPr>
        <xdr:spPr>
          <a:xfrm>
            <a:off x="1755582" y="9530925"/>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寺社・博物館等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26" name="直線コネクタ 25"/>
          <xdr:cNvCxnSpPr/>
        </xdr:nvCxnSpPr>
        <xdr:spPr>
          <a:xfrm rot="10800000">
            <a:off x="2051131" y="1423109"/>
            <a:ext cx="4844907" cy="0"/>
          </a:xfrm>
          <a:prstGeom prst="line">
            <a:avLst/>
          </a:prstGeom>
          <a:noFill/>
          <a:ln w="19050" cap="flat" cmpd="sng" algn="ctr">
            <a:solidFill>
              <a:sysClr val="windowText" lastClr="000000"/>
            </a:solidFill>
            <a:prstDash val="solid"/>
          </a:ln>
          <a:effectLst/>
        </xdr:spPr>
      </xdr:cxnSp>
      <xdr:cxnSp macro="">
        <xdr:nvCxnSpPr>
          <xdr:cNvPr id="27" name="直線矢印コネクタ 26"/>
          <xdr:cNvCxnSpPr/>
        </xdr:nvCxnSpPr>
        <xdr:spPr>
          <a:xfrm rot="5400000">
            <a:off x="1815946" y="1667694"/>
            <a:ext cx="465049" cy="0"/>
          </a:xfrm>
          <a:prstGeom prst="straightConnector1">
            <a:avLst/>
          </a:prstGeom>
          <a:noFill/>
          <a:ln w="19050" cap="flat" cmpd="sng" algn="ctr">
            <a:solidFill>
              <a:sysClr val="windowText" lastClr="000000"/>
            </a:solidFill>
            <a:prstDash val="solid"/>
            <a:tailEnd type="arrow"/>
          </a:ln>
          <a:effectLst/>
        </xdr:spPr>
      </xdr:cxnSp>
      <xdr:cxnSp macro="">
        <xdr:nvCxnSpPr>
          <xdr:cNvPr id="28" name="直線矢印コネクタ 27"/>
          <xdr:cNvCxnSpPr/>
        </xdr:nvCxnSpPr>
        <xdr:spPr>
          <a:xfrm rot="16200000" flipH="1">
            <a:off x="4279627" y="1658732"/>
            <a:ext cx="465049" cy="0"/>
          </a:xfrm>
          <a:prstGeom prst="straightConnector1">
            <a:avLst/>
          </a:prstGeom>
          <a:noFill/>
          <a:ln w="19050" cap="flat" cmpd="sng" algn="ctr">
            <a:solidFill>
              <a:sysClr val="windowText" lastClr="000000"/>
            </a:solidFill>
            <a:prstDash val="solid"/>
            <a:tailEnd type="arrow"/>
          </a:ln>
          <a:effectLst/>
        </xdr:spPr>
      </xdr:cxnSp>
      <xdr:cxnSp macro="">
        <xdr:nvCxnSpPr>
          <xdr:cNvPr id="30" name="直線矢印コネクタ 29"/>
          <xdr:cNvCxnSpPr/>
        </xdr:nvCxnSpPr>
        <xdr:spPr>
          <a:xfrm flipV="1">
            <a:off x="1401547" y="10562685"/>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1" name="直線矢印コネクタ 30"/>
          <xdr:cNvCxnSpPr/>
        </xdr:nvCxnSpPr>
        <xdr:spPr>
          <a:xfrm flipV="1">
            <a:off x="1395507" y="8991865"/>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2" name="直線矢印コネクタ 31"/>
          <xdr:cNvCxnSpPr/>
        </xdr:nvCxnSpPr>
        <xdr:spPr>
          <a:xfrm flipV="1">
            <a:off x="1395507" y="7431856"/>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3" name="直線矢印コネクタ 32"/>
          <xdr:cNvCxnSpPr/>
        </xdr:nvCxnSpPr>
        <xdr:spPr>
          <a:xfrm flipV="1">
            <a:off x="1395507" y="8183274"/>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4" name="直線矢印コネクタ 33"/>
          <xdr:cNvCxnSpPr/>
        </xdr:nvCxnSpPr>
        <xdr:spPr>
          <a:xfrm flipV="1">
            <a:off x="1403335" y="9784120"/>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5" name="直線矢印コネクタ 34"/>
          <xdr:cNvCxnSpPr/>
        </xdr:nvCxnSpPr>
        <xdr:spPr>
          <a:xfrm flipV="1">
            <a:off x="1395507" y="5839178"/>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6" name="直線矢印コネクタ 35"/>
          <xdr:cNvCxnSpPr/>
        </xdr:nvCxnSpPr>
        <xdr:spPr>
          <a:xfrm flipV="1">
            <a:off x="1411162" y="6631433"/>
            <a:ext cx="360075" cy="0"/>
          </a:xfrm>
          <a:prstGeom prst="straightConnector1">
            <a:avLst/>
          </a:prstGeom>
          <a:noFill/>
          <a:ln w="19050" cap="flat" cmpd="sng" algn="ctr">
            <a:solidFill>
              <a:sysClr val="windowText" lastClr="000000"/>
            </a:solidFill>
            <a:prstDash val="solid"/>
            <a:tailEnd type="arrow"/>
          </a:ln>
          <a:effectLst/>
        </xdr:spPr>
      </xdr:cxnSp>
      <xdr:cxnSp macro="">
        <xdr:nvCxnSpPr>
          <xdr:cNvPr id="37" name="直線コネクタ 36"/>
          <xdr:cNvCxnSpPr/>
        </xdr:nvCxnSpPr>
        <xdr:spPr>
          <a:xfrm>
            <a:off x="1441070" y="4280882"/>
            <a:ext cx="5246712" cy="0"/>
          </a:xfrm>
          <a:prstGeom prst="line">
            <a:avLst/>
          </a:prstGeom>
          <a:noFill/>
          <a:ln w="19050" cap="flat" cmpd="sng" algn="ctr">
            <a:solidFill>
              <a:sysClr val="windowText" lastClr="000000"/>
            </a:solidFill>
            <a:prstDash val="solid"/>
          </a:ln>
          <a:effectLst/>
        </xdr:spPr>
      </xdr:cxnSp>
      <xdr:cxnSp macro="">
        <xdr:nvCxnSpPr>
          <xdr:cNvPr id="38" name="直線矢印コネクタ 37"/>
          <xdr:cNvCxnSpPr/>
        </xdr:nvCxnSpPr>
        <xdr:spPr>
          <a:xfrm>
            <a:off x="1436314" y="4280883"/>
            <a:ext cx="0" cy="447163"/>
          </a:xfrm>
          <a:prstGeom prst="straightConnector1">
            <a:avLst/>
          </a:prstGeom>
          <a:noFill/>
          <a:ln w="19050" cap="flat" cmpd="sng" algn="ctr">
            <a:solidFill>
              <a:sysClr val="windowText" lastClr="000000"/>
            </a:solidFill>
            <a:prstDash val="solid"/>
            <a:tailEnd type="arrow"/>
          </a:ln>
          <a:effectLst/>
        </xdr:spPr>
      </xdr:cxnSp>
      <xdr:cxnSp macro="">
        <xdr:nvCxnSpPr>
          <xdr:cNvPr id="39" name="直線矢印コネクタ 38"/>
          <xdr:cNvCxnSpPr>
            <a:stCxn id="13" idx="2"/>
          </xdr:cNvCxnSpPr>
        </xdr:nvCxnSpPr>
        <xdr:spPr>
          <a:xfrm rot="5400000">
            <a:off x="3837589" y="4352868"/>
            <a:ext cx="751798" cy="0"/>
          </a:xfrm>
          <a:prstGeom prst="straightConnector1">
            <a:avLst/>
          </a:prstGeom>
          <a:noFill/>
          <a:ln w="19050" cap="flat" cmpd="sng" algn="ctr">
            <a:solidFill>
              <a:sysClr val="windowText" lastClr="000000"/>
            </a:solidFill>
            <a:prstDash val="solid"/>
            <a:tailEnd type="arrow"/>
          </a:ln>
          <a:effectLst/>
        </xdr:spPr>
      </xdr:cxnSp>
      <xdr:cxnSp macro="">
        <xdr:nvCxnSpPr>
          <xdr:cNvPr id="40" name="直線矢印コネクタ 39"/>
          <xdr:cNvCxnSpPr/>
        </xdr:nvCxnSpPr>
        <xdr:spPr>
          <a:xfrm rot="5400000">
            <a:off x="6435888" y="4504663"/>
            <a:ext cx="481887" cy="0"/>
          </a:xfrm>
          <a:prstGeom prst="straightConnector1">
            <a:avLst/>
          </a:prstGeom>
          <a:noFill/>
          <a:ln w="19050" cap="flat" cmpd="sng" algn="ctr">
            <a:solidFill>
              <a:sysClr val="windowText" lastClr="000000"/>
            </a:solidFill>
            <a:prstDash val="solid"/>
            <a:tailEnd type="arrow"/>
          </a:ln>
          <a:effectLst/>
        </xdr:spPr>
      </xdr:cxnSp>
      <xdr:cxnSp macro="">
        <xdr:nvCxnSpPr>
          <xdr:cNvPr id="41" name="直線コネクタ 40"/>
          <xdr:cNvCxnSpPr>
            <a:stCxn id="18" idx="2"/>
          </xdr:cNvCxnSpPr>
        </xdr:nvCxnSpPr>
        <xdr:spPr>
          <a:xfrm rot="16200000" flipH="1">
            <a:off x="-1234795" y="7946414"/>
            <a:ext cx="5276259" cy="0"/>
          </a:xfrm>
          <a:prstGeom prst="line">
            <a:avLst/>
          </a:prstGeom>
          <a:noFill/>
          <a:ln w="19050" cap="flat" cmpd="sng" algn="ctr">
            <a:solidFill>
              <a:sysClr val="windowText" lastClr="000000"/>
            </a:solidFill>
            <a:prstDash val="solid"/>
          </a:ln>
          <a:effectLst/>
        </xdr:spPr>
      </xdr:cxnSp>
      <xdr:sp macro="" textlink="">
        <xdr:nvSpPr>
          <xdr:cNvPr id="42" name="テキスト ボックス 41"/>
          <xdr:cNvSpPr txBox="1"/>
        </xdr:nvSpPr>
        <xdr:spPr bwMode="auto">
          <a:xfrm>
            <a:off x="714495" y="1077477"/>
            <a:ext cx="868877" cy="155184"/>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41</xdr:col>
      <xdr:colOff>10812</xdr:colOff>
      <xdr:row>742</xdr:row>
      <xdr:rowOff>321018</xdr:rowOff>
    </xdr:from>
    <xdr:to>
      <xdr:col>41</xdr:col>
      <xdr:colOff>10812</xdr:colOff>
      <xdr:row>744</xdr:row>
      <xdr:rowOff>82893</xdr:rowOff>
    </xdr:to>
    <xdr:cxnSp macro="">
      <xdr:nvCxnSpPr>
        <xdr:cNvPr id="51" name="直線矢印コネクタ 50"/>
        <xdr:cNvCxnSpPr/>
      </xdr:nvCxnSpPr>
      <xdr:spPr bwMode="auto">
        <a:xfrm>
          <a:off x="8454596" y="43170646"/>
          <a:ext cx="0" cy="456943"/>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28</xdr:col>
      <xdr:colOff>67262</xdr:colOff>
      <xdr:row>741</xdr:row>
      <xdr:rowOff>221630</xdr:rowOff>
    </xdr:from>
    <xdr:to>
      <xdr:col>28</xdr:col>
      <xdr:colOff>67262</xdr:colOff>
      <xdr:row>742</xdr:row>
      <xdr:rowOff>301205</xdr:rowOff>
    </xdr:to>
    <xdr:cxnSp macro="">
      <xdr:nvCxnSpPr>
        <xdr:cNvPr id="52" name="直線コネクタ 51"/>
        <xdr:cNvCxnSpPr>
          <a:stCxn id="6" idx="2"/>
        </xdr:cNvCxnSpPr>
      </xdr:nvCxnSpPr>
      <xdr:spPr>
        <a:xfrm>
          <a:off x="5833748" y="42723725"/>
          <a:ext cx="0" cy="42710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117</v>
      </c>
      <c r="AT2" s="220"/>
      <c r="AU2" s="220"/>
      <c r="AV2" s="52" t="str">
        <f>IF(AW2="", "", "-")</f>
        <v/>
      </c>
      <c r="AW2" s="397"/>
      <c r="AX2" s="397"/>
    </row>
    <row r="3" spans="1:50" ht="21" customHeight="1" thickBot="1">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565</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625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186</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567</v>
      </c>
      <c r="AF5" s="717"/>
      <c r="AG5" s="717"/>
      <c r="AH5" s="717"/>
      <c r="AI5" s="717"/>
      <c r="AJ5" s="717"/>
      <c r="AK5" s="717"/>
      <c r="AL5" s="717"/>
      <c r="AM5" s="717"/>
      <c r="AN5" s="717"/>
      <c r="AO5" s="717"/>
      <c r="AP5" s="718"/>
      <c r="AQ5" s="719" t="s">
        <v>568</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6" t="s">
        <v>22</v>
      </c>
      <c r="B7" s="827"/>
      <c r="C7" s="827"/>
      <c r="D7" s="827"/>
      <c r="E7" s="827"/>
      <c r="F7" s="828"/>
      <c r="G7" s="829" t="s">
        <v>570</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377</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626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5" customHeight="1">
      <c r="A10" s="739" t="s">
        <v>30</v>
      </c>
      <c r="B10" s="740"/>
      <c r="C10" s="740"/>
      <c r="D10" s="740"/>
      <c r="E10" s="740"/>
      <c r="F10" s="740"/>
      <c r="G10" s="672" t="s">
        <v>627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59</v>
      </c>
      <c r="Q13" s="109"/>
      <c r="R13" s="109"/>
      <c r="S13" s="109"/>
      <c r="T13" s="109"/>
      <c r="U13" s="109"/>
      <c r="V13" s="110"/>
      <c r="W13" s="108">
        <v>50</v>
      </c>
      <c r="X13" s="109"/>
      <c r="Y13" s="109"/>
      <c r="Z13" s="109"/>
      <c r="AA13" s="109"/>
      <c r="AB13" s="109"/>
      <c r="AC13" s="110"/>
      <c r="AD13" s="108">
        <v>46</v>
      </c>
      <c r="AE13" s="109"/>
      <c r="AF13" s="109"/>
      <c r="AG13" s="109"/>
      <c r="AH13" s="109"/>
      <c r="AI13" s="109"/>
      <c r="AJ13" s="110"/>
      <c r="AK13" s="108">
        <v>48</v>
      </c>
      <c r="AL13" s="109"/>
      <c r="AM13" s="109"/>
      <c r="AN13" s="109"/>
      <c r="AO13" s="109"/>
      <c r="AP13" s="109"/>
      <c r="AQ13" s="110"/>
      <c r="AR13" s="105">
        <v>0</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572</v>
      </c>
      <c r="X14" s="109"/>
      <c r="Y14" s="109"/>
      <c r="Z14" s="109"/>
      <c r="AA14" s="109"/>
      <c r="AB14" s="109"/>
      <c r="AC14" s="110"/>
      <c r="AD14" s="108" t="s">
        <v>571</v>
      </c>
      <c r="AE14" s="109"/>
      <c r="AF14" s="109"/>
      <c r="AG14" s="109"/>
      <c r="AH14" s="109"/>
      <c r="AI14" s="109"/>
      <c r="AJ14" s="110"/>
      <c r="AK14" s="108" t="s">
        <v>573</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t="s">
        <v>676</v>
      </c>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573</v>
      </c>
      <c r="AE16" s="109"/>
      <c r="AF16" s="109"/>
      <c r="AG16" s="109"/>
      <c r="AH16" s="109"/>
      <c r="AI16" s="109"/>
      <c r="AJ16" s="110"/>
      <c r="AK16" s="108" t="s">
        <v>571</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v>4</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59</v>
      </c>
      <c r="Q18" s="115"/>
      <c r="R18" s="115"/>
      <c r="S18" s="115"/>
      <c r="T18" s="115"/>
      <c r="U18" s="115"/>
      <c r="V18" s="116"/>
      <c r="W18" s="114">
        <f>SUM(W13:AC17)</f>
        <v>54</v>
      </c>
      <c r="X18" s="115"/>
      <c r="Y18" s="115"/>
      <c r="Z18" s="115"/>
      <c r="AA18" s="115"/>
      <c r="AB18" s="115"/>
      <c r="AC18" s="116"/>
      <c r="AD18" s="114">
        <f>SUM(AD13:AJ17)</f>
        <v>46</v>
      </c>
      <c r="AE18" s="115"/>
      <c r="AF18" s="115"/>
      <c r="AG18" s="115"/>
      <c r="AH18" s="115"/>
      <c r="AI18" s="115"/>
      <c r="AJ18" s="116"/>
      <c r="AK18" s="114">
        <f>SUM(AK13:AQ17)</f>
        <v>48</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44</v>
      </c>
      <c r="Q19" s="109"/>
      <c r="R19" s="109"/>
      <c r="S19" s="109"/>
      <c r="T19" s="109"/>
      <c r="U19" s="109"/>
      <c r="V19" s="110"/>
      <c r="W19" s="108">
        <v>54</v>
      </c>
      <c r="X19" s="109"/>
      <c r="Y19" s="109"/>
      <c r="Z19" s="109"/>
      <c r="AA19" s="109"/>
      <c r="AB19" s="109"/>
      <c r="AC19" s="110"/>
      <c r="AD19" s="108">
        <v>32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0.74576271186440679</v>
      </c>
      <c r="Q20" s="539"/>
      <c r="R20" s="539"/>
      <c r="S20" s="539"/>
      <c r="T20" s="539"/>
      <c r="U20" s="539"/>
      <c r="V20" s="539"/>
      <c r="W20" s="539">
        <f t="shared" ref="W20" si="0">IF(W18=0, "-", SUM(W19)/W18)</f>
        <v>1</v>
      </c>
      <c r="X20" s="539"/>
      <c r="Y20" s="539"/>
      <c r="Z20" s="539"/>
      <c r="AA20" s="539"/>
      <c r="AB20" s="539"/>
      <c r="AC20" s="539"/>
      <c r="AD20" s="539">
        <f t="shared" ref="AD20" si="1">IF(AD18=0, "-", SUM(AD19)/AD18)</f>
        <v>0.69565217391304346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9" t="s">
        <v>475</v>
      </c>
      <c r="H21" s="930"/>
      <c r="I21" s="930"/>
      <c r="J21" s="930"/>
      <c r="K21" s="930"/>
      <c r="L21" s="930"/>
      <c r="M21" s="930"/>
      <c r="N21" s="930"/>
      <c r="O21" s="930"/>
      <c r="P21" s="539">
        <f>IF(P19=0, "-", SUM(P19)/SUM(P13,P14))</f>
        <v>0.74576271186440679</v>
      </c>
      <c r="Q21" s="539"/>
      <c r="R21" s="539"/>
      <c r="S21" s="539"/>
      <c r="T21" s="539"/>
      <c r="U21" s="539"/>
      <c r="V21" s="539"/>
      <c r="W21" s="539">
        <f t="shared" ref="W21" si="2">IF(W19=0, "-", SUM(W19)/SUM(W13,W14))</f>
        <v>1.08</v>
      </c>
      <c r="X21" s="539"/>
      <c r="Y21" s="539"/>
      <c r="Z21" s="539"/>
      <c r="AA21" s="539"/>
      <c r="AB21" s="539"/>
      <c r="AC21" s="539"/>
      <c r="AD21" s="539">
        <f t="shared" ref="AD21" si="3">IF(AD19=0, "-", SUM(AD19)/SUM(AD13,AD14))</f>
        <v>0.69565217391304346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555</v>
      </c>
      <c r="B22" s="199"/>
      <c r="C22" s="199"/>
      <c r="D22" s="199"/>
      <c r="E22" s="199"/>
      <c r="F22" s="200"/>
      <c r="G22" s="183" t="s">
        <v>454</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628</v>
      </c>
      <c r="H23" s="187"/>
      <c r="I23" s="187"/>
      <c r="J23" s="187"/>
      <c r="K23" s="187"/>
      <c r="L23" s="187"/>
      <c r="M23" s="187"/>
      <c r="N23" s="187"/>
      <c r="O23" s="188"/>
      <c r="P23" s="105">
        <v>48</v>
      </c>
      <c r="Q23" s="106"/>
      <c r="R23" s="106"/>
      <c r="S23" s="106"/>
      <c r="T23" s="106"/>
      <c r="U23" s="106"/>
      <c r="V23" s="107"/>
      <c r="W23" s="105">
        <v>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629</v>
      </c>
      <c r="H24" s="190"/>
      <c r="I24" s="190"/>
      <c r="J24" s="190"/>
      <c r="K24" s="190"/>
      <c r="L24" s="190"/>
      <c r="M24" s="190"/>
      <c r="N24" s="190"/>
      <c r="O24" s="191"/>
      <c r="P24" s="108">
        <v>0.3</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458</v>
      </c>
      <c r="H28" s="193"/>
      <c r="I28" s="193"/>
      <c r="J28" s="193"/>
      <c r="K28" s="193"/>
      <c r="L28" s="193"/>
      <c r="M28" s="193"/>
      <c r="N28" s="193"/>
      <c r="O28" s="194"/>
      <c r="P28" s="114">
        <f>P29-SUM(P23:P27)</f>
        <v>-0.29999999999999716</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455</v>
      </c>
      <c r="H29" s="196"/>
      <c r="I29" s="196"/>
      <c r="J29" s="196"/>
      <c r="K29" s="196"/>
      <c r="L29" s="196"/>
      <c r="M29" s="196"/>
      <c r="N29" s="196"/>
      <c r="O29" s="197"/>
      <c r="P29" s="108">
        <f>AK13</f>
        <v>48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353</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354</v>
      </c>
      <c r="AT31" s="172"/>
      <c r="AU31" s="271"/>
      <c r="AV31" s="271"/>
      <c r="AW31" s="379" t="s">
        <v>300</v>
      </c>
      <c r="AX31" s="380"/>
    </row>
    <row r="32" spans="1:50" ht="23.25" customHeight="1">
      <c r="A32" s="515"/>
      <c r="B32" s="513"/>
      <c r="C32" s="513"/>
      <c r="D32" s="513"/>
      <c r="E32" s="513"/>
      <c r="F32" s="514"/>
      <c r="G32" s="540" t="s">
        <v>574</v>
      </c>
      <c r="H32" s="541"/>
      <c r="I32" s="541"/>
      <c r="J32" s="541"/>
      <c r="K32" s="541"/>
      <c r="L32" s="541"/>
      <c r="M32" s="541"/>
      <c r="N32" s="541"/>
      <c r="O32" s="542"/>
      <c r="P32" s="160" t="s">
        <v>575</v>
      </c>
      <c r="Q32" s="161"/>
      <c r="R32" s="161"/>
      <c r="S32" s="161"/>
      <c r="T32" s="161"/>
      <c r="U32" s="161"/>
      <c r="V32" s="161"/>
      <c r="W32" s="161"/>
      <c r="X32" s="231"/>
      <c r="Y32" s="338" t="s">
        <v>12</v>
      </c>
      <c r="Z32" s="549"/>
      <c r="AA32" s="550"/>
      <c r="AB32" s="551" t="s">
        <v>576</v>
      </c>
      <c r="AC32" s="551"/>
      <c r="AD32" s="551"/>
      <c r="AE32" s="364">
        <v>17</v>
      </c>
      <c r="AF32" s="365"/>
      <c r="AG32" s="365"/>
      <c r="AH32" s="365"/>
      <c r="AI32" s="364">
        <v>18</v>
      </c>
      <c r="AJ32" s="365"/>
      <c r="AK32" s="365"/>
      <c r="AL32" s="365"/>
      <c r="AM32" s="364" t="s">
        <v>630</v>
      </c>
      <c r="AN32" s="365"/>
      <c r="AO32" s="365"/>
      <c r="AP32" s="365"/>
      <c r="AQ32" s="111" t="s">
        <v>630</v>
      </c>
      <c r="AR32" s="112"/>
      <c r="AS32" s="112"/>
      <c r="AT32" s="113"/>
      <c r="AU32" s="365" t="s">
        <v>630</v>
      </c>
      <c r="AV32" s="365"/>
      <c r="AW32" s="365"/>
      <c r="AX32" s="367"/>
    </row>
    <row r="33" spans="1:50" ht="23.25" customHeight="1">
      <c r="A33" s="516"/>
      <c r="B33" s="517"/>
      <c r="C33" s="517"/>
      <c r="D33" s="517"/>
      <c r="E33" s="517"/>
      <c r="F33" s="518"/>
      <c r="G33" s="543"/>
      <c r="H33" s="544"/>
      <c r="I33" s="544"/>
      <c r="J33" s="544"/>
      <c r="K33" s="544"/>
      <c r="L33" s="544"/>
      <c r="M33" s="544"/>
      <c r="N33" s="544"/>
      <c r="O33" s="545"/>
      <c r="P33" s="428"/>
      <c r="Q33" s="233"/>
      <c r="R33" s="233"/>
      <c r="S33" s="233"/>
      <c r="T33" s="233"/>
      <c r="U33" s="233"/>
      <c r="V33" s="233"/>
      <c r="W33" s="233"/>
      <c r="X33" s="234"/>
      <c r="Y33" s="303" t="s">
        <v>54</v>
      </c>
      <c r="Z33" s="298"/>
      <c r="AA33" s="299"/>
      <c r="AB33" s="522" t="s">
        <v>577</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t="s">
        <v>632</v>
      </c>
      <c r="AV33" s="365"/>
      <c r="AW33" s="365"/>
      <c r="AX33" s="367"/>
    </row>
    <row r="34" spans="1:50" ht="111.75" customHeight="1">
      <c r="A34" s="515"/>
      <c r="B34" s="513"/>
      <c r="C34" s="513"/>
      <c r="D34" s="513"/>
      <c r="E34" s="513"/>
      <c r="F34" s="514"/>
      <c r="G34" s="546"/>
      <c r="H34" s="547"/>
      <c r="I34" s="547"/>
      <c r="J34" s="547"/>
      <c r="K34" s="547"/>
      <c r="L34" s="547"/>
      <c r="M34" s="547"/>
      <c r="N34" s="547"/>
      <c r="O34" s="548"/>
      <c r="P34" s="163"/>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t="s">
        <v>630</v>
      </c>
      <c r="AN34" s="365"/>
      <c r="AO34" s="365"/>
      <c r="AP34" s="365"/>
      <c r="AQ34" s="111" t="s">
        <v>630</v>
      </c>
      <c r="AR34" s="112"/>
      <c r="AS34" s="112"/>
      <c r="AT34" s="113"/>
      <c r="AU34" s="365" t="s">
        <v>630</v>
      </c>
      <c r="AV34" s="365"/>
      <c r="AW34" s="365"/>
      <c r="AX34" s="367"/>
    </row>
    <row r="35" spans="1:50" ht="23.25" customHeight="1">
      <c r="A35" s="900" t="s">
        <v>501</v>
      </c>
      <c r="B35" s="901"/>
      <c r="C35" s="901"/>
      <c r="D35" s="901"/>
      <c r="E35" s="901"/>
      <c r="F35" s="902"/>
      <c r="G35" s="906" t="s">
        <v>578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470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353</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354</v>
      </c>
      <c r="AT38" s="172"/>
      <c r="AU38" s="271"/>
      <c r="AV38" s="271"/>
      <c r="AW38" s="379" t="s">
        <v>300</v>
      </c>
      <c r="AX38" s="380"/>
    </row>
    <row r="39" spans="1:50" ht="23.25" customHeight="1">
      <c r="A39" s="515"/>
      <c r="B39" s="513"/>
      <c r="C39" s="513"/>
      <c r="D39" s="513"/>
      <c r="E39" s="513"/>
      <c r="F39" s="514"/>
      <c r="G39" s="540" t="s">
        <v>579</v>
      </c>
      <c r="H39" s="541"/>
      <c r="I39" s="541"/>
      <c r="J39" s="541"/>
      <c r="K39" s="541"/>
      <c r="L39" s="541"/>
      <c r="M39" s="541"/>
      <c r="N39" s="541"/>
      <c r="O39" s="542"/>
      <c r="P39" s="161" t="s">
        <v>580</v>
      </c>
      <c r="Q39" s="161"/>
      <c r="R39" s="161"/>
      <c r="S39" s="161"/>
      <c r="T39" s="161"/>
      <c r="U39" s="161"/>
      <c r="V39" s="161"/>
      <c r="W39" s="161"/>
      <c r="X39" s="231"/>
      <c r="Y39" s="338" t="s">
        <v>12</v>
      </c>
      <c r="Z39" s="549"/>
      <c r="AA39" s="550"/>
      <c r="AB39" s="551" t="s">
        <v>576</v>
      </c>
      <c r="AC39" s="551"/>
      <c r="AD39" s="551"/>
      <c r="AE39" s="364">
        <v>19</v>
      </c>
      <c r="AF39" s="365"/>
      <c r="AG39" s="365"/>
      <c r="AH39" s="365"/>
      <c r="AI39" s="364">
        <v>25</v>
      </c>
      <c r="AJ39" s="365"/>
      <c r="AK39" s="365"/>
      <c r="AL39" s="365"/>
      <c r="AM39" s="364">
        <v>12</v>
      </c>
      <c r="AN39" s="365"/>
      <c r="AO39" s="365"/>
      <c r="AP39" s="365"/>
      <c r="AQ39" s="111" t="s">
        <v>630</v>
      </c>
      <c r="AR39" s="112"/>
      <c r="AS39" s="112"/>
      <c r="AT39" s="113"/>
      <c r="AU39" s="365" t="s">
        <v>630</v>
      </c>
      <c r="AV39" s="365"/>
      <c r="AW39" s="365"/>
      <c r="AX39" s="367"/>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301</v>
      </c>
      <c r="AC40" s="522"/>
      <c r="AD40" s="522"/>
      <c r="AE40" s="364">
        <v>100</v>
      </c>
      <c r="AF40" s="365"/>
      <c r="AG40" s="365"/>
      <c r="AH40" s="365"/>
      <c r="AI40" s="364">
        <v>100</v>
      </c>
      <c r="AJ40" s="365"/>
      <c r="AK40" s="365"/>
      <c r="AL40" s="365"/>
      <c r="AM40" s="364">
        <v>100</v>
      </c>
      <c r="AN40" s="365"/>
      <c r="AO40" s="365"/>
      <c r="AP40" s="365"/>
      <c r="AQ40" s="111">
        <v>100</v>
      </c>
      <c r="AR40" s="112"/>
      <c r="AS40" s="112"/>
      <c r="AT40" s="113"/>
      <c r="AU40" s="365" t="s">
        <v>581</v>
      </c>
      <c r="AV40" s="365"/>
      <c r="AW40" s="365"/>
      <c r="AX40" s="367"/>
    </row>
    <row r="41" spans="1:50" ht="7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100</v>
      </c>
      <c r="AN41" s="365"/>
      <c r="AO41" s="365"/>
      <c r="AP41" s="365"/>
      <c r="AQ41" s="111" t="s">
        <v>581</v>
      </c>
      <c r="AR41" s="112"/>
      <c r="AS41" s="112"/>
      <c r="AT41" s="113"/>
      <c r="AU41" s="365" t="s">
        <v>581</v>
      </c>
      <c r="AV41" s="365"/>
      <c r="AW41" s="365"/>
      <c r="AX41" s="367"/>
    </row>
    <row r="42" spans="1:50" ht="23.25" customHeight="1">
      <c r="A42" s="900" t="s">
        <v>501</v>
      </c>
      <c r="B42" s="901"/>
      <c r="C42" s="901"/>
      <c r="D42" s="901"/>
      <c r="E42" s="901"/>
      <c r="F42" s="902"/>
      <c r="G42" s="906" t="s">
        <v>631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470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353</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900" t="s">
        <v>501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470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353</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900" t="s">
        <v>501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470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353</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00" t="s">
        <v>501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471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466</v>
      </c>
      <c r="X65" s="873"/>
      <c r="Y65" s="876"/>
      <c r="Z65" s="876"/>
      <c r="AA65" s="877"/>
      <c r="AB65" s="870" t="s">
        <v>11</v>
      </c>
      <c r="AC65" s="866"/>
      <c r="AD65" s="867"/>
      <c r="AE65" s="368" t="s">
        <v>531</v>
      </c>
      <c r="AF65" s="369"/>
      <c r="AG65" s="369"/>
      <c r="AH65" s="370"/>
      <c r="AI65" s="368" t="s">
        <v>528</v>
      </c>
      <c r="AJ65" s="369"/>
      <c r="AK65" s="369"/>
      <c r="AL65" s="370"/>
      <c r="AM65" s="375" t="s">
        <v>523</v>
      </c>
      <c r="AN65" s="375"/>
      <c r="AO65" s="375"/>
      <c r="AP65" s="368"/>
      <c r="AQ65" s="870" t="s">
        <v>353</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354</v>
      </c>
      <c r="AT66" s="869"/>
      <c r="AU66" s="271"/>
      <c r="AV66" s="271"/>
      <c r="AW66" s="868" t="s">
        <v>469</v>
      </c>
      <c r="AX66" s="981"/>
    </row>
    <row r="67" spans="1:50" ht="23.25" hidden="1" customHeight="1">
      <c r="A67" s="854"/>
      <c r="B67" s="855"/>
      <c r="C67" s="855"/>
      <c r="D67" s="855"/>
      <c r="E67" s="855"/>
      <c r="F67" s="856"/>
      <c r="G67" s="982" t="s">
        <v>355</v>
      </c>
      <c r="H67" s="965"/>
      <c r="I67" s="966"/>
      <c r="J67" s="966"/>
      <c r="K67" s="966"/>
      <c r="L67" s="966"/>
      <c r="M67" s="966"/>
      <c r="N67" s="966"/>
      <c r="O67" s="967"/>
      <c r="P67" s="965"/>
      <c r="Q67" s="966"/>
      <c r="R67" s="966"/>
      <c r="S67" s="966"/>
      <c r="T67" s="966"/>
      <c r="U67" s="966"/>
      <c r="V67" s="967"/>
      <c r="W67" s="971"/>
      <c r="X67" s="972"/>
      <c r="Y67" s="952" t="s">
        <v>12</v>
      </c>
      <c r="Z67" s="952"/>
      <c r="AA67" s="953"/>
      <c r="AB67" s="954" t="s">
        <v>491</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491</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492</v>
      </c>
      <c r="AC69" s="978"/>
      <c r="AD69" s="978"/>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4" t="s">
        <v>476</v>
      </c>
      <c r="B70" s="855"/>
      <c r="C70" s="855"/>
      <c r="D70" s="855"/>
      <c r="E70" s="855"/>
      <c r="F70" s="856"/>
      <c r="G70" s="942" t="s">
        <v>356</v>
      </c>
      <c r="H70" s="943"/>
      <c r="I70" s="943"/>
      <c r="J70" s="943"/>
      <c r="K70" s="943"/>
      <c r="L70" s="943"/>
      <c r="M70" s="943"/>
      <c r="N70" s="943"/>
      <c r="O70" s="943"/>
      <c r="P70" s="943"/>
      <c r="Q70" s="943"/>
      <c r="R70" s="943"/>
      <c r="S70" s="943"/>
      <c r="T70" s="943"/>
      <c r="U70" s="943"/>
      <c r="V70" s="943"/>
      <c r="W70" s="946" t="s">
        <v>490</v>
      </c>
      <c r="X70" s="947"/>
      <c r="Y70" s="952" t="s">
        <v>12</v>
      </c>
      <c r="Z70" s="952"/>
      <c r="AA70" s="953"/>
      <c r="AB70" s="954" t="s">
        <v>491</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491</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492</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471</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353</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c r="A75" s="840"/>
      <c r="B75" s="841"/>
      <c r="C75" s="841"/>
      <c r="D75" s="841"/>
      <c r="E75" s="841"/>
      <c r="F75" s="842"/>
      <c r="G75" s="78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4" t="s">
        <v>504</v>
      </c>
      <c r="B78" s="915"/>
      <c r="C78" s="915"/>
      <c r="D78" s="915"/>
      <c r="E78" s="912" t="s">
        <v>448</v>
      </c>
      <c r="F78" s="913"/>
      <c r="G78" s="57" t="s">
        <v>356</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465</v>
      </c>
      <c r="AP79" s="149"/>
      <c r="AQ79" s="149"/>
      <c r="AR79" s="81" t="s">
        <v>463</v>
      </c>
      <c r="AS79" s="148"/>
      <c r="AT79" s="149"/>
      <c r="AU79" s="149"/>
      <c r="AV79" s="149"/>
      <c r="AW79" s="149"/>
      <c r="AX79" s="150"/>
    </row>
    <row r="80" spans="1:50" ht="18.75" hidden="1" customHeight="1">
      <c r="A80" s="519" t="s">
        <v>266</v>
      </c>
      <c r="B80" s="846" t="s">
        <v>462</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353</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353</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3"/>
      <c r="C99" s="883"/>
      <c r="D99" s="883"/>
      <c r="E99" s="883"/>
      <c r="F99" s="884"/>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472</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60" t="s">
        <v>11</v>
      </c>
      <c r="AC100" s="860"/>
      <c r="AD100" s="860"/>
      <c r="AE100" s="823" t="s">
        <v>531</v>
      </c>
      <c r="AF100" s="824"/>
      <c r="AG100" s="824"/>
      <c r="AH100" s="825"/>
      <c r="AI100" s="823" t="s">
        <v>528</v>
      </c>
      <c r="AJ100" s="824"/>
      <c r="AK100" s="824"/>
      <c r="AL100" s="825"/>
      <c r="AM100" s="823" t="s">
        <v>524</v>
      </c>
      <c r="AN100" s="824"/>
      <c r="AO100" s="824"/>
      <c r="AP100" s="825"/>
      <c r="AQ100" s="931" t="s">
        <v>517</v>
      </c>
      <c r="AR100" s="932"/>
      <c r="AS100" s="932"/>
      <c r="AT100" s="933"/>
      <c r="AU100" s="931" t="s">
        <v>514</v>
      </c>
      <c r="AV100" s="932"/>
      <c r="AW100" s="932"/>
      <c r="AX100" s="934"/>
    </row>
    <row r="101" spans="1:60" ht="23.25" customHeight="1">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v>21</v>
      </c>
      <c r="AF101" s="365"/>
      <c r="AG101" s="365"/>
      <c r="AH101" s="366"/>
      <c r="AI101" s="364">
        <v>26</v>
      </c>
      <c r="AJ101" s="365"/>
      <c r="AK101" s="365"/>
      <c r="AL101" s="366"/>
      <c r="AM101" s="364">
        <v>14</v>
      </c>
      <c r="AN101" s="365"/>
      <c r="AO101" s="365"/>
      <c r="AP101" s="366"/>
      <c r="AQ101" s="364" t="s">
        <v>584</v>
      </c>
      <c r="AR101" s="365"/>
      <c r="AS101" s="365"/>
      <c r="AT101" s="366"/>
      <c r="AU101" s="364" t="s">
        <v>584</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v>20</v>
      </c>
      <c r="AF102" s="358"/>
      <c r="AG102" s="358"/>
      <c r="AH102" s="358"/>
      <c r="AI102" s="358">
        <v>24</v>
      </c>
      <c r="AJ102" s="358"/>
      <c r="AK102" s="358"/>
      <c r="AL102" s="358"/>
      <c r="AM102" s="358">
        <v>29</v>
      </c>
      <c r="AN102" s="358"/>
      <c r="AO102" s="358"/>
      <c r="AP102" s="358"/>
      <c r="AQ102" s="814">
        <v>24</v>
      </c>
      <c r="AR102" s="815"/>
      <c r="AS102" s="815"/>
      <c r="AT102" s="816"/>
      <c r="AU102" s="814" t="s">
        <v>676</v>
      </c>
      <c r="AV102" s="815"/>
      <c r="AW102" s="815"/>
      <c r="AX102" s="816"/>
    </row>
    <row r="103" spans="1:60" ht="31.5" hidden="1" customHeight="1">
      <c r="A103" s="488" t="s">
        <v>472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v>2</v>
      </c>
      <c r="AF116" s="358"/>
      <c r="AG116" s="358"/>
      <c r="AH116" s="358"/>
      <c r="AI116" s="358">
        <v>2</v>
      </c>
      <c r="AJ116" s="358"/>
      <c r="AK116" s="358"/>
      <c r="AL116" s="358"/>
      <c r="AM116" s="358">
        <v>2</v>
      </c>
      <c r="AN116" s="358"/>
      <c r="AO116" s="358"/>
      <c r="AP116" s="358"/>
      <c r="AQ116" s="364">
        <v>2</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633</v>
      </c>
      <c r="AF117" s="306"/>
      <c r="AG117" s="306"/>
      <c r="AH117" s="306"/>
      <c r="AI117" s="306" t="s">
        <v>634</v>
      </c>
      <c r="AJ117" s="306"/>
      <c r="AK117" s="306"/>
      <c r="AL117" s="306"/>
      <c r="AM117" s="306" t="s">
        <v>635</v>
      </c>
      <c r="AN117" s="306"/>
      <c r="AO117" s="306"/>
      <c r="AP117" s="306"/>
      <c r="AQ117" s="306" t="s">
        <v>673</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51"/>
      <c r="AC119" s="852"/>
      <c r="AD119" s="853"/>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c r="A122" s="292"/>
      <c r="B122" s="293"/>
      <c r="C122" s="293"/>
      <c r="D122" s="293"/>
      <c r="E122" s="293"/>
      <c r="F122" s="294"/>
      <c r="G122" s="351" t="s">
        <v>480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c r="A125" s="292"/>
      <c r="B125" s="293"/>
      <c r="C125" s="293"/>
      <c r="D125" s="293"/>
      <c r="E125" s="293"/>
      <c r="F125" s="294"/>
      <c r="G125" s="351" t="s">
        <v>480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c r="A128" s="292"/>
      <c r="B128" s="293"/>
      <c r="C128" s="293"/>
      <c r="D128" s="293"/>
      <c r="E128" s="293"/>
      <c r="F128" s="294"/>
      <c r="G128" s="351" t="s">
        <v>480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6" t="s">
        <v>561</v>
      </c>
      <c r="B130" s="994"/>
      <c r="C130" s="993" t="s">
        <v>357</v>
      </c>
      <c r="D130" s="994"/>
      <c r="E130" s="308" t="s">
        <v>386</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7"/>
      <c r="B131" s="252"/>
      <c r="C131" s="251"/>
      <c r="D131" s="252"/>
      <c r="E131" s="238" t="s">
        <v>385</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7"/>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353</v>
      </c>
      <c r="AR132" s="268"/>
      <c r="AS132" s="268"/>
      <c r="AT132" s="269"/>
      <c r="AU132" s="279" t="s">
        <v>369</v>
      </c>
      <c r="AV132" s="279"/>
      <c r="AW132" s="279"/>
      <c r="AX132" s="280"/>
    </row>
    <row r="133" spans="1:50" ht="18.75" customHeight="1">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customHeight="1">
      <c r="A134" s="997"/>
      <c r="B134" s="252"/>
      <c r="C134" s="251"/>
      <c r="D134" s="252"/>
      <c r="E134" s="251"/>
      <c r="F134" s="314"/>
      <c r="G134" s="230" t="s">
        <v>636</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637</v>
      </c>
      <c r="AC134" s="221"/>
      <c r="AD134" s="221"/>
      <c r="AE134" s="266" t="s">
        <v>638</v>
      </c>
      <c r="AF134" s="112"/>
      <c r="AG134" s="112"/>
      <c r="AH134" s="112"/>
      <c r="AI134" s="266" t="s">
        <v>630</v>
      </c>
      <c r="AJ134" s="112"/>
      <c r="AK134" s="112"/>
      <c r="AL134" s="112"/>
      <c r="AM134" s="266" t="s">
        <v>630</v>
      </c>
      <c r="AN134" s="112"/>
      <c r="AO134" s="112"/>
      <c r="AP134" s="112"/>
      <c r="AQ134" s="266" t="s">
        <v>630</v>
      </c>
      <c r="AR134" s="112"/>
      <c r="AS134" s="112"/>
      <c r="AT134" s="112"/>
      <c r="AU134" s="266" t="s">
        <v>630</v>
      </c>
      <c r="AV134" s="112"/>
      <c r="AW134" s="112"/>
      <c r="AX134" s="222"/>
    </row>
    <row r="135" spans="1:50" ht="39.75" customHeight="1">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630</v>
      </c>
      <c r="AC135" s="133"/>
      <c r="AD135" s="133"/>
      <c r="AE135" s="266" t="s">
        <v>630</v>
      </c>
      <c r="AF135" s="112"/>
      <c r="AG135" s="112"/>
      <c r="AH135" s="112"/>
      <c r="AI135" s="266" t="s">
        <v>630</v>
      </c>
      <c r="AJ135" s="112"/>
      <c r="AK135" s="112"/>
      <c r="AL135" s="112"/>
      <c r="AM135" s="266" t="s">
        <v>637</v>
      </c>
      <c r="AN135" s="112"/>
      <c r="AO135" s="112"/>
      <c r="AP135" s="112"/>
      <c r="AQ135" s="266" t="s">
        <v>630</v>
      </c>
      <c r="AR135" s="112"/>
      <c r="AS135" s="112"/>
      <c r="AT135" s="112"/>
      <c r="AU135" s="266" t="s">
        <v>639</v>
      </c>
      <c r="AV135" s="112"/>
      <c r="AW135" s="112"/>
      <c r="AX135" s="222"/>
    </row>
    <row r="136" spans="1:50" ht="18.75" hidden="1" customHeight="1">
      <c r="A136" s="997"/>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353</v>
      </c>
      <c r="AR136" s="268"/>
      <c r="AS136" s="268"/>
      <c r="AT136" s="269"/>
      <c r="AU136" s="279" t="s">
        <v>369</v>
      </c>
      <c r="AV136" s="279"/>
      <c r="AW136" s="279"/>
      <c r="AX136" s="280"/>
    </row>
    <row r="137" spans="1:50" ht="18.75" hidden="1" customHeight="1">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7"/>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353</v>
      </c>
      <c r="AR140" s="268"/>
      <c r="AS140" s="268"/>
      <c r="AT140" s="269"/>
      <c r="AU140" s="279" t="s">
        <v>369</v>
      </c>
      <c r="AV140" s="279"/>
      <c r="AW140" s="279"/>
      <c r="AX140" s="280"/>
    </row>
    <row r="141" spans="1:50" ht="18.75" hidden="1" customHeight="1">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7"/>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353</v>
      </c>
      <c r="AR144" s="268"/>
      <c r="AS144" s="268"/>
      <c r="AT144" s="269"/>
      <c r="AU144" s="279" t="s">
        <v>369</v>
      </c>
      <c r="AV144" s="279"/>
      <c r="AW144" s="279"/>
      <c r="AX144" s="280"/>
    </row>
    <row r="145" spans="1:50" ht="18.75" hidden="1" customHeight="1">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7"/>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353</v>
      </c>
      <c r="AR148" s="268"/>
      <c r="AS148" s="268"/>
      <c r="AT148" s="269"/>
      <c r="AU148" s="279" t="s">
        <v>369</v>
      </c>
      <c r="AV148" s="279"/>
      <c r="AW148" s="279"/>
      <c r="AX148" s="280"/>
    </row>
    <row r="149" spans="1:50" ht="18.75" hidden="1" customHeight="1">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7"/>
      <c r="B152" s="252"/>
      <c r="C152" s="251"/>
      <c r="D152" s="252"/>
      <c r="E152" s="251"/>
      <c r="F152" s="314"/>
      <c r="G152" s="272" t="s">
        <v>370</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7"/>
      <c r="B154" s="252"/>
      <c r="C154" s="251"/>
      <c r="D154" s="252"/>
      <c r="E154" s="251"/>
      <c r="F154" s="314"/>
      <c r="G154" s="230" t="s">
        <v>590</v>
      </c>
      <c r="H154" s="161"/>
      <c r="I154" s="161"/>
      <c r="J154" s="161"/>
      <c r="K154" s="161"/>
      <c r="L154" s="161"/>
      <c r="M154" s="161"/>
      <c r="N154" s="161"/>
      <c r="O154" s="161"/>
      <c r="P154" s="231"/>
      <c r="Q154" s="160" t="s">
        <v>591</v>
      </c>
      <c r="R154" s="161"/>
      <c r="S154" s="161"/>
      <c r="T154" s="161"/>
      <c r="U154" s="161"/>
      <c r="V154" s="161"/>
      <c r="W154" s="161"/>
      <c r="X154" s="161"/>
      <c r="Y154" s="161"/>
      <c r="Z154" s="161"/>
      <c r="AA154" s="926"/>
      <c r="AB154" s="255" t="s">
        <v>592</v>
      </c>
      <c r="AC154" s="256"/>
      <c r="AD154" s="256"/>
      <c r="AE154" s="261" t="s">
        <v>674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63" customHeight="1">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640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7"/>
      <c r="B159" s="252"/>
      <c r="C159" s="251"/>
      <c r="D159" s="252"/>
      <c r="E159" s="251"/>
      <c r="F159" s="314"/>
      <c r="G159" s="272" t="s">
        <v>370</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7"/>
      <c r="B166" s="252"/>
      <c r="C166" s="251"/>
      <c r="D166" s="252"/>
      <c r="E166" s="251"/>
      <c r="F166" s="314"/>
      <c r="G166" s="272" t="s">
        <v>370</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7"/>
      <c r="B173" s="252"/>
      <c r="C173" s="251"/>
      <c r="D173" s="252"/>
      <c r="E173" s="251"/>
      <c r="F173" s="314"/>
      <c r="G173" s="272" t="s">
        <v>370</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7"/>
      <c r="B180" s="252"/>
      <c r="C180" s="251"/>
      <c r="D180" s="252"/>
      <c r="E180" s="251"/>
      <c r="F180" s="314"/>
      <c r="G180" s="272" t="s">
        <v>370</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7"/>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7"/>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7"/>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7"/>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7"/>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353</v>
      </c>
      <c r="AR192" s="268"/>
      <c r="AS192" s="268"/>
      <c r="AT192" s="269"/>
      <c r="AU192" s="279" t="s">
        <v>369</v>
      </c>
      <c r="AV192" s="279"/>
      <c r="AW192" s="279"/>
      <c r="AX192" s="280"/>
    </row>
    <row r="193" spans="1:50" ht="18.75" hidden="1" customHeight="1">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7"/>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353</v>
      </c>
      <c r="AR196" s="268"/>
      <c r="AS196" s="268"/>
      <c r="AT196" s="269"/>
      <c r="AU196" s="279" t="s">
        <v>369</v>
      </c>
      <c r="AV196" s="279"/>
      <c r="AW196" s="279"/>
      <c r="AX196" s="280"/>
    </row>
    <row r="197" spans="1:50" ht="18.75" hidden="1" customHeight="1">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7"/>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353</v>
      </c>
      <c r="AR200" s="268"/>
      <c r="AS200" s="268"/>
      <c r="AT200" s="269"/>
      <c r="AU200" s="279" t="s">
        <v>369</v>
      </c>
      <c r="AV200" s="279"/>
      <c r="AW200" s="279"/>
      <c r="AX200" s="280"/>
    </row>
    <row r="201" spans="1:50" ht="18.75" hidden="1" customHeight="1">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7"/>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353</v>
      </c>
      <c r="AR204" s="268"/>
      <c r="AS204" s="268"/>
      <c r="AT204" s="269"/>
      <c r="AU204" s="279" t="s">
        <v>369</v>
      </c>
      <c r="AV204" s="279"/>
      <c r="AW204" s="279"/>
      <c r="AX204" s="280"/>
    </row>
    <row r="205" spans="1:50" ht="18.75" hidden="1" customHeight="1">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7"/>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353</v>
      </c>
      <c r="AR208" s="268"/>
      <c r="AS208" s="268"/>
      <c r="AT208" s="269"/>
      <c r="AU208" s="279" t="s">
        <v>369</v>
      </c>
      <c r="AV208" s="279"/>
      <c r="AW208" s="279"/>
      <c r="AX208" s="280"/>
    </row>
    <row r="209" spans="1:50" ht="18.75" hidden="1" customHeight="1">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7"/>
      <c r="B212" s="252"/>
      <c r="C212" s="251"/>
      <c r="D212" s="252"/>
      <c r="E212" s="251"/>
      <c r="F212" s="314"/>
      <c r="G212" s="272" t="s">
        <v>370</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7"/>
      <c r="B219" s="252"/>
      <c r="C219" s="251"/>
      <c r="D219" s="252"/>
      <c r="E219" s="251"/>
      <c r="F219" s="314"/>
      <c r="G219" s="272" t="s">
        <v>370</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7"/>
      <c r="B226" s="252"/>
      <c r="C226" s="251"/>
      <c r="D226" s="252"/>
      <c r="E226" s="251"/>
      <c r="F226" s="314"/>
      <c r="G226" s="272" t="s">
        <v>370</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7"/>
      <c r="B233" s="252"/>
      <c r="C233" s="251"/>
      <c r="D233" s="252"/>
      <c r="E233" s="251"/>
      <c r="F233" s="314"/>
      <c r="G233" s="272" t="s">
        <v>370</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7"/>
      <c r="B240" s="252"/>
      <c r="C240" s="251"/>
      <c r="D240" s="252"/>
      <c r="E240" s="251"/>
      <c r="F240" s="314"/>
      <c r="G240" s="272" t="s">
        <v>370</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7"/>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7"/>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7"/>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7"/>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353</v>
      </c>
      <c r="AR252" s="268"/>
      <c r="AS252" s="268"/>
      <c r="AT252" s="269"/>
      <c r="AU252" s="279" t="s">
        <v>369</v>
      </c>
      <c r="AV252" s="279"/>
      <c r="AW252" s="279"/>
      <c r="AX252" s="280"/>
    </row>
    <row r="253" spans="1:50" ht="18.75" hidden="1" customHeight="1">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7"/>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353</v>
      </c>
      <c r="AR256" s="268"/>
      <c r="AS256" s="268"/>
      <c r="AT256" s="269"/>
      <c r="AU256" s="279" t="s">
        <v>369</v>
      </c>
      <c r="AV256" s="279"/>
      <c r="AW256" s="279"/>
      <c r="AX256" s="280"/>
    </row>
    <row r="257" spans="1:50" ht="18.75" hidden="1" customHeight="1">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7"/>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353</v>
      </c>
      <c r="AR260" s="268"/>
      <c r="AS260" s="268"/>
      <c r="AT260" s="269"/>
      <c r="AU260" s="279" t="s">
        <v>369</v>
      </c>
      <c r="AV260" s="279"/>
      <c r="AW260" s="279"/>
      <c r="AX260" s="280"/>
    </row>
    <row r="261" spans="1:50" ht="18.75" hidden="1" customHeight="1">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7"/>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353</v>
      </c>
      <c r="AR264" s="169"/>
      <c r="AS264" s="169"/>
      <c r="AT264" s="170"/>
      <c r="AU264" s="134" t="s">
        <v>369</v>
      </c>
      <c r="AV264" s="134"/>
      <c r="AW264" s="134"/>
      <c r="AX264" s="135"/>
    </row>
    <row r="265" spans="1:50" ht="18.75" hidden="1" customHeight="1">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7"/>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353</v>
      </c>
      <c r="AR268" s="268"/>
      <c r="AS268" s="268"/>
      <c r="AT268" s="269"/>
      <c r="AU268" s="279" t="s">
        <v>369</v>
      </c>
      <c r="AV268" s="279"/>
      <c r="AW268" s="279"/>
      <c r="AX268" s="280"/>
    </row>
    <row r="269" spans="1:50" ht="18.75" hidden="1" customHeight="1">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7"/>
      <c r="B272" s="252"/>
      <c r="C272" s="251"/>
      <c r="D272" s="252"/>
      <c r="E272" s="251"/>
      <c r="F272" s="314"/>
      <c r="G272" s="272" t="s">
        <v>370</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7"/>
      <c r="B279" s="252"/>
      <c r="C279" s="251"/>
      <c r="D279" s="252"/>
      <c r="E279" s="251"/>
      <c r="F279" s="314"/>
      <c r="G279" s="272" t="s">
        <v>370</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7"/>
      <c r="B286" s="252"/>
      <c r="C286" s="251"/>
      <c r="D286" s="252"/>
      <c r="E286" s="251"/>
      <c r="F286" s="314"/>
      <c r="G286" s="272" t="s">
        <v>370</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7"/>
      <c r="B293" s="252"/>
      <c r="C293" s="251"/>
      <c r="D293" s="252"/>
      <c r="E293" s="251"/>
      <c r="F293" s="314"/>
      <c r="G293" s="272" t="s">
        <v>370</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7"/>
      <c r="B300" s="252"/>
      <c r="C300" s="251"/>
      <c r="D300" s="252"/>
      <c r="E300" s="251"/>
      <c r="F300" s="314"/>
      <c r="G300" s="272" t="s">
        <v>370</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7"/>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7"/>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7"/>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7"/>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353</v>
      </c>
      <c r="AR312" s="268"/>
      <c r="AS312" s="268"/>
      <c r="AT312" s="269"/>
      <c r="AU312" s="279" t="s">
        <v>369</v>
      </c>
      <c r="AV312" s="279"/>
      <c r="AW312" s="279"/>
      <c r="AX312" s="280"/>
    </row>
    <row r="313" spans="1:50" ht="18.75" hidden="1" customHeight="1">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7"/>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353</v>
      </c>
      <c r="AR316" s="268"/>
      <c r="AS316" s="268"/>
      <c r="AT316" s="269"/>
      <c r="AU316" s="279" t="s">
        <v>369</v>
      </c>
      <c r="AV316" s="279"/>
      <c r="AW316" s="279"/>
      <c r="AX316" s="280"/>
    </row>
    <row r="317" spans="1:50" ht="18.75" hidden="1" customHeight="1">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7"/>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353</v>
      </c>
      <c r="AR320" s="268"/>
      <c r="AS320" s="268"/>
      <c r="AT320" s="269"/>
      <c r="AU320" s="279" t="s">
        <v>369</v>
      </c>
      <c r="AV320" s="279"/>
      <c r="AW320" s="279"/>
      <c r="AX320" s="280"/>
    </row>
    <row r="321" spans="1:50" ht="18.75" hidden="1" customHeight="1">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7"/>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353</v>
      </c>
      <c r="AR324" s="268"/>
      <c r="AS324" s="268"/>
      <c r="AT324" s="269"/>
      <c r="AU324" s="279" t="s">
        <v>369</v>
      </c>
      <c r="AV324" s="279"/>
      <c r="AW324" s="279"/>
      <c r="AX324" s="280"/>
    </row>
    <row r="325" spans="1:50" ht="18.75" hidden="1" customHeight="1">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7"/>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353</v>
      </c>
      <c r="AR328" s="268"/>
      <c r="AS328" s="268"/>
      <c r="AT328" s="269"/>
      <c r="AU328" s="279" t="s">
        <v>369</v>
      </c>
      <c r="AV328" s="279"/>
      <c r="AW328" s="279"/>
      <c r="AX328" s="280"/>
    </row>
    <row r="329" spans="1:50" ht="18.75" hidden="1" customHeight="1">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7"/>
      <c r="B332" s="252"/>
      <c r="C332" s="251"/>
      <c r="D332" s="252"/>
      <c r="E332" s="251"/>
      <c r="F332" s="314"/>
      <c r="G332" s="272" t="s">
        <v>370</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7"/>
      <c r="B339" s="252"/>
      <c r="C339" s="251"/>
      <c r="D339" s="252"/>
      <c r="E339" s="251"/>
      <c r="F339" s="314"/>
      <c r="G339" s="272" t="s">
        <v>370</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7"/>
      <c r="B346" s="252"/>
      <c r="C346" s="251"/>
      <c r="D346" s="252"/>
      <c r="E346" s="251"/>
      <c r="F346" s="314"/>
      <c r="G346" s="272" t="s">
        <v>370</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7"/>
      <c r="B353" s="252"/>
      <c r="C353" s="251"/>
      <c r="D353" s="252"/>
      <c r="E353" s="251"/>
      <c r="F353" s="314"/>
      <c r="G353" s="272" t="s">
        <v>370</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7"/>
      <c r="B360" s="252"/>
      <c r="C360" s="251"/>
      <c r="D360" s="252"/>
      <c r="E360" s="251"/>
      <c r="F360" s="314"/>
      <c r="G360" s="272" t="s">
        <v>370</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7"/>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7"/>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7"/>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7"/>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353</v>
      </c>
      <c r="AR372" s="268"/>
      <c r="AS372" s="268"/>
      <c r="AT372" s="269"/>
      <c r="AU372" s="279" t="s">
        <v>369</v>
      </c>
      <c r="AV372" s="279"/>
      <c r="AW372" s="279"/>
      <c r="AX372" s="280"/>
    </row>
    <row r="373" spans="1:50" ht="18.75" hidden="1" customHeight="1">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7"/>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353</v>
      </c>
      <c r="AR376" s="268"/>
      <c r="AS376" s="268"/>
      <c r="AT376" s="269"/>
      <c r="AU376" s="279" t="s">
        <v>369</v>
      </c>
      <c r="AV376" s="279"/>
      <c r="AW376" s="279"/>
      <c r="AX376" s="280"/>
    </row>
    <row r="377" spans="1:50" ht="18.75" hidden="1" customHeight="1">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7"/>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353</v>
      </c>
      <c r="AR380" s="268"/>
      <c r="AS380" s="268"/>
      <c r="AT380" s="269"/>
      <c r="AU380" s="279" t="s">
        <v>369</v>
      </c>
      <c r="AV380" s="279"/>
      <c r="AW380" s="279"/>
      <c r="AX380" s="280"/>
    </row>
    <row r="381" spans="1:50" ht="18.75" hidden="1" customHeight="1">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7"/>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353</v>
      </c>
      <c r="AR384" s="268"/>
      <c r="AS384" s="268"/>
      <c r="AT384" s="269"/>
      <c r="AU384" s="279" t="s">
        <v>369</v>
      </c>
      <c r="AV384" s="279"/>
      <c r="AW384" s="279"/>
      <c r="AX384" s="280"/>
    </row>
    <row r="385" spans="1:50" ht="18.75" hidden="1" customHeight="1">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7"/>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353</v>
      </c>
      <c r="AR388" s="268"/>
      <c r="AS388" s="268"/>
      <c r="AT388" s="269"/>
      <c r="AU388" s="279" t="s">
        <v>369</v>
      </c>
      <c r="AV388" s="279"/>
      <c r="AW388" s="279"/>
      <c r="AX388" s="280"/>
    </row>
    <row r="389" spans="1:50" ht="18.75" hidden="1" customHeight="1">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7"/>
      <c r="B392" s="252"/>
      <c r="C392" s="251"/>
      <c r="D392" s="252"/>
      <c r="E392" s="251"/>
      <c r="F392" s="314"/>
      <c r="G392" s="272" t="s">
        <v>370</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7"/>
      <c r="B399" s="252"/>
      <c r="C399" s="251"/>
      <c r="D399" s="252"/>
      <c r="E399" s="251"/>
      <c r="F399" s="314"/>
      <c r="G399" s="272" t="s">
        <v>370</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7"/>
      <c r="B406" s="252"/>
      <c r="C406" s="251"/>
      <c r="D406" s="252"/>
      <c r="E406" s="251"/>
      <c r="F406" s="314"/>
      <c r="G406" s="272" t="s">
        <v>370</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7"/>
      <c r="B413" s="252"/>
      <c r="C413" s="251"/>
      <c r="D413" s="252"/>
      <c r="E413" s="251"/>
      <c r="F413" s="314"/>
      <c r="G413" s="272" t="s">
        <v>370</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7"/>
      <c r="B420" s="252"/>
      <c r="C420" s="251"/>
      <c r="D420" s="252"/>
      <c r="E420" s="251"/>
      <c r="F420" s="314"/>
      <c r="G420" s="272" t="s">
        <v>370</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7"/>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7"/>
      <c r="B430" s="252"/>
      <c r="C430" s="249" t="s">
        <v>557</v>
      </c>
      <c r="D430" s="250"/>
      <c r="E430" s="238" t="s">
        <v>541</v>
      </c>
      <c r="F430" s="448"/>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7"/>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524</v>
      </c>
      <c r="AJ431" s="181"/>
      <c r="AK431" s="181"/>
      <c r="AL431" s="176"/>
      <c r="AM431" s="181" t="s">
        <v>519</v>
      </c>
      <c r="AN431" s="181"/>
      <c r="AO431" s="181"/>
      <c r="AP431" s="176"/>
      <c r="AQ431" s="176" t="s">
        <v>353</v>
      </c>
      <c r="AR431" s="169"/>
      <c r="AS431" s="169"/>
      <c r="AT431" s="170"/>
      <c r="AU431" s="134" t="s">
        <v>253</v>
      </c>
      <c r="AV431" s="134"/>
      <c r="AW431" s="134"/>
      <c r="AX431" s="135"/>
    </row>
    <row r="432" spans="1:50" ht="18.75" hidden="1" customHeight="1">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7"/>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523</v>
      </c>
      <c r="AJ436" s="181"/>
      <c r="AK436" s="181"/>
      <c r="AL436" s="176"/>
      <c r="AM436" s="181" t="s">
        <v>519</v>
      </c>
      <c r="AN436" s="181"/>
      <c r="AO436" s="181"/>
      <c r="AP436" s="176"/>
      <c r="AQ436" s="176" t="s">
        <v>353</v>
      </c>
      <c r="AR436" s="169"/>
      <c r="AS436" s="169"/>
      <c r="AT436" s="170"/>
      <c r="AU436" s="134" t="s">
        <v>253</v>
      </c>
      <c r="AV436" s="134"/>
      <c r="AW436" s="134"/>
      <c r="AX436" s="135"/>
    </row>
    <row r="437" spans="1:50" ht="18.75" hidden="1" customHeight="1">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7"/>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523</v>
      </c>
      <c r="AJ441" s="181"/>
      <c r="AK441" s="181"/>
      <c r="AL441" s="176"/>
      <c r="AM441" s="181" t="s">
        <v>515</v>
      </c>
      <c r="AN441" s="181"/>
      <c r="AO441" s="181"/>
      <c r="AP441" s="176"/>
      <c r="AQ441" s="176" t="s">
        <v>353</v>
      </c>
      <c r="AR441" s="169"/>
      <c r="AS441" s="169"/>
      <c r="AT441" s="170"/>
      <c r="AU441" s="134" t="s">
        <v>253</v>
      </c>
      <c r="AV441" s="134"/>
      <c r="AW441" s="134"/>
      <c r="AX441" s="135"/>
    </row>
    <row r="442" spans="1:50" ht="18.75" hidden="1" customHeight="1">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7"/>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523</v>
      </c>
      <c r="AJ446" s="181"/>
      <c r="AK446" s="181"/>
      <c r="AL446" s="176"/>
      <c r="AM446" s="181" t="s">
        <v>520</v>
      </c>
      <c r="AN446" s="181"/>
      <c r="AO446" s="181"/>
      <c r="AP446" s="176"/>
      <c r="AQ446" s="176" t="s">
        <v>353</v>
      </c>
      <c r="AR446" s="169"/>
      <c r="AS446" s="169"/>
      <c r="AT446" s="170"/>
      <c r="AU446" s="134" t="s">
        <v>253</v>
      </c>
      <c r="AV446" s="134"/>
      <c r="AW446" s="134"/>
      <c r="AX446" s="135"/>
    </row>
    <row r="447" spans="1:50" ht="18.75" hidden="1" customHeight="1">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7"/>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523</v>
      </c>
      <c r="AJ451" s="181"/>
      <c r="AK451" s="181"/>
      <c r="AL451" s="176"/>
      <c r="AM451" s="181" t="s">
        <v>519</v>
      </c>
      <c r="AN451" s="181"/>
      <c r="AO451" s="181"/>
      <c r="AP451" s="176"/>
      <c r="AQ451" s="176" t="s">
        <v>353</v>
      </c>
      <c r="AR451" s="169"/>
      <c r="AS451" s="169"/>
      <c r="AT451" s="170"/>
      <c r="AU451" s="134" t="s">
        <v>253</v>
      </c>
      <c r="AV451" s="134"/>
      <c r="AW451" s="134"/>
      <c r="AX451" s="135"/>
    </row>
    <row r="452" spans="1:50" ht="18.75" hidden="1" customHeight="1">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7"/>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523</v>
      </c>
      <c r="AJ456" s="181"/>
      <c r="AK456" s="181"/>
      <c r="AL456" s="176"/>
      <c r="AM456" s="181" t="s">
        <v>519</v>
      </c>
      <c r="AN456" s="181"/>
      <c r="AO456" s="181"/>
      <c r="AP456" s="176"/>
      <c r="AQ456" s="176" t="s">
        <v>353</v>
      </c>
      <c r="AR456" s="169"/>
      <c r="AS456" s="169"/>
      <c r="AT456" s="170"/>
      <c r="AU456" s="134" t="s">
        <v>253</v>
      </c>
      <c r="AV456" s="134"/>
      <c r="AW456" s="134"/>
      <c r="AX456" s="135"/>
    </row>
    <row r="457" spans="1:50" ht="18.75" hidden="1" customHeight="1">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7"/>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523</v>
      </c>
      <c r="AJ461" s="181"/>
      <c r="AK461" s="181"/>
      <c r="AL461" s="176"/>
      <c r="AM461" s="181" t="s">
        <v>521</v>
      </c>
      <c r="AN461" s="181"/>
      <c r="AO461" s="181"/>
      <c r="AP461" s="176"/>
      <c r="AQ461" s="176" t="s">
        <v>353</v>
      </c>
      <c r="AR461" s="169"/>
      <c r="AS461" s="169"/>
      <c r="AT461" s="170"/>
      <c r="AU461" s="134" t="s">
        <v>253</v>
      </c>
      <c r="AV461" s="134"/>
      <c r="AW461" s="134"/>
      <c r="AX461" s="135"/>
    </row>
    <row r="462" spans="1:50" ht="18.75" hidden="1" customHeight="1">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7"/>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523</v>
      </c>
      <c r="AJ466" s="181"/>
      <c r="AK466" s="181"/>
      <c r="AL466" s="176"/>
      <c r="AM466" s="181" t="s">
        <v>519</v>
      </c>
      <c r="AN466" s="181"/>
      <c r="AO466" s="181"/>
      <c r="AP466" s="176"/>
      <c r="AQ466" s="176" t="s">
        <v>353</v>
      </c>
      <c r="AR466" s="169"/>
      <c r="AS466" s="169"/>
      <c r="AT466" s="170"/>
      <c r="AU466" s="134" t="s">
        <v>253</v>
      </c>
      <c r="AV466" s="134"/>
      <c r="AW466" s="134"/>
      <c r="AX466" s="135"/>
    </row>
    <row r="467" spans="1:50" ht="18.75" hidden="1" customHeight="1">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7"/>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523</v>
      </c>
      <c r="AJ471" s="181"/>
      <c r="AK471" s="181"/>
      <c r="AL471" s="176"/>
      <c r="AM471" s="181" t="s">
        <v>515</v>
      </c>
      <c r="AN471" s="181"/>
      <c r="AO471" s="181"/>
      <c r="AP471" s="176"/>
      <c r="AQ471" s="176" t="s">
        <v>353</v>
      </c>
      <c r="AR471" s="169"/>
      <c r="AS471" s="169"/>
      <c r="AT471" s="170"/>
      <c r="AU471" s="134" t="s">
        <v>253</v>
      </c>
      <c r="AV471" s="134"/>
      <c r="AW471" s="134"/>
      <c r="AX471" s="135"/>
    </row>
    <row r="472" spans="1:50" ht="18.75" hidden="1" customHeight="1">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7"/>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523</v>
      </c>
      <c r="AJ476" s="181"/>
      <c r="AK476" s="181"/>
      <c r="AL476" s="176"/>
      <c r="AM476" s="181" t="s">
        <v>519</v>
      </c>
      <c r="AN476" s="181"/>
      <c r="AO476" s="181"/>
      <c r="AP476" s="176"/>
      <c r="AQ476" s="176" t="s">
        <v>353</v>
      </c>
      <c r="AR476" s="169"/>
      <c r="AS476" s="169"/>
      <c r="AT476" s="170"/>
      <c r="AU476" s="134" t="s">
        <v>253</v>
      </c>
      <c r="AV476" s="134"/>
      <c r="AW476" s="134"/>
      <c r="AX476" s="135"/>
    </row>
    <row r="477" spans="1:50" ht="18.75" hidden="1" customHeight="1">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997"/>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7"/>
      <c r="B484" s="252"/>
      <c r="C484" s="251"/>
      <c r="D484" s="252"/>
      <c r="E484" s="238" t="s">
        <v>558</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7"/>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524</v>
      </c>
      <c r="AJ485" s="181"/>
      <c r="AK485" s="181"/>
      <c r="AL485" s="176"/>
      <c r="AM485" s="181" t="s">
        <v>521</v>
      </c>
      <c r="AN485" s="181"/>
      <c r="AO485" s="181"/>
      <c r="AP485" s="176"/>
      <c r="AQ485" s="176" t="s">
        <v>353</v>
      </c>
      <c r="AR485" s="169"/>
      <c r="AS485" s="169"/>
      <c r="AT485" s="170"/>
      <c r="AU485" s="134" t="s">
        <v>253</v>
      </c>
      <c r="AV485" s="134"/>
      <c r="AW485" s="134"/>
      <c r="AX485" s="135"/>
    </row>
    <row r="486" spans="1:50" ht="18.75" hidden="1" customHeight="1">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7"/>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523</v>
      </c>
      <c r="AJ490" s="181"/>
      <c r="AK490" s="181"/>
      <c r="AL490" s="176"/>
      <c r="AM490" s="181" t="s">
        <v>521</v>
      </c>
      <c r="AN490" s="181"/>
      <c r="AO490" s="181"/>
      <c r="AP490" s="176"/>
      <c r="AQ490" s="176" t="s">
        <v>353</v>
      </c>
      <c r="AR490" s="169"/>
      <c r="AS490" s="169"/>
      <c r="AT490" s="170"/>
      <c r="AU490" s="134" t="s">
        <v>253</v>
      </c>
      <c r="AV490" s="134"/>
      <c r="AW490" s="134"/>
      <c r="AX490" s="135"/>
    </row>
    <row r="491" spans="1:50" ht="18.75" hidden="1" customHeight="1">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7"/>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523</v>
      </c>
      <c r="AJ495" s="181"/>
      <c r="AK495" s="181"/>
      <c r="AL495" s="176"/>
      <c r="AM495" s="181" t="s">
        <v>519</v>
      </c>
      <c r="AN495" s="181"/>
      <c r="AO495" s="181"/>
      <c r="AP495" s="176"/>
      <c r="AQ495" s="176" t="s">
        <v>353</v>
      </c>
      <c r="AR495" s="169"/>
      <c r="AS495" s="169"/>
      <c r="AT495" s="170"/>
      <c r="AU495" s="134" t="s">
        <v>253</v>
      </c>
      <c r="AV495" s="134"/>
      <c r="AW495" s="134"/>
      <c r="AX495" s="135"/>
    </row>
    <row r="496" spans="1:50" ht="18.75" hidden="1" customHeight="1">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7"/>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523</v>
      </c>
      <c r="AJ500" s="181"/>
      <c r="AK500" s="181"/>
      <c r="AL500" s="176"/>
      <c r="AM500" s="181" t="s">
        <v>520</v>
      </c>
      <c r="AN500" s="181"/>
      <c r="AO500" s="181"/>
      <c r="AP500" s="176"/>
      <c r="AQ500" s="176" t="s">
        <v>353</v>
      </c>
      <c r="AR500" s="169"/>
      <c r="AS500" s="169"/>
      <c r="AT500" s="170"/>
      <c r="AU500" s="134" t="s">
        <v>253</v>
      </c>
      <c r="AV500" s="134"/>
      <c r="AW500" s="134"/>
      <c r="AX500" s="135"/>
    </row>
    <row r="501" spans="1:50" ht="18.75" hidden="1" customHeight="1">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7"/>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523</v>
      </c>
      <c r="AJ505" s="181"/>
      <c r="AK505" s="181"/>
      <c r="AL505" s="176"/>
      <c r="AM505" s="181" t="s">
        <v>521</v>
      </c>
      <c r="AN505" s="181"/>
      <c r="AO505" s="181"/>
      <c r="AP505" s="176"/>
      <c r="AQ505" s="176" t="s">
        <v>353</v>
      </c>
      <c r="AR505" s="169"/>
      <c r="AS505" s="169"/>
      <c r="AT505" s="170"/>
      <c r="AU505" s="134" t="s">
        <v>253</v>
      </c>
      <c r="AV505" s="134"/>
      <c r="AW505" s="134"/>
      <c r="AX505" s="135"/>
    </row>
    <row r="506" spans="1:50" ht="18.75" hidden="1" customHeight="1">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7"/>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523</v>
      </c>
      <c r="AJ510" s="181"/>
      <c r="AK510" s="181"/>
      <c r="AL510" s="176"/>
      <c r="AM510" s="181" t="s">
        <v>519</v>
      </c>
      <c r="AN510" s="181"/>
      <c r="AO510" s="181"/>
      <c r="AP510" s="176"/>
      <c r="AQ510" s="176" t="s">
        <v>353</v>
      </c>
      <c r="AR510" s="169"/>
      <c r="AS510" s="169"/>
      <c r="AT510" s="170"/>
      <c r="AU510" s="134" t="s">
        <v>253</v>
      </c>
      <c r="AV510" s="134"/>
      <c r="AW510" s="134"/>
      <c r="AX510" s="135"/>
    </row>
    <row r="511" spans="1:50" ht="18.75" hidden="1" customHeight="1">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7"/>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524</v>
      </c>
      <c r="AJ515" s="181"/>
      <c r="AK515" s="181"/>
      <c r="AL515" s="176"/>
      <c r="AM515" s="181" t="s">
        <v>519</v>
      </c>
      <c r="AN515" s="181"/>
      <c r="AO515" s="181"/>
      <c r="AP515" s="176"/>
      <c r="AQ515" s="176" t="s">
        <v>353</v>
      </c>
      <c r="AR515" s="169"/>
      <c r="AS515" s="169"/>
      <c r="AT515" s="170"/>
      <c r="AU515" s="134" t="s">
        <v>253</v>
      </c>
      <c r="AV515" s="134"/>
      <c r="AW515" s="134"/>
      <c r="AX515" s="135"/>
    </row>
    <row r="516" spans="1:50" ht="18.75" hidden="1" customHeight="1">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7"/>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524</v>
      </c>
      <c r="AJ520" s="181"/>
      <c r="AK520" s="181"/>
      <c r="AL520" s="176"/>
      <c r="AM520" s="181" t="s">
        <v>519</v>
      </c>
      <c r="AN520" s="181"/>
      <c r="AO520" s="181"/>
      <c r="AP520" s="176"/>
      <c r="AQ520" s="176" t="s">
        <v>353</v>
      </c>
      <c r="AR520" s="169"/>
      <c r="AS520" s="169"/>
      <c r="AT520" s="170"/>
      <c r="AU520" s="134" t="s">
        <v>253</v>
      </c>
      <c r="AV520" s="134"/>
      <c r="AW520" s="134"/>
      <c r="AX520" s="135"/>
    </row>
    <row r="521" spans="1:50" ht="18.75" hidden="1" customHeight="1">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7"/>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523</v>
      </c>
      <c r="AJ525" s="181"/>
      <c r="AK525" s="181"/>
      <c r="AL525" s="176"/>
      <c r="AM525" s="181" t="s">
        <v>515</v>
      </c>
      <c r="AN525" s="181"/>
      <c r="AO525" s="181"/>
      <c r="AP525" s="176"/>
      <c r="AQ525" s="176" t="s">
        <v>353</v>
      </c>
      <c r="AR525" s="169"/>
      <c r="AS525" s="169"/>
      <c r="AT525" s="170"/>
      <c r="AU525" s="134" t="s">
        <v>253</v>
      </c>
      <c r="AV525" s="134"/>
      <c r="AW525" s="134"/>
      <c r="AX525" s="135"/>
    </row>
    <row r="526" spans="1:50" ht="18.75" hidden="1" customHeight="1">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7"/>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523</v>
      </c>
      <c r="AJ530" s="181"/>
      <c r="AK530" s="181"/>
      <c r="AL530" s="176"/>
      <c r="AM530" s="181" t="s">
        <v>519</v>
      </c>
      <c r="AN530" s="181"/>
      <c r="AO530" s="181"/>
      <c r="AP530" s="176"/>
      <c r="AQ530" s="176" t="s">
        <v>353</v>
      </c>
      <c r="AR530" s="169"/>
      <c r="AS530" s="169"/>
      <c r="AT530" s="170"/>
      <c r="AU530" s="134" t="s">
        <v>253</v>
      </c>
      <c r="AV530" s="134"/>
      <c r="AW530" s="134"/>
      <c r="AX530" s="135"/>
    </row>
    <row r="531" spans="1:50" ht="18.75" hidden="1" customHeight="1">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997"/>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7"/>
      <c r="B538" s="252"/>
      <c r="C538" s="251"/>
      <c r="D538" s="252"/>
      <c r="E538" s="238" t="s">
        <v>559</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7"/>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524</v>
      </c>
      <c r="AJ539" s="181"/>
      <c r="AK539" s="181"/>
      <c r="AL539" s="176"/>
      <c r="AM539" s="181" t="s">
        <v>519</v>
      </c>
      <c r="AN539" s="181"/>
      <c r="AO539" s="181"/>
      <c r="AP539" s="176"/>
      <c r="AQ539" s="176" t="s">
        <v>353</v>
      </c>
      <c r="AR539" s="169"/>
      <c r="AS539" s="169"/>
      <c r="AT539" s="170"/>
      <c r="AU539" s="134" t="s">
        <v>253</v>
      </c>
      <c r="AV539" s="134"/>
      <c r="AW539" s="134"/>
      <c r="AX539" s="135"/>
    </row>
    <row r="540" spans="1:50" ht="18.75" hidden="1" customHeight="1">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7"/>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523</v>
      </c>
      <c r="AJ544" s="181"/>
      <c r="AK544" s="181"/>
      <c r="AL544" s="176"/>
      <c r="AM544" s="181" t="s">
        <v>521</v>
      </c>
      <c r="AN544" s="181"/>
      <c r="AO544" s="181"/>
      <c r="AP544" s="176"/>
      <c r="AQ544" s="176" t="s">
        <v>353</v>
      </c>
      <c r="AR544" s="169"/>
      <c r="AS544" s="169"/>
      <c r="AT544" s="170"/>
      <c r="AU544" s="134" t="s">
        <v>253</v>
      </c>
      <c r="AV544" s="134"/>
      <c r="AW544" s="134"/>
      <c r="AX544" s="135"/>
    </row>
    <row r="545" spans="1:50" ht="18.75" hidden="1" customHeight="1">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7"/>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523</v>
      </c>
      <c r="AJ549" s="181"/>
      <c r="AK549" s="181"/>
      <c r="AL549" s="176"/>
      <c r="AM549" s="181" t="s">
        <v>515</v>
      </c>
      <c r="AN549" s="181"/>
      <c r="AO549" s="181"/>
      <c r="AP549" s="176"/>
      <c r="AQ549" s="176" t="s">
        <v>353</v>
      </c>
      <c r="AR549" s="169"/>
      <c r="AS549" s="169"/>
      <c r="AT549" s="170"/>
      <c r="AU549" s="134" t="s">
        <v>253</v>
      </c>
      <c r="AV549" s="134"/>
      <c r="AW549" s="134"/>
      <c r="AX549" s="135"/>
    </row>
    <row r="550" spans="1:50" ht="18.75" hidden="1" customHeight="1">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7"/>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523</v>
      </c>
      <c r="AJ554" s="181"/>
      <c r="AK554" s="181"/>
      <c r="AL554" s="176"/>
      <c r="AM554" s="181" t="s">
        <v>515</v>
      </c>
      <c r="AN554" s="181"/>
      <c r="AO554" s="181"/>
      <c r="AP554" s="176"/>
      <c r="AQ554" s="176" t="s">
        <v>353</v>
      </c>
      <c r="AR554" s="169"/>
      <c r="AS554" s="169"/>
      <c r="AT554" s="170"/>
      <c r="AU554" s="134" t="s">
        <v>253</v>
      </c>
      <c r="AV554" s="134"/>
      <c r="AW554" s="134"/>
      <c r="AX554" s="135"/>
    </row>
    <row r="555" spans="1:50" ht="18.75" hidden="1" customHeight="1">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7"/>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523</v>
      </c>
      <c r="AJ559" s="181"/>
      <c r="AK559" s="181"/>
      <c r="AL559" s="176"/>
      <c r="AM559" s="181" t="s">
        <v>519</v>
      </c>
      <c r="AN559" s="181"/>
      <c r="AO559" s="181"/>
      <c r="AP559" s="176"/>
      <c r="AQ559" s="176" t="s">
        <v>353</v>
      </c>
      <c r="AR559" s="169"/>
      <c r="AS559" s="169"/>
      <c r="AT559" s="170"/>
      <c r="AU559" s="134" t="s">
        <v>253</v>
      </c>
      <c r="AV559" s="134"/>
      <c r="AW559" s="134"/>
      <c r="AX559" s="135"/>
    </row>
    <row r="560" spans="1:50" ht="18.75" hidden="1" customHeight="1">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7"/>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523</v>
      </c>
      <c r="AJ564" s="181"/>
      <c r="AK564" s="181"/>
      <c r="AL564" s="176"/>
      <c r="AM564" s="181" t="s">
        <v>515</v>
      </c>
      <c r="AN564" s="181"/>
      <c r="AO564" s="181"/>
      <c r="AP564" s="176"/>
      <c r="AQ564" s="176" t="s">
        <v>353</v>
      </c>
      <c r="AR564" s="169"/>
      <c r="AS564" s="169"/>
      <c r="AT564" s="170"/>
      <c r="AU564" s="134" t="s">
        <v>253</v>
      </c>
      <c r="AV564" s="134"/>
      <c r="AW564" s="134"/>
      <c r="AX564" s="135"/>
    </row>
    <row r="565" spans="1:50" ht="18.75" hidden="1" customHeight="1">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7"/>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524</v>
      </c>
      <c r="AJ569" s="181"/>
      <c r="AK569" s="181"/>
      <c r="AL569" s="176"/>
      <c r="AM569" s="181" t="s">
        <v>515</v>
      </c>
      <c r="AN569" s="181"/>
      <c r="AO569" s="181"/>
      <c r="AP569" s="176"/>
      <c r="AQ569" s="176" t="s">
        <v>353</v>
      </c>
      <c r="AR569" s="169"/>
      <c r="AS569" s="169"/>
      <c r="AT569" s="170"/>
      <c r="AU569" s="134" t="s">
        <v>253</v>
      </c>
      <c r="AV569" s="134"/>
      <c r="AW569" s="134"/>
      <c r="AX569" s="135"/>
    </row>
    <row r="570" spans="1:50" ht="18.75" hidden="1" customHeight="1">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7"/>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523</v>
      </c>
      <c r="AJ574" s="181"/>
      <c r="AK574" s="181"/>
      <c r="AL574" s="176"/>
      <c r="AM574" s="181" t="s">
        <v>515</v>
      </c>
      <c r="AN574" s="181"/>
      <c r="AO574" s="181"/>
      <c r="AP574" s="176"/>
      <c r="AQ574" s="176" t="s">
        <v>353</v>
      </c>
      <c r="AR574" s="169"/>
      <c r="AS574" s="169"/>
      <c r="AT574" s="170"/>
      <c r="AU574" s="134" t="s">
        <v>253</v>
      </c>
      <c r="AV574" s="134"/>
      <c r="AW574" s="134"/>
      <c r="AX574" s="135"/>
    </row>
    <row r="575" spans="1:50" ht="18.75" hidden="1" customHeight="1">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7"/>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523</v>
      </c>
      <c r="AJ579" s="181"/>
      <c r="AK579" s="181"/>
      <c r="AL579" s="176"/>
      <c r="AM579" s="181" t="s">
        <v>515</v>
      </c>
      <c r="AN579" s="181"/>
      <c r="AO579" s="181"/>
      <c r="AP579" s="176"/>
      <c r="AQ579" s="176" t="s">
        <v>353</v>
      </c>
      <c r="AR579" s="169"/>
      <c r="AS579" s="169"/>
      <c r="AT579" s="170"/>
      <c r="AU579" s="134" t="s">
        <v>253</v>
      </c>
      <c r="AV579" s="134"/>
      <c r="AW579" s="134"/>
      <c r="AX579" s="135"/>
    </row>
    <row r="580" spans="1:50" ht="18.75" hidden="1" customHeight="1">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7"/>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523</v>
      </c>
      <c r="AJ584" s="181"/>
      <c r="AK584" s="181"/>
      <c r="AL584" s="176"/>
      <c r="AM584" s="181" t="s">
        <v>519</v>
      </c>
      <c r="AN584" s="181"/>
      <c r="AO584" s="181"/>
      <c r="AP584" s="176"/>
      <c r="AQ584" s="176" t="s">
        <v>353</v>
      </c>
      <c r="AR584" s="169"/>
      <c r="AS584" s="169"/>
      <c r="AT584" s="170"/>
      <c r="AU584" s="134" t="s">
        <v>253</v>
      </c>
      <c r="AV584" s="134"/>
      <c r="AW584" s="134"/>
      <c r="AX584" s="135"/>
    </row>
    <row r="585" spans="1:50" ht="18.75" hidden="1" customHeight="1">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997"/>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7"/>
      <c r="B592" s="252"/>
      <c r="C592" s="251"/>
      <c r="D592" s="252"/>
      <c r="E592" s="238" t="s">
        <v>558</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7"/>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523</v>
      </c>
      <c r="AJ593" s="181"/>
      <c r="AK593" s="181"/>
      <c r="AL593" s="176"/>
      <c r="AM593" s="181" t="s">
        <v>515</v>
      </c>
      <c r="AN593" s="181"/>
      <c r="AO593" s="181"/>
      <c r="AP593" s="176"/>
      <c r="AQ593" s="176" t="s">
        <v>353</v>
      </c>
      <c r="AR593" s="169"/>
      <c r="AS593" s="169"/>
      <c r="AT593" s="170"/>
      <c r="AU593" s="134" t="s">
        <v>253</v>
      </c>
      <c r="AV593" s="134"/>
      <c r="AW593" s="134"/>
      <c r="AX593" s="135"/>
    </row>
    <row r="594" spans="1:50" ht="18.75" hidden="1" customHeight="1">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7"/>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524</v>
      </c>
      <c r="AJ598" s="181"/>
      <c r="AK598" s="181"/>
      <c r="AL598" s="176"/>
      <c r="AM598" s="181" t="s">
        <v>520</v>
      </c>
      <c r="AN598" s="181"/>
      <c r="AO598" s="181"/>
      <c r="AP598" s="176"/>
      <c r="AQ598" s="176" t="s">
        <v>353</v>
      </c>
      <c r="AR598" s="169"/>
      <c r="AS598" s="169"/>
      <c r="AT598" s="170"/>
      <c r="AU598" s="134" t="s">
        <v>253</v>
      </c>
      <c r="AV598" s="134"/>
      <c r="AW598" s="134"/>
      <c r="AX598" s="135"/>
    </row>
    <row r="599" spans="1:50" ht="18.75" hidden="1" customHeight="1">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7"/>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523</v>
      </c>
      <c r="AJ603" s="181"/>
      <c r="AK603" s="181"/>
      <c r="AL603" s="176"/>
      <c r="AM603" s="181" t="s">
        <v>515</v>
      </c>
      <c r="AN603" s="181"/>
      <c r="AO603" s="181"/>
      <c r="AP603" s="176"/>
      <c r="AQ603" s="176" t="s">
        <v>353</v>
      </c>
      <c r="AR603" s="169"/>
      <c r="AS603" s="169"/>
      <c r="AT603" s="170"/>
      <c r="AU603" s="134" t="s">
        <v>253</v>
      </c>
      <c r="AV603" s="134"/>
      <c r="AW603" s="134"/>
      <c r="AX603" s="135"/>
    </row>
    <row r="604" spans="1:50" ht="18.75" hidden="1" customHeight="1">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7"/>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523</v>
      </c>
      <c r="AJ608" s="181"/>
      <c r="AK608" s="181"/>
      <c r="AL608" s="176"/>
      <c r="AM608" s="181" t="s">
        <v>515</v>
      </c>
      <c r="AN608" s="181"/>
      <c r="AO608" s="181"/>
      <c r="AP608" s="176"/>
      <c r="AQ608" s="176" t="s">
        <v>353</v>
      </c>
      <c r="AR608" s="169"/>
      <c r="AS608" s="169"/>
      <c r="AT608" s="170"/>
      <c r="AU608" s="134" t="s">
        <v>253</v>
      </c>
      <c r="AV608" s="134"/>
      <c r="AW608" s="134"/>
      <c r="AX608" s="135"/>
    </row>
    <row r="609" spans="1:50" ht="18.75" hidden="1" customHeight="1">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7"/>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523</v>
      </c>
      <c r="AJ613" s="181"/>
      <c r="AK613" s="181"/>
      <c r="AL613" s="176"/>
      <c r="AM613" s="181" t="s">
        <v>519</v>
      </c>
      <c r="AN613" s="181"/>
      <c r="AO613" s="181"/>
      <c r="AP613" s="176"/>
      <c r="AQ613" s="176" t="s">
        <v>353</v>
      </c>
      <c r="AR613" s="169"/>
      <c r="AS613" s="169"/>
      <c r="AT613" s="170"/>
      <c r="AU613" s="134" t="s">
        <v>253</v>
      </c>
      <c r="AV613" s="134"/>
      <c r="AW613" s="134"/>
      <c r="AX613" s="135"/>
    </row>
    <row r="614" spans="1:50" ht="18.75" hidden="1" customHeight="1">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7"/>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523</v>
      </c>
      <c r="AJ618" s="181"/>
      <c r="AK618" s="181"/>
      <c r="AL618" s="176"/>
      <c r="AM618" s="181" t="s">
        <v>519</v>
      </c>
      <c r="AN618" s="181"/>
      <c r="AO618" s="181"/>
      <c r="AP618" s="176"/>
      <c r="AQ618" s="176" t="s">
        <v>353</v>
      </c>
      <c r="AR618" s="169"/>
      <c r="AS618" s="169"/>
      <c r="AT618" s="170"/>
      <c r="AU618" s="134" t="s">
        <v>253</v>
      </c>
      <c r="AV618" s="134"/>
      <c r="AW618" s="134"/>
      <c r="AX618" s="135"/>
    </row>
    <row r="619" spans="1:50" ht="18.75" hidden="1" customHeight="1">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7"/>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523</v>
      </c>
      <c r="AJ623" s="181"/>
      <c r="AK623" s="181"/>
      <c r="AL623" s="176"/>
      <c r="AM623" s="181" t="s">
        <v>520</v>
      </c>
      <c r="AN623" s="181"/>
      <c r="AO623" s="181"/>
      <c r="AP623" s="176"/>
      <c r="AQ623" s="176" t="s">
        <v>353</v>
      </c>
      <c r="AR623" s="169"/>
      <c r="AS623" s="169"/>
      <c r="AT623" s="170"/>
      <c r="AU623" s="134" t="s">
        <v>253</v>
      </c>
      <c r="AV623" s="134"/>
      <c r="AW623" s="134"/>
      <c r="AX623" s="135"/>
    </row>
    <row r="624" spans="1:50" ht="18.75" hidden="1" customHeight="1">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7"/>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523</v>
      </c>
      <c r="AJ628" s="181"/>
      <c r="AK628" s="181"/>
      <c r="AL628" s="176"/>
      <c r="AM628" s="181" t="s">
        <v>519</v>
      </c>
      <c r="AN628" s="181"/>
      <c r="AO628" s="181"/>
      <c r="AP628" s="176"/>
      <c r="AQ628" s="176" t="s">
        <v>353</v>
      </c>
      <c r="AR628" s="169"/>
      <c r="AS628" s="169"/>
      <c r="AT628" s="170"/>
      <c r="AU628" s="134" t="s">
        <v>253</v>
      </c>
      <c r="AV628" s="134"/>
      <c r="AW628" s="134"/>
      <c r="AX628" s="135"/>
    </row>
    <row r="629" spans="1:50" ht="18.75" hidden="1" customHeight="1">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7"/>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523</v>
      </c>
      <c r="AJ633" s="181"/>
      <c r="AK633" s="181"/>
      <c r="AL633" s="176"/>
      <c r="AM633" s="181" t="s">
        <v>515</v>
      </c>
      <c r="AN633" s="181"/>
      <c r="AO633" s="181"/>
      <c r="AP633" s="176"/>
      <c r="AQ633" s="176" t="s">
        <v>353</v>
      </c>
      <c r="AR633" s="169"/>
      <c r="AS633" s="169"/>
      <c r="AT633" s="170"/>
      <c r="AU633" s="134" t="s">
        <v>253</v>
      </c>
      <c r="AV633" s="134"/>
      <c r="AW633" s="134"/>
      <c r="AX633" s="135"/>
    </row>
    <row r="634" spans="1:50" ht="18.75" hidden="1" customHeight="1">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7"/>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523</v>
      </c>
      <c r="AJ638" s="181"/>
      <c r="AK638" s="181"/>
      <c r="AL638" s="176"/>
      <c r="AM638" s="181" t="s">
        <v>519</v>
      </c>
      <c r="AN638" s="181"/>
      <c r="AO638" s="181"/>
      <c r="AP638" s="176"/>
      <c r="AQ638" s="176" t="s">
        <v>353</v>
      </c>
      <c r="AR638" s="169"/>
      <c r="AS638" s="169"/>
      <c r="AT638" s="170"/>
      <c r="AU638" s="134" t="s">
        <v>253</v>
      </c>
      <c r="AV638" s="134"/>
      <c r="AW638" s="134"/>
      <c r="AX638" s="135"/>
    </row>
    <row r="639" spans="1:50" ht="18.75" hidden="1" customHeight="1">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997"/>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7"/>
      <c r="B646" s="252"/>
      <c r="C646" s="251"/>
      <c r="D646" s="252"/>
      <c r="E646" s="238" t="s">
        <v>559</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7"/>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524</v>
      </c>
      <c r="AJ647" s="181"/>
      <c r="AK647" s="181"/>
      <c r="AL647" s="176"/>
      <c r="AM647" s="181" t="s">
        <v>515</v>
      </c>
      <c r="AN647" s="181"/>
      <c r="AO647" s="181"/>
      <c r="AP647" s="176"/>
      <c r="AQ647" s="176" t="s">
        <v>353</v>
      </c>
      <c r="AR647" s="169"/>
      <c r="AS647" s="169"/>
      <c r="AT647" s="170"/>
      <c r="AU647" s="134" t="s">
        <v>253</v>
      </c>
      <c r="AV647" s="134"/>
      <c r="AW647" s="134"/>
      <c r="AX647" s="135"/>
    </row>
    <row r="648" spans="1:50" ht="18.75" hidden="1" customHeight="1">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7"/>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523</v>
      </c>
      <c r="AJ652" s="181"/>
      <c r="AK652" s="181"/>
      <c r="AL652" s="176"/>
      <c r="AM652" s="181" t="s">
        <v>515</v>
      </c>
      <c r="AN652" s="181"/>
      <c r="AO652" s="181"/>
      <c r="AP652" s="176"/>
      <c r="AQ652" s="176" t="s">
        <v>353</v>
      </c>
      <c r="AR652" s="169"/>
      <c r="AS652" s="169"/>
      <c r="AT652" s="170"/>
      <c r="AU652" s="134" t="s">
        <v>253</v>
      </c>
      <c r="AV652" s="134"/>
      <c r="AW652" s="134"/>
      <c r="AX652" s="135"/>
    </row>
    <row r="653" spans="1:50" ht="18.75" hidden="1" customHeight="1">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7"/>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523</v>
      </c>
      <c r="AJ657" s="181"/>
      <c r="AK657" s="181"/>
      <c r="AL657" s="176"/>
      <c r="AM657" s="181" t="s">
        <v>519</v>
      </c>
      <c r="AN657" s="181"/>
      <c r="AO657" s="181"/>
      <c r="AP657" s="176"/>
      <c r="AQ657" s="176" t="s">
        <v>353</v>
      </c>
      <c r="AR657" s="169"/>
      <c r="AS657" s="169"/>
      <c r="AT657" s="170"/>
      <c r="AU657" s="134" t="s">
        <v>253</v>
      </c>
      <c r="AV657" s="134"/>
      <c r="AW657" s="134"/>
      <c r="AX657" s="135"/>
    </row>
    <row r="658" spans="1:50" ht="18.75" hidden="1" customHeight="1">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7"/>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523</v>
      </c>
      <c r="AJ662" s="181"/>
      <c r="AK662" s="181"/>
      <c r="AL662" s="176"/>
      <c r="AM662" s="181" t="s">
        <v>515</v>
      </c>
      <c r="AN662" s="181"/>
      <c r="AO662" s="181"/>
      <c r="AP662" s="176"/>
      <c r="AQ662" s="176" t="s">
        <v>353</v>
      </c>
      <c r="AR662" s="169"/>
      <c r="AS662" s="169"/>
      <c r="AT662" s="170"/>
      <c r="AU662" s="134" t="s">
        <v>253</v>
      </c>
      <c r="AV662" s="134"/>
      <c r="AW662" s="134"/>
      <c r="AX662" s="135"/>
    </row>
    <row r="663" spans="1:50" ht="18.75" hidden="1" customHeight="1">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7"/>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523</v>
      </c>
      <c r="AJ667" s="181"/>
      <c r="AK667" s="181"/>
      <c r="AL667" s="176"/>
      <c r="AM667" s="181" t="s">
        <v>515</v>
      </c>
      <c r="AN667" s="181"/>
      <c r="AO667" s="181"/>
      <c r="AP667" s="176"/>
      <c r="AQ667" s="176" t="s">
        <v>353</v>
      </c>
      <c r="AR667" s="169"/>
      <c r="AS667" s="169"/>
      <c r="AT667" s="170"/>
      <c r="AU667" s="134" t="s">
        <v>253</v>
      </c>
      <c r="AV667" s="134"/>
      <c r="AW667" s="134"/>
      <c r="AX667" s="135"/>
    </row>
    <row r="668" spans="1:50" ht="18.75" hidden="1" customHeight="1">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7"/>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524</v>
      </c>
      <c r="AJ672" s="181"/>
      <c r="AK672" s="181"/>
      <c r="AL672" s="176"/>
      <c r="AM672" s="181" t="s">
        <v>515</v>
      </c>
      <c r="AN672" s="181"/>
      <c r="AO672" s="181"/>
      <c r="AP672" s="176"/>
      <c r="AQ672" s="176" t="s">
        <v>353</v>
      </c>
      <c r="AR672" s="169"/>
      <c r="AS672" s="169"/>
      <c r="AT672" s="170"/>
      <c r="AU672" s="134" t="s">
        <v>253</v>
      </c>
      <c r="AV672" s="134"/>
      <c r="AW672" s="134"/>
      <c r="AX672" s="135"/>
    </row>
    <row r="673" spans="1:50" ht="18.75" hidden="1" customHeight="1">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7"/>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523</v>
      </c>
      <c r="AJ677" s="181"/>
      <c r="AK677" s="181"/>
      <c r="AL677" s="176"/>
      <c r="AM677" s="181" t="s">
        <v>521</v>
      </c>
      <c r="AN677" s="181"/>
      <c r="AO677" s="181"/>
      <c r="AP677" s="176"/>
      <c r="AQ677" s="176" t="s">
        <v>353</v>
      </c>
      <c r="AR677" s="169"/>
      <c r="AS677" s="169"/>
      <c r="AT677" s="170"/>
      <c r="AU677" s="134" t="s">
        <v>253</v>
      </c>
      <c r="AV677" s="134"/>
      <c r="AW677" s="134"/>
      <c r="AX677" s="135"/>
    </row>
    <row r="678" spans="1:50" ht="18.75" hidden="1" customHeight="1">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7"/>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524</v>
      </c>
      <c r="AJ682" s="181"/>
      <c r="AK682" s="181"/>
      <c r="AL682" s="176"/>
      <c r="AM682" s="181" t="s">
        <v>519</v>
      </c>
      <c r="AN682" s="181"/>
      <c r="AO682" s="181"/>
      <c r="AP682" s="176"/>
      <c r="AQ682" s="176" t="s">
        <v>353</v>
      </c>
      <c r="AR682" s="169"/>
      <c r="AS682" s="169"/>
      <c r="AT682" s="170"/>
      <c r="AU682" s="134" t="s">
        <v>253</v>
      </c>
      <c r="AV682" s="134"/>
      <c r="AW682" s="134"/>
      <c r="AX682" s="135"/>
    </row>
    <row r="683" spans="1:50" ht="18.75" hidden="1" customHeight="1">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7"/>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523</v>
      </c>
      <c r="AJ687" s="181"/>
      <c r="AK687" s="181"/>
      <c r="AL687" s="176"/>
      <c r="AM687" s="181" t="s">
        <v>515</v>
      </c>
      <c r="AN687" s="181"/>
      <c r="AO687" s="181"/>
      <c r="AP687" s="176"/>
      <c r="AQ687" s="176" t="s">
        <v>353</v>
      </c>
      <c r="AR687" s="169"/>
      <c r="AS687" s="169"/>
      <c r="AT687" s="170"/>
      <c r="AU687" s="134" t="s">
        <v>253</v>
      </c>
      <c r="AV687" s="134"/>
      <c r="AW687" s="134"/>
      <c r="AX687" s="135"/>
    </row>
    <row r="688" spans="1:50" ht="18.75" hidden="1" customHeight="1">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7"/>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523</v>
      </c>
      <c r="AJ692" s="181"/>
      <c r="AK692" s="181"/>
      <c r="AL692" s="176"/>
      <c r="AM692" s="181" t="s">
        <v>520</v>
      </c>
      <c r="AN692" s="181"/>
      <c r="AO692" s="181"/>
      <c r="AP692" s="176"/>
      <c r="AQ692" s="176" t="s">
        <v>353</v>
      </c>
      <c r="AR692" s="169"/>
      <c r="AS692" s="169"/>
      <c r="AT692" s="170"/>
      <c r="AU692" s="134" t="s">
        <v>253</v>
      </c>
      <c r="AV692" s="134"/>
      <c r="AW692" s="134"/>
      <c r="AX692" s="135"/>
    </row>
    <row r="693" spans="1:50" ht="18.75" hidden="1" customHeight="1">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997"/>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569</v>
      </c>
      <c r="AE702" s="899"/>
      <c r="AF702" s="899"/>
      <c r="AG702" s="888" t="s">
        <v>641</v>
      </c>
      <c r="AH702" s="889"/>
      <c r="AI702" s="889"/>
      <c r="AJ702" s="889"/>
      <c r="AK702" s="889"/>
      <c r="AL702" s="889"/>
      <c r="AM702" s="889"/>
      <c r="AN702" s="889"/>
      <c r="AO702" s="889"/>
      <c r="AP702" s="889"/>
      <c r="AQ702" s="889"/>
      <c r="AR702" s="889"/>
      <c r="AS702" s="889"/>
      <c r="AT702" s="889"/>
      <c r="AU702" s="889"/>
      <c r="AV702" s="889"/>
      <c r="AW702" s="889"/>
      <c r="AX702" s="890"/>
    </row>
    <row r="703" spans="1:50" ht="46.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569</v>
      </c>
      <c r="AE703" s="155"/>
      <c r="AF703" s="155"/>
      <c r="AG703" s="664" t="s">
        <v>642</v>
      </c>
      <c r="AH703" s="665"/>
      <c r="AI703" s="665"/>
      <c r="AJ703" s="665"/>
      <c r="AK703" s="665"/>
      <c r="AL703" s="665"/>
      <c r="AM703" s="665"/>
      <c r="AN703" s="665"/>
      <c r="AO703" s="665"/>
      <c r="AP703" s="665"/>
      <c r="AQ703" s="665"/>
      <c r="AR703" s="665"/>
      <c r="AS703" s="665"/>
      <c r="AT703" s="665"/>
      <c r="AU703" s="665"/>
      <c r="AV703" s="665"/>
      <c r="AW703" s="665"/>
      <c r="AX703" s="666"/>
    </row>
    <row r="704" spans="1:50" ht="58.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569</v>
      </c>
      <c r="AE704" s="586"/>
      <c r="AF704" s="586"/>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569</v>
      </c>
      <c r="AE705" s="733"/>
      <c r="AF705" s="733"/>
      <c r="AG705" s="160" t="s">
        <v>644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7"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569</v>
      </c>
      <c r="AE708" s="668"/>
      <c r="AF708" s="668"/>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36.7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569</v>
      </c>
      <c r="AE709" s="155"/>
      <c r="AF709" s="155"/>
      <c r="AG709" s="664" t="s">
        <v>643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569</v>
      </c>
      <c r="AE710" s="155"/>
      <c r="AF710" s="155"/>
      <c r="AG710" s="664" t="s">
        <v>644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569</v>
      </c>
      <c r="AE711" s="155"/>
      <c r="AF711" s="155"/>
      <c r="AG711" s="664" t="s">
        <v>644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569</v>
      </c>
      <c r="AE712" s="586"/>
      <c r="AF712" s="586"/>
      <c r="AG712" s="594" t="s">
        <v>677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3" customHeight="1">
      <c r="A714" s="657"/>
      <c r="B714" s="658"/>
      <c r="C714" s="771" t="s">
        <v>444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569</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569</v>
      </c>
      <c r="AE715" s="668"/>
      <c r="AF715" s="777"/>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598</v>
      </c>
      <c r="AE716" s="759"/>
      <c r="AF716" s="759"/>
      <c r="AG716" s="664" t="s">
        <v>676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569</v>
      </c>
      <c r="AE717" s="155"/>
      <c r="AF717" s="155"/>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598</v>
      </c>
      <c r="AE718" s="155"/>
      <c r="AF718" s="155"/>
      <c r="AG718" s="163" t="s">
        <v>676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598</v>
      </c>
      <c r="AE719" s="668"/>
      <c r="AF719" s="668"/>
      <c r="AG719" s="160" t="s">
        <v>678</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0"/>
      <c r="B720" s="651"/>
      <c r="C720" s="938" t="s">
        <v>460</v>
      </c>
      <c r="D720" s="936"/>
      <c r="E720" s="936"/>
      <c r="F720" s="939"/>
      <c r="G720" s="935" t="s">
        <v>461</v>
      </c>
      <c r="H720" s="936"/>
      <c r="I720" s="936"/>
      <c r="J720" s="936"/>
      <c r="K720" s="936"/>
      <c r="L720" s="936"/>
      <c r="M720" s="936"/>
      <c r="N720" s="935" t="s">
        <v>464</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645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646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679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680</v>
      </c>
      <c r="B731" s="619"/>
      <c r="C731" s="619"/>
      <c r="D731" s="619"/>
      <c r="E731" s="620"/>
      <c r="F731" s="680" t="s">
        <v>681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503</v>
      </c>
      <c r="B733" s="750"/>
      <c r="C733" s="750"/>
      <c r="D733" s="750"/>
      <c r="E733" s="751"/>
      <c r="F733" s="766" t="s">
        <v>682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25.25" customHeight="1" thickBot="1">
      <c r="A735" s="611" t="s">
        <v>647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545</v>
      </c>
      <c r="B737" s="124"/>
      <c r="C737" s="124"/>
      <c r="D737" s="125"/>
      <c r="E737" s="122" t="s">
        <v>648</v>
      </c>
      <c r="F737" s="122"/>
      <c r="G737" s="122"/>
      <c r="H737" s="122"/>
      <c r="I737" s="122"/>
      <c r="J737" s="122"/>
      <c r="K737" s="122"/>
      <c r="L737" s="122"/>
      <c r="M737" s="122"/>
      <c r="N737" s="101" t="s">
        <v>538</v>
      </c>
      <c r="O737" s="101"/>
      <c r="P737" s="101"/>
      <c r="Q737" s="101"/>
      <c r="R737" s="122" t="s">
        <v>649</v>
      </c>
      <c r="S737" s="122"/>
      <c r="T737" s="122"/>
      <c r="U737" s="122"/>
      <c r="V737" s="122"/>
      <c r="W737" s="122"/>
      <c r="X737" s="122"/>
      <c r="Y737" s="122"/>
      <c r="Z737" s="122"/>
      <c r="AA737" s="101" t="s">
        <v>537</v>
      </c>
      <c r="AB737" s="101"/>
      <c r="AC737" s="101"/>
      <c r="AD737" s="101"/>
      <c r="AE737" s="122" t="s">
        <v>650</v>
      </c>
      <c r="AF737" s="122"/>
      <c r="AG737" s="122"/>
      <c r="AH737" s="122"/>
      <c r="AI737" s="122"/>
      <c r="AJ737" s="122"/>
      <c r="AK737" s="122"/>
      <c r="AL737" s="122"/>
      <c r="AM737" s="122"/>
      <c r="AN737" s="101" t="s">
        <v>536</v>
      </c>
      <c r="AO737" s="101"/>
      <c r="AP737" s="101"/>
      <c r="AQ737" s="101"/>
      <c r="AR737" s="102" t="s">
        <v>651</v>
      </c>
      <c r="AS737" s="103"/>
      <c r="AT737" s="103"/>
      <c r="AU737" s="103"/>
      <c r="AV737" s="103"/>
      <c r="AW737" s="103"/>
      <c r="AX737" s="104"/>
      <c r="AY737" s="89"/>
      <c r="AZ737" s="89"/>
    </row>
    <row r="738" spans="1:52" ht="24.75" customHeight="1">
      <c r="A738" s="123" t="s">
        <v>535</v>
      </c>
      <c r="B738" s="124"/>
      <c r="C738" s="124"/>
      <c r="D738" s="125"/>
      <c r="E738" s="122" t="s">
        <v>652</v>
      </c>
      <c r="F738" s="122"/>
      <c r="G738" s="122"/>
      <c r="H738" s="122"/>
      <c r="I738" s="122"/>
      <c r="J738" s="122"/>
      <c r="K738" s="122"/>
      <c r="L738" s="122"/>
      <c r="M738" s="122"/>
      <c r="N738" s="101" t="s">
        <v>534</v>
      </c>
      <c r="O738" s="101"/>
      <c r="P738" s="101"/>
      <c r="Q738" s="101"/>
      <c r="R738" s="122" t="s">
        <v>653</v>
      </c>
      <c r="S738" s="122"/>
      <c r="T738" s="122"/>
      <c r="U738" s="122"/>
      <c r="V738" s="122"/>
      <c r="W738" s="122"/>
      <c r="X738" s="122"/>
      <c r="Y738" s="122"/>
      <c r="Z738" s="122"/>
      <c r="AA738" s="101" t="s">
        <v>533</v>
      </c>
      <c r="AB738" s="101"/>
      <c r="AC738" s="101"/>
      <c r="AD738" s="101"/>
      <c r="AE738" s="122" t="s">
        <v>654</v>
      </c>
      <c r="AF738" s="122"/>
      <c r="AG738" s="122"/>
      <c r="AH738" s="122"/>
      <c r="AI738" s="122"/>
      <c r="AJ738" s="122"/>
      <c r="AK738" s="122"/>
      <c r="AL738" s="122"/>
      <c r="AM738" s="122"/>
      <c r="AN738" s="101" t="s">
        <v>529</v>
      </c>
      <c r="AO738" s="101"/>
      <c r="AP738" s="101"/>
      <c r="AQ738" s="101"/>
      <c r="AR738" s="102" t="s">
        <v>655</v>
      </c>
      <c r="AS738" s="103"/>
      <c r="AT738" s="103"/>
      <c r="AU738" s="103"/>
      <c r="AV738" s="103"/>
      <c r="AW738" s="103"/>
      <c r="AX738" s="104"/>
    </row>
    <row r="739" spans="1:52" ht="24.75" customHeight="1" thickBot="1">
      <c r="A739" s="126" t="s">
        <v>525</v>
      </c>
      <c r="B739" s="127"/>
      <c r="C739" s="127"/>
      <c r="D739" s="128"/>
      <c r="E739" s="129" t="s">
        <v>565</v>
      </c>
      <c r="F739" s="117"/>
      <c r="G739" s="117"/>
      <c r="H739" s="93" t="str">
        <f>IF(E739="", "", "(")</f>
        <v>(</v>
      </c>
      <c r="I739" s="117"/>
      <c r="J739" s="117"/>
      <c r="K739" s="93" t="str">
        <f>IF(OR(I739="　", I739=""), "", "-")</f>
        <v/>
      </c>
      <c r="L739" s="118">
        <v>106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507</v>
      </c>
      <c r="B779" s="761"/>
      <c r="C779" s="761"/>
      <c r="D779" s="761"/>
      <c r="E779" s="761"/>
      <c r="F779" s="762"/>
      <c r="G779" s="439" t="s">
        <v>656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657</v>
      </c>
      <c r="H781" s="450"/>
      <c r="I781" s="450"/>
      <c r="J781" s="450"/>
      <c r="K781" s="451"/>
      <c r="L781" s="452" t="s">
        <v>658</v>
      </c>
      <c r="M781" s="453"/>
      <c r="N781" s="453"/>
      <c r="O781" s="453"/>
      <c r="P781" s="453"/>
      <c r="Q781" s="453"/>
      <c r="R781" s="453"/>
      <c r="S781" s="453"/>
      <c r="T781" s="453"/>
      <c r="U781" s="453"/>
      <c r="V781" s="453"/>
      <c r="W781" s="453"/>
      <c r="X781" s="454"/>
      <c r="Y781" s="455">
        <v>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8" t="s">
        <v>604</v>
      </c>
      <c r="H782" s="349"/>
      <c r="I782" s="349"/>
      <c r="J782" s="349"/>
      <c r="K782" s="350"/>
      <c r="L782" s="401" t="s">
        <v>605</v>
      </c>
      <c r="M782" s="402"/>
      <c r="N782" s="402"/>
      <c r="O782" s="402"/>
      <c r="P782" s="402"/>
      <c r="Q782" s="402"/>
      <c r="R782" s="402"/>
      <c r="S782" s="402"/>
      <c r="T782" s="402"/>
      <c r="U782" s="402"/>
      <c r="V782" s="402"/>
      <c r="W782" s="402"/>
      <c r="X782" s="403"/>
      <c r="Y782" s="398">
        <v>7</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3"/>
      <c r="C783" s="763"/>
      <c r="D783" s="763"/>
      <c r="E783" s="763"/>
      <c r="F783" s="764"/>
      <c r="G783" s="348" t="s">
        <v>602</v>
      </c>
      <c r="H783" s="349"/>
      <c r="I783" s="349"/>
      <c r="J783" s="349"/>
      <c r="K783" s="350"/>
      <c r="L783" s="401" t="s">
        <v>603</v>
      </c>
      <c r="M783" s="402"/>
      <c r="N783" s="402"/>
      <c r="O783" s="402"/>
      <c r="P783" s="402"/>
      <c r="Q783" s="402"/>
      <c r="R783" s="402"/>
      <c r="S783" s="402"/>
      <c r="T783" s="402"/>
      <c r="U783" s="402"/>
      <c r="V783" s="402"/>
      <c r="W783" s="402"/>
      <c r="X783" s="403"/>
      <c r="Y783" s="398">
        <v>6</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3"/>
      <c r="C784" s="763"/>
      <c r="D784" s="763"/>
      <c r="E784" s="763"/>
      <c r="F784" s="764"/>
      <c r="G784" s="348" t="s">
        <v>196</v>
      </c>
      <c r="H784" s="349"/>
      <c r="I784" s="349"/>
      <c r="J784" s="349"/>
      <c r="K784" s="350"/>
      <c r="L784" s="401" t="s">
        <v>607</v>
      </c>
      <c r="M784" s="402"/>
      <c r="N784" s="402"/>
      <c r="O784" s="402"/>
      <c r="P784" s="402"/>
      <c r="Q784" s="402"/>
      <c r="R784" s="402"/>
      <c r="S784" s="402"/>
      <c r="T784" s="402"/>
      <c r="U784" s="402"/>
      <c r="V784" s="402"/>
      <c r="W784" s="402"/>
      <c r="X784" s="403"/>
      <c r="Y784" s="398">
        <v>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3"/>
      <c r="C785" s="763"/>
      <c r="D785" s="763"/>
      <c r="E785" s="763"/>
      <c r="F785" s="764"/>
      <c r="G785" s="348" t="s">
        <v>606</v>
      </c>
      <c r="H785" s="349"/>
      <c r="I785" s="349"/>
      <c r="J785" s="349"/>
      <c r="K785" s="350"/>
      <c r="L785" s="401" t="s">
        <v>606</v>
      </c>
      <c r="M785" s="402"/>
      <c r="N785" s="402"/>
      <c r="O785" s="402"/>
      <c r="P785" s="402"/>
      <c r="Q785" s="402"/>
      <c r="R785" s="402"/>
      <c r="S785" s="402"/>
      <c r="T785" s="402"/>
      <c r="U785" s="402"/>
      <c r="V785" s="402"/>
      <c r="W785" s="402"/>
      <c r="X785" s="403"/>
      <c r="Y785" s="398">
        <v>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customHeight="1">
      <c r="A792" s="556"/>
      <c r="B792" s="763"/>
      <c r="C792" s="763"/>
      <c r="D792" s="763"/>
      <c r="E792" s="763"/>
      <c r="F792" s="764"/>
      <c r="G792" s="439" t="s">
        <v>660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661</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6"/>
      <c r="B794" s="763"/>
      <c r="C794" s="763"/>
      <c r="D794" s="763"/>
      <c r="E794" s="763"/>
      <c r="F794" s="764"/>
      <c r="G794" s="449" t="s">
        <v>608</v>
      </c>
      <c r="H794" s="450"/>
      <c r="I794" s="450"/>
      <c r="J794" s="450"/>
      <c r="K794" s="451"/>
      <c r="L794" s="452" t="s">
        <v>609</v>
      </c>
      <c r="M794" s="453"/>
      <c r="N794" s="453"/>
      <c r="O794" s="453"/>
      <c r="P794" s="453"/>
      <c r="Q794" s="453"/>
      <c r="R794" s="453"/>
      <c r="S794" s="453"/>
      <c r="T794" s="453"/>
      <c r="U794" s="453"/>
      <c r="V794" s="453"/>
      <c r="W794" s="453"/>
      <c r="X794" s="454"/>
      <c r="Y794" s="455">
        <v>1</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439</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465</v>
      </c>
      <c r="AM831" s="959"/>
      <c r="AN831" s="959"/>
      <c r="AO831" s="82" t="s">
        <v>463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418</v>
      </c>
      <c r="K836" s="101"/>
      <c r="L836" s="101"/>
      <c r="M836" s="101"/>
      <c r="N836" s="101"/>
      <c r="O836" s="101"/>
      <c r="P836" s="347" t="s">
        <v>365</v>
      </c>
      <c r="Q836" s="347"/>
      <c r="R836" s="347"/>
      <c r="S836" s="347"/>
      <c r="T836" s="347"/>
      <c r="U836" s="347"/>
      <c r="V836" s="347"/>
      <c r="W836" s="347"/>
      <c r="X836" s="347"/>
      <c r="Y836" s="344" t="s">
        <v>416</v>
      </c>
      <c r="Z836" s="345"/>
      <c r="AA836" s="345"/>
      <c r="AB836" s="345"/>
      <c r="AC836" s="277" t="s">
        <v>459</v>
      </c>
      <c r="AD836" s="277"/>
      <c r="AE836" s="277"/>
      <c r="AF836" s="277"/>
      <c r="AG836" s="277"/>
      <c r="AH836" s="344" t="s">
        <v>488</v>
      </c>
      <c r="AI836" s="346"/>
      <c r="AJ836" s="346"/>
      <c r="AK836" s="346"/>
      <c r="AL836" s="346" t="s">
        <v>21</v>
      </c>
      <c r="AM836" s="346"/>
      <c r="AN836" s="346"/>
      <c r="AO836" s="426"/>
      <c r="AP836" s="427" t="s">
        <v>419</v>
      </c>
      <c r="AQ836" s="427"/>
      <c r="AR836" s="427"/>
      <c r="AS836" s="427"/>
      <c r="AT836" s="427"/>
      <c r="AU836" s="427"/>
      <c r="AV836" s="427"/>
      <c r="AW836" s="427"/>
      <c r="AX836" s="427"/>
    </row>
    <row r="837" spans="1:50" ht="30" customHeight="1">
      <c r="A837" s="404">
        <v>1</v>
      </c>
      <c r="B837" s="404">
        <v>1</v>
      </c>
      <c r="C837" s="424" t="s">
        <v>662</v>
      </c>
      <c r="D837" s="418"/>
      <c r="E837" s="418"/>
      <c r="F837" s="418"/>
      <c r="G837" s="418"/>
      <c r="H837" s="418"/>
      <c r="I837" s="418"/>
      <c r="J837" s="419">
        <v>8010005002644</v>
      </c>
      <c r="K837" s="420"/>
      <c r="L837" s="420"/>
      <c r="M837" s="420"/>
      <c r="N837" s="420"/>
      <c r="O837" s="420"/>
      <c r="P837" s="425" t="s">
        <v>611</v>
      </c>
      <c r="Q837" s="317"/>
      <c r="R837" s="317"/>
      <c r="S837" s="317"/>
      <c r="T837" s="317"/>
      <c r="U837" s="317"/>
      <c r="V837" s="317"/>
      <c r="W837" s="317"/>
      <c r="X837" s="317"/>
      <c r="Y837" s="318">
        <v>24</v>
      </c>
      <c r="Z837" s="319"/>
      <c r="AA837" s="319"/>
      <c r="AB837" s="320"/>
      <c r="AC837" s="328" t="s">
        <v>493</v>
      </c>
      <c r="AD837" s="423"/>
      <c r="AE837" s="423"/>
      <c r="AF837" s="423"/>
      <c r="AG837" s="423"/>
      <c r="AH837" s="421">
        <v>2</v>
      </c>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418</v>
      </c>
      <c r="K869" s="101"/>
      <c r="L869" s="101"/>
      <c r="M869" s="101"/>
      <c r="N869" s="101"/>
      <c r="O869" s="101"/>
      <c r="P869" s="347" t="s">
        <v>365</v>
      </c>
      <c r="Q869" s="347"/>
      <c r="R869" s="347"/>
      <c r="S869" s="347"/>
      <c r="T869" s="347"/>
      <c r="U869" s="347"/>
      <c r="V869" s="347"/>
      <c r="W869" s="347"/>
      <c r="X869" s="347"/>
      <c r="Y869" s="344" t="s">
        <v>416</v>
      </c>
      <c r="Z869" s="345"/>
      <c r="AA869" s="345"/>
      <c r="AB869" s="345"/>
      <c r="AC869" s="277" t="s">
        <v>459</v>
      </c>
      <c r="AD869" s="277"/>
      <c r="AE869" s="277"/>
      <c r="AF869" s="277"/>
      <c r="AG869" s="277"/>
      <c r="AH869" s="344" t="s">
        <v>488</v>
      </c>
      <c r="AI869" s="346"/>
      <c r="AJ869" s="346"/>
      <c r="AK869" s="346"/>
      <c r="AL869" s="346" t="s">
        <v>21</v>
      </c>
      <c r="AM869" s="346"/>
      <c r="AN869" s="346"/>
      <c r="AO869" s="426"/>
      <c r="AP869" s="427" t="s">
        <v>419</v>
      </c>
      <c r="AQ869" s="427"/>
      <c r="AR869" s="427"/>
      <c r="AS869" s="427"/>
      <c r="AT869" s="427"/>
      <c r="AU869" s="427"/>
      <c r="AV869" s="427"/>
      <c r="AW869" s="427"/>
      <c r="AX869" s="427"/>
    </row>
    <row r="870" spans="1:50" ht="30" customHeight="1">
      <c r="A870" s="404">
        <v>1</v>
      </c>
      <c r="B870" s="404">
        <v>1</v>
      </c>
      <c r="C870" s="424" t="s">
        <v>670</v>
      </c>
      <c r="D870" s="418"/>
      <c r="E870" s="418"/>
      <c r="F870" s="418"/>
      <c r="G870" s="418"/>
      <c r="H870" s="418"/>
      <c r="I870" s="418"/>
      <c r="J870" s="419">
        <v>1010401001363</v>
      </c>
      <c r="K870" s="420"/>
      <c r="L870" s="420"/>
      <c r="M870" s="420"/>
      <c r="N870" s="420"/>
      <c r="O870" s="420"/>
      <c r="P870" s="425" t="s">
        <v>612</v>
      </c>
      <c r="Q870" s="317"/>
      <c r="R870" s="317"/>
      <c r="S870" s="317"/>
      <c r="T870" s="317"/>
      <c r="U870" s="317"/>
      <c r="V870" s="317"/>
      <c r="W870" s="317"/>
      <c r="X870" s="317"/>
      <c r="Y870" s="318">
        <v>0.3</v>
      </c>
      <c r="Z870" s="319"/>
      <c r="AA870" s="319"/>
      <c r="AB870" s="320"/>
      <c r="AC870" s="328" t="s">
        <v>499</v>
      </c>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c r="A871" s="404">
        <v>2</v>
      </c>
      <c r="B871" s="404">
        <v>1</v>
      </c>
      <c r="C871" s="424" t="s">
        <v>669</v>
      </c>
      <c r="D871" s="418"/>
      <c r="E871" s="418"/>
      <c r="F871" s="418"/>
      <c r="G871" s="418"/>
      <c r="H871" s="418"/>
      <c r="I871" s="418"/>
      <c r="J871" s="419">
        <v>1010001139174</v>
      </c>
      <c r="K871" s="420"/>
      <c r="L871" s="420"/>
      <c r="M871" s="420"/>
      <c r="N871" s="420"/>
      <c r="O871" s="420"/>
      <c r="P871" s="425" t="s">
        <v>612</v>
      </c>
      <c r="Q871" s="317"/>
      <c r="R871" s="317"/>
      <c r="S871" s="317"/>
      <c r="T871" s="317"/>
      <c r="U871" s="317"/>
      <c r="V871" s="317"/>
      <c r="W871" s="317"/>
      <c r="X871" s="317"/>
      <c r="Y871" s="318">
        <v>0.1</v>
      </c>
      <c r="Z871" s="319"/>
      <c r="AA871" s="319"/>
      <c r="AB871" s="320"/>
      <c r="AC871" s="328" t="s">
        <v>499</v>
      </c>
      <c r="AD871" s="423"/>
      <c r="AE871" s="423"/>
      <c r="AF871" s="423"/>
      <c r="AG871" s="423"/>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c r="A872" s="404">
        <v>3</v>
      </c>
      <c r="B872" s="404">
        <v>1</v>
      </c>
      <c r="C872" s="424" t="s">
        <v>663</v>
      </c>
      <c r="D872" s="418"/>
      <c r="E872" s="418"/>
      <c r="F872" s="418"/>
      <c r="G872" s="418"/>
      <c r="H872" s="418"/>
      <c r="I872" s="418"/>
      <c r="J872" s="419">
        <v>2010401027614</v>
      </c>
      <c r="K872" s="420"/>
      <c r="L872" s="420"/>
      <c r="M872" s="420"/>
      <c r="N872" s="420"/>
      <c r="O872" s="420"/>
      <c r="P872" s="425" t="s">
        <v>612</v>
      </c>
      <c r="Q872" s="317"/>
      <c r="R872" s="317"/>
      <c r="S872" s="317"/>
      <c r="T872" s="317"/>
      <c r="U872" s="317"/>
      <c r="V872" s="317"/>
      <c r="W872" s="317"/>
      <c r="X872" s="317"/>
      <c r="Y872" s="318">
        <v>0.1</v>
      </c>
      <c r="Z872" s="319"/>
      <c r="AA872" s="319"/>
      <c r="AB872" s="320"/>
      <c r="AC872" s="328" t="s">
        <v>499</v>
      </c>
      <c r="AD872" s="423"/>
      <c r="AE872" s="423"/>
      <c r="AF872" s="423"/>
      <c r="AG872" s="423"/>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c r="A873" s="404">
        <v>4</v>
      </c>
      <c r="B873" s="404">
        <v>1</v>
      </c>
      <c r="C873" s="424" t="s">
        <v>664</v>
      </c>
      <c r="D873" s="418"/>
      <c r="E873" s="418"/>
      <c r="F873" s="418"/>
      <c r="G873" s="418"/>
      <c r="H873" s="418"/>
      <c r="I873" s="418"/>
      <c r="J873" s="419">
        <v>8010001008711</v>
      </c>
      <c r="K873" s="420"/>
      <c r="L873" s="420"/>
      <c r="M873" s="420"/>
      <c r="N873" s="420"/>
      <c r="O873" s="420"/>
      <c r="P873" s="425" t="s">
        <v>612</v>
      </c>
      <c r="Q873" s="317"/>
      <c r="R873" s="317"/>
      <c r="S873" s="317"/>
      <c r="T873" s="317"/>
      <c r="U873" s="317"/>
      <c r="V873" s="317"/>
      <c r="W873" s="317"/>
      <c r="X873" s="317"/>
      <c r="Y873" s="318">
        <v>0.1</v>
      </c>
      <c r="Z873" s="319"/>
      <c r="AA873" s="319"/>
      <c r="AB873" s="320"/>
      <c r="AC873" s="328" t="s">
        <v>499</v>
      </c>
      <c r="AD873" s="423"/>
      <c r="AE873" s="423"/>
      <c r="AF873" s="423"/>
      <c r="AG873" s="423"/>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c r="A874" s="404">
        <v>5</v>
      </c>
      <c r="B874" s="404">
        <v>1</v>
      </c>
      <c r="C874" s="424" t="s">
        <v>665</v>
      </c>
      <c r="D874" s="418"/>
      <c r="E874" s="418"/>
      <c r="F874" s="418"/>
      <c r="G874" s="418"/>
      <c r="H874" s="418"/>
      <c r="I874" s="418"/>
      <c r="J874" s="419">
        <v>8010001013240</v>
      </c>
      <c r="K874" s="420"/>
      <c r="L874" s="420"/>
      <c r="M874" s="420"/>
      <c r="N874" s="420"/>
      <c r="O874" s="420"/>
      <c r="P874" s="425" t="s">
        <v>612</v>
      </c>
      <c r="Q874" s="317"/>
      <c r="R874" s="317"/>
      <c r="S874" s="317"/>
      <c r="T874" s="317"/>
      <c r="U874" s="317"/>
      <c r="V874" s="317"/>
      <c r="W874" s="317"/>
      <c r="X874" s="317"/>
      <c r="Y874" s="318">
        <v>0.1</v>
      </c>
      <c r="Z874" s="319"/>
      <c r="AA874" s="319"/>
      <c r="AB874" s="320"/>
      <c r="AC874" s="328" t="s">
        <v>499</v>
      </c>
      <c r="AD874" s="423"/>
      <c r="AE874" s="423"/>
      <c r="AF874" s="423"/>
      <c r="AG874" s="423"/>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c r="A875" s="404">
        <v>6</v>
      </c>
      <c r="B875" s="404">
        <v>1</v>
      </c>
      <c r="C875" s="424" t="s">
        <v>666</v>
      </c>
      <c r="D875" s="418"/>
      <c r="E875" s="418"/>
      <c r="F875" s="418"/>
      <c r="G875" s="418"/>
      <c r="H875" s="418"/>
      <c r="I875" s="418"/>
      <c r="J875" s="419">
        <v>4011101082815</v>
      </c>
      <c r="K875" s="420"/>
      <c r="L875" s="420"/>
      <c r="M875" s="420"/>
      <c r="N875" s="420"/>
      <c r="O875" s="420"/>
      <c r="P875" s="425" t="s">
        <v>612</v>
      </c>
      <c r="Q875" s="317"/>
      <c r="R875" s="317"/>
      <c r="S875" s="317"/>
      <c r="T875" s="317"/>
      <c r="U875" s="317"/>
      <c r="V875" s="317"/>
      <c r="W875" s="317"/>
      <c r="X875" s="317"/>
      <c r="Y875" s="318">
        <v>0.1</v>
      </c>
      <c r="Z875" s="319"/>
      <c r="AA875" s="319"/>
      <c r="AB875" s="320"/>
      <c r="AC875" s="328" t="s">
        <v>499</v>
      </c>
      <c r="AD875" s="423"/>
      <c r="AE875" s="423"/>
      <c r="AF875" s="423"/>
      <c r="AG875" s="423"/>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c r="A876" s="404">
        <v>7</v>
      </c>
      <c r="B876" s="404">
        <v>1</v>
      </c>
      <c r="C876" s="424" t="s">
        <v>667</v>
      </c>
      <c r="D876" s="418"/>
      <c r="E876" s="418"/>
      <c r="F876" s="418"/>
      <c r="G876" s="418"/>
      <c r="H876" s="418"/>
      <c r="I876" s="418"/>
      <c r="J876" s="419">
        <v>5010401117404</v>
      </c>
      <c r="K876" s="420"/>
      <c r="L876" s="420"/>
      <c r="M876" s="420"/>
      <c r="N876" s="420"/>
      <c r="O876" s="420"/>
      <c r="P876" s="425" t="s">
        <v>612</v>
      </c>
      <c r="Q876" s="317"/>
      <c r="R876" s="317"/>
      <c r="S876" s="317"/>
      <c r="T876" s="317"/>
      <c r="U876" s="317"/>
      <c r="V876" s="317"/>
      <c r="W876" s="317"/>
      <c r="X876" s="317"/>
      <c r="Y876" s="318">
        <v>0.1</v>
      </c>
      <c r="Z876" s="319"/>
      <c r="AA876" s="319"/>
      <c r="AB876" s="320"/>
      <c r="AC876" s="328" t="s">
        <v>499</v>
      </c>
      <c r="AD876" s="423"/>
      <c r="AE876" s="423"/>
      <c r="AF876" s="423"/>
      <c r="AG876" s="423"/>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c r="A877" s="404">
        <v>8</v>
      </c>
      <c r="B877" s="404">
        <v>1</v>
      </c>
      <c r="C877" s="424" t="s">
        <v>671</v>
      </c>
      <c r="D877" s="418"/>
      <c r="E877" s="418"/>
      <c r="F877" s="418"/>
      <c r="G877" s="418"/>
      <c r="H877" s="418"/>
      <c r="I877" s="418"/>
      <c r="J877" s="419">
        <v>7380001000566</v>
      </c>
      <c r="K877" s="420"/>
      <c r="L877" s="420"/>
      <c r="M877" s="420"/>
      <c r="N877" s="420"/>
      <c r="O877" s="420"/>
      <c r="P877" s="425" t="s">
        <v>612</v>
      </c>
      <c r="Q877" s="317"/>
      <c r="R877" s="317"/>
      <c r="S877" s="317"/>
      <c r="T877" s="317"/>
      <c r="U877" s="317"/>
      <c r="V877" s="317"/>
      <c r="W877" s="317"/>
      <c r="X877" s="317"/>
      <c r="Y877" s="318">
        <v>0.1</v>
      </c>
      <c r="Z877" s="319"/>
      <c r="AA877" s="319"/>
      <c r="AB877" s="320"/>
      <c r="AC877" s="328" t="s">
        <v>499</v>
      </c>
      <c r="AD877" s="423"/>
      <c r="AE877" s="423"/>
      <c r="AF877" s="423"/>
      <c r="AG877" s="423"/>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c r="A878" s="404">
        <v>9</v>
      </c>
      <c r="B878" s="404">
        <v>1</v>
      </c>
      <c r="C878" s="424" t="s">
        <v>672</v>
      </c>
      <c r="D878" s="418"/>
      <c r="E878" s="418"/>
      <c r="F878" s="418"/>
      <c r="G878" s="418"/>
      <c r="H878" s="418"/>
      <c r="I878" s="418"/>
      <c r="J878" s="419">
        <v>4010001027104</v>
      </c>
      <c r="K878" s="420"/>
      <c r="L878" s="420"/>
      <c r="M878" s="420"/>
      <c r="N878" s="420"/>
      <c r="O878" s="420"/>
      <c r="P878" s="425" t="s">
        <v>612</v>
      </c>
      <c r="Q878" s="317"/>
      <c r="R878" s="317"/>
      <c r="S878" s="317"/>
      <c r="T878" s="317"/>
      <c r="U878" s="317"/>
      <c r="V878" s="317"/>
      <c r="W878" s="317"/>
      <c r="X878" s="317"/>
      <c r="Y878" s="318">
        <v>0.1</v>
      </c>
      <c r="Z878" s="319"/>
      <c r="AA878" s="319"/>
      <c r="AB878" s="320"/>
      <c r="AC878" s="328" t="s">
        <v>499</v>
      </c>
      <c r="AD878" s="423"/>
      <c r="AE878" s="423"/>
      <c r="AF878" s="423"/>
      <c r="AG878" s="423"/>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c r="A879" s="404">
        <v>10</v>
      </c>
      <c r="B879" s="404">
        <v>1</v>
      </c>
      <c r="C879" s="424" t="s">
        <v>668</v>
      </c>
      <c r="D879" s="418"/>
      <c r="E879" s="418"/>
      <c r="F879" s="418"/>
      <c r="G879" s="418"/>
      <c r="H879" s="418"/>
      <c r="I879" s="418"/>
      <c r="J879" s="419">
        <v>1010401016403</v>
      </c>
      <c r="K879" s="420"/>
      <c r="L879" s="420"/>
      <c r="M879" s="420"/>
      <c r="N879" s="420"/>
      <c r="O879" s="420"/>
      <c r="P879" s="425" t="s">
        <v>612</v>
      </c>
      <c r="Q879" s="317"/>
      <c r="R879" s="317"/>
      <c r="S879" s="317"/>
      <c r="T879" s="317"/>
      <c r="U879" s="317"/>
      <c r="V879" s="317"/>
      <c r="W879" s="317"/>
      <c r="X879" s="317"/>
      <c r="Y879" s="318">
        <v>0.1</v>
      </c>
      <c r="Z879" s="319"/>
      <c r="AA879" s="319"/>
      <c r="AB879" s="320"/>
      <c r="AC879" s="328" t="s">
        <v>499</v>
      </c>
      <c r="AD879" s="423"/>
      <c r="AE879" s="423"/>
      <c r="AF879" s="423"/>
      <c r="AG879" s="423"/>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418</v>
      </c>
      <c r="K902" s="101"/>
      <c r="L902" s="101"/>
      <c r="M902" s="101"/>
      <c r="N902" s="101"/>
      <c r="O902" s="101"/>
      <c r="P902" s="347" t="s">
        <v>365</v>
      </c>
      <c r="Q902" s="347"/>
      <c r="R902" s="347"/>
      <c r="S902" s="347"/>
      <c r="T902" s="347"/>
      <c r="U902" s="347"/>
      <c r="V902" s="347"/>
      <c r="W902" s="347"/>
      <c r="X902" s="347"/>
      <c r="Y902" s="344" t="s">
        <v>416</v>
      </c>
      <c r="Z902" s="345"/>
      <c r="AA902" s="345"/>
      <c r="AB902" s="345"/>
      <c r="AC902" s="277" t="s">
        <v>459</v>
      </c>
      <c r="AD902" s="277"/>
      <c r="AE902" s="277"/>
      <c r="AF902" s="277"/>
      <c r="AG902" s="277"/>
      <c r="AH902" s="344" t="s">
        <v>488</v>
      </c>
      <c r="AI902" s="346"/>
      <c r="AJ902" s="346"/>
      <c r="AK902" s="346"/>
      <c r="AL902" s="346" t="s">
        <v>21</v>
      </c>
      <c r="AM902" s="346"/>
      <c r="AN902" s="346"/>
      <c r="AO902" s="426"/>
      <c r="AP902" s="427" t="s">
        <v>419</v>
      </c>
      <c r="AQ902" s="427"/>
      <c r="AR902" s="427"/>
      <c r="AS902" s="427"/>
      <c r="AT902" s="427"/>
      <c r="AU902" s="427"/>
      <c r="AV902" s="427"/>
      <c r="AW902" s="427"/>
      <c r="AX902" s="427"/>
    </row>
    <row r="903" spans="1:50" ht="30" hidden="1" customHeight="1">
      <c r="A903" s="404">
        <v>1</v>
      </c>
      <c r="B903" s="404">
        <v>1</v>
      </c>
      <c r="C903" s="424" t="s">
        <v>610</v>
      </c>
      <c r="D903" s="418"/>
      <c r="E903" s="418"/>
      <c r="F903" s="418"/>
      <c r="G903" s="418"/>
      <c r="H903" s="418"/>
      <c r="I903" s="418"/>
      <c r="J903" s="419"/>
      <c r="K903" s="420"/>
      <c r="L903" s="420"/>
      <c r="M903" s="420"/>
      <c r="N903" s="420"/>
      <c r="O903" s="420"/>
      <c r="P903" s="425" t="s">
        <v>613</v>
      </c>
      <c r="Q903" s="317"/>
      <c r="R903" s="317"/>
      <c r="S903" s="317"/>
      <c r="T903" s="317"/>
      <c r="U903" s="317"/>
      <c r="V903" s="317"/>
      <c r="W903" s="317"/>
      <c r="X903" s="317"/>
      <c r="Y903" s="318"/>
      <c r="Z903" s="319"/>
      <c r="AA903" s="319"/>
      <c r="AB903" s="320"/>
      <c r="AC903" s="328" t="s">
        <v>500</v>
      </c>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675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418</v>
      </c>
      <c r="K935" s="101"/>
      <c r="L935" s="101"/>
      <c r="M935" s="101"/>
      <c r="N935" s="101"/>
      <c r="O935" s="101"/>
      <c r="P935" s="347" t="s">
        <v>365</v>
      </c>
      <c r="Q935" s="347"/>
      <c r="R935" s="347"/>
      <c r="S935" s="347"/>
      <c r="T935" s="347"/>
      <c r="U935" s="347"/>
      <c r="V935" s="347"/>
      <c r="W935" s="347"/>
      <c r="X935" s="347"/>
      <c r="Y935" s="344" t="s">
        <v>416</v>
      </c>
      <c r="Z935" s="345"/>
      <c r="AA935" s="345"/>
      <c r="AB935" s="345"/>
      <c r="AC935" s="277" t="s">
        <v>459</v>
      </c>
      <c r="AD935" s="277"/>
      <c r="AE935" s="277"/>
      <c r="AF935" s="277"/>
      <c r="AG935" s="277"/>
      <c r="AH935" s="344" t="s">
        <v>488</v>
      </c>
      <c r="AI935" s="346"/>
      <c r="AJ935" s="346"/>
      <c r="AK935" s="346"/>
      <c r="AL935" s="346" t="s">
        <v>21</v>
      </c>
      <c r="AM935" s="346"/>
      <c r="AN935" s="346"/>
      <c r="AO935" s="426"/>
      <c r="AP935" s="427" t="s">
        <v>419</v>
      </c>
      <c r="AQ935" s="427"/>
      <c r="AR935" s="427"/>
      <c r="AS935" s="427"/>
      <c r="AT935" s="427"/>
      <c r="AU935" s="427"/>
      <c r="AV935" s="427"/>
      <c r="AW935" s="427"/>
      <c r="AX935" s="427"/>
    </row>
    <row r="936" spans="1:50" ht="30" customHeight="1">
      <c r="A936" s="404">
        <v>1</v>
      </c>
      <c r="B936" s="404">
        <v>1</v>
      </c>
      <c r="C936" s="424" t="s">
        <v>614</v>
      </c>
      <c r="D936" s="418"/>
      <c r="E936" s="418"/>
      <c r="F936" s="418"/>
      <c r="G936" s="418"/>
      <c r="H936" s="418"/>
      <c r="I936" s="418"/>
      <c r="J936" s="419" t="s">
        <v>562</v>
      </c>
      <c r="K936" s="420"/>
      <c r="L936" s="420"/>
      <c r="M936" s="420"/>
      <c r="N936" s="420"/>
      <c r="O936" s="420"/>
      <c r="P936" s="425" t="s">
        <v>615</v>
      </c>
      <c r="Q936" s="317"/>
      <c r="R936" s="317"/>
      <c r="S936" s="317"/>
      <c r="T936" s="317"/>
      <c r="U936" s="317"/>
      <c r="V936" s="317"/>
      <c r="W936" s="317"/>
      <c r="X936" s="317"/>
      <c r="Y936" s="318">
        <v>1</v>
      </c>
      <c r="Z936" s="319"/>
      <c r="AA936" s="319"/>
      <c r="AB936" s="320"/>
      <c r="AC936" s="328" t="s">
        <v>500</v>
      </c>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customHeight="1">
      <c r="A937" s="404">
        <v>2</v>
      </c>
      <c r="B937" s="404">
        <v>1</v>
      </c>
      <c r="C937" s="424" t="s">
        <v>616</v>
      </c>
      <c r="D937" s="418"/>
      <c r="E937" s="418"/>
      <c r="F937" s="418"/>
      <c r="G937" s="418"/>
      <c r="H937" s="418"/>
      <c r="I937" s="418"/>
      <c r="J937" s="419" t="s">
        <v>562</v>
      </c>
      <c r="K937" s="420"/>
      <c r="L937" s="420"/>
      <c r="M937" s="420"/>
      <c r="N937" s="420"/>
      <c r="O937" s="420"/>
      <c r="P937" s="425" t="s">
        <v>615</v>
      </c>
      <c r="Q937" s="317"/>
      <c r="R937" s="317"/>
      <c r="S937" s="317"/>
      <c r="T937" s="317"/>
      <c r="U937" s="317"/>
      <c r="V937" s="317"/>
      <c r="W937" s="317"/>
      <c r="X937" s="317"/>
      <c r="Y937" s="318">
        <v>1</v>
      </c>
      <c r="Z937" s="319"/>
      <c r="AA937" s="319"/>
      <c r="AB937" s="320"/>
      <c r="AC937" s="328" t="s">
        <v>500</v>
      </c>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customHeight="1">
      <c r="A938" s="404">
        <v>3</v>
      </c>
      <c r="B938" s="404">
        <v>1</v>
      </c>
      <c r="C938" s="424" t="s">
        <v>617</v>
      </c>
      <c r="D938" s="418"/>
      <c r="E938" s="418"/>
      <c r="F938" s="418"/>
      <c r="G938" s="418"/>
      <c r="H938" s="418"/>
      <c r="I938" s="418"/>
      <c r="J938" s="419" t="s">
        <v>562</v>
      </c>
      <c r="K938" s="420"/>
      <c r="L938" s="420"/>
      <c r="M938" s="420"/>
      <c r="N938" s="420"/>
      <c r="O938" s="420"/>
      <c r="P938" s="425" t="s">
        <v>615</v>
      </c>
      <c r="Q938" s="317"/>
      <c r="R938" s="317"/>
      <c r="S938" s="317"/>
      <c r="T938" s="317"/>
      <c r="U938" s="317"/>
      <c r="V938" s="317"/>
      <c r="W938" s="317"/>
      <c r="X938" s="317"/>
      <c r="Y938" s="318">
        <v>0.7</v>
      </c>
      <c r="Z938" s="319"/>
      <c r="AA938" s="319"/>
      <c r="AB938" s="320"/>
      <c r="AC938" s="328" t="s">
        <v>500</v>
      </c>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c r="A939" s="404">
        <v>4</v>
      </c>
      <c r="B939" s="404">
        <v>1</v>
      </c>
      <c r="C939" s="424" t="s">
        <v>618</v>
      </c>
      <c r="D939" s="418"/>
      <c r="E939" s="418"/>
      <c r="F939" s="418"/>
      <c r="G939" s="418"/>
      <c r="H939" s="418"/>
      <c r="I939" s="418"/>
      <c r="J939" s="419" t="s">
        <v>562</v>
      </c>
      <c r="K939" s="420"/>
      <c r="L939" s="420"/>
      <c r="M939" s="420"/>
      <c r="N939" s="420"/>
      <c r="O939" s="420"/>
      <c r="P939" s="425" t="s">
        <v>615</v>
      </c>
      <c r="Q939" s="317"/>
      <c r="R939" s="317"/>
      <c r="S939" s="317"/>
      <c r="T939" s="317"/>
      <c r="U939" s="317"/>
      <c r="V939" s="317"/>
      <c r="W939" s="317"/>
      <c r="X939" s="317"/>
      <c r="Y939" s="318">
        <v>0.6</v>
      </c>
      <c r="Z939" s="319"/>
      <c r="AA939" s="319"/>
      <c r="AB939" s="320"/>
      <c r="AC939" s="328" t="s">
        <v>500</v>
      </c>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c r="A940" s="404">
        <v>5</v>
      </c>
      <c r="B940" s="404">
        <v>1</v>
      </c>
      <c r="C940" s="424" t="s">
        <v>619</v>
      </c>
      <c r="D940" s="418"/>
      <c r="E940" s="418"/>
      <c r="F940" s="418"/>
      <c r="G940" s="418"/>
      <c r="H940" s="418"/>
      <c r="I940" s="418"/>
      <c r="J940" s="419" t="s">
        <v>562</v>
      </c>
      <c r="K940" s="420"/>
      <c r="L940" s="420"/>
      <c r="M940" s="420"/>
      <c r="N940" s="420"/>
      <c r="O940" s="420"/>
      <c r="P940" s="425" t="s">
        <v>615</v>
      </c>
      <c r="Q940" s="317"/>
      <c r="R940" s="317"/>
      <c r="S940" s="317"/>
      <c r="T940" s="317"/>
      <c r="U940" s="317"/>
      <c r="V940" s="317"/>
      <c r="W940" s="317"/>
      <c r="X940" s="317"/>
      <c r="Y940" s="318">
        <v>0.6</v>
      </c>
      <c r="Z940" s="319"/>
      <c r="AA940" s="319"/>
      <c r="AB940" s="320"/>
      <c r="AC940" s="322" t="s">
        <v>500</v>
      </c>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c r="A941" s="404">
        <v>6</v>
      </c>
      <c r="B941" s="404">
        <v>1</v>
      </c>
      <c r="C941" s="424" t="s">
        <v>620</v>
      </c>
      <c r="D941" s="418"/>
      <c r="E941" s="418"/>
      <c r="F941" s="418"/>
      <c r="G941" s="418"/>
      <c r="H941" s="418"/>
      <c r="I941" s="418"/>
      <c r="J941" s="419" t="s">
        <v>562</v>
      </c>
      <c r="K941" s="420"/>
      <c r="L941" s="420"/>
      <c r="M941" s="420"/>
      <c r="N941" s="420"/>
      <c r="O941" s="420"/>
      <c r="P941" s="425" t="s">
        <v>615</v>
      </c>
      <c r="Q941" s="317"/>
      <c r="R941" s="317"/>
      <c r="S941" s="317"/>
      <c r="T941" s="317"/>
      <c r="U941" s="317"/>
      <c r="V941" s="317"/>
      <c r="W941" s="317"/>
      <c r="X941" s="317"/>
      <c r="Y941" s="318">
        <v>0.6</v>
      </c>
      <c r="Z941" s="319"/>
      <c r="AA941" s="319"/>
      <c r="AB941" s="320"/>
      <c r="AC941" s="322" t="s">
        <v>500</v>
      </c>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customHeight="1">
      <c r="A942" s="404">
        <v>7</v>
      </c>
      <c r="B942" s="404">
        <v>1</v>
      </c>
      <c r="C942" s="424" t="s">
        <v>621</v>
      </c>
      <c r="D942" s="418"/>
      <c r="E942" s="418"/>
      <c r="F942" s="418"/>
      <c r="G942" s="418"/>
      <c r="H942" s="418"/>
      <c r="I942" s="418"/>
      <c r="J942" s="419" t="s">
        <v>562</v>
      </c>
      <c r="K942" s="420"/>
      <c r="L942" s="420"/>
      <c r="M942" s="420"/>
      <c r="N942" s="420"/>
      <c r="O942" s="420"/>
      <c r="P942" s="425" t="s">
        <v>615</v>
      </c>
      <c r="Q942" s="317"/>
      <c r="R942" s="317"/>
      <c r="S942" s="317"/>
      <c r="T942" s="317"/>
      <c r="U942" s="317"/>
      <c r="V942" s="317"/>
      <c r="W942" s="317"/>
      <c r="X942" s="317"/>
      <c r="Y942" s="318">
        <v>0.5</v>
      </c>
      <c r="Z942" s="319"/>
      <c r="AA942" s="319"/>
      <c r="AB942" s="320"/>
      <c r="AC942" s="322" t="s">
        <v>500</v>
      </c>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customHeight="1">
      <c r="A943" s="404">
        <v>8</v>
      </c>
      <c r="B943" s="404">
        <v>1</v>
      </c>
      <c r="C943" s="424" t="s">
        <v>622</v>
      </c>
      <c r="D943" s="418"/>
      <c r="E943" s="418"/>
      <c r="F943" s="418"/>
      <c r="G943" s="418"/>
      <c r="H943" s="418"/>
      <c r="I943" s="418"/>
      <c r="J943" s="419" t="s">
        <v>562</v>
      </c>
      <c r="K943" s="420"/>
      <c r="L943" s="420"/>
      <c r="M943" s="420"/>
      <c r="N943" s="420"/>
      <c r="O943" s="420"/>
      <c r="P943" s="425" t="s">
        <v>615</v>
      </c>
      <c r="Q943" s="317"/>
      <c r="R943" s="317"/>
      <c r="S943" s="317"/>
      <c r="T943" s="317"/>
      <c r="U943" s="317"/>
      <c r="V943" s="317"/>
      <c r="W943" s="317"/>
      <c r="X943" s="317"/>
      <c r="Y943" s="318">
        <v>0.5</v>
      </c>
      <c r="Z943" s="319"/>
      <c r="AA943" s="319"/>
      <c r="AB943" s="320"/>
      <c r="AC943" s="322" t="s">
        <v>500</v>
      </c>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c r="A944" s="404">
        <v>9</v>
      </c>
      <c r="B944" s="404">
        <v>1</v>
      </c>
      <c r="C944" s="424" t="s">
        <v>623</v>
      </c>
      <c r="D944" s="418"/>
      <c r="E944" s="418"/>
      <c r="F944" s="418"/>
      <c r="G944" s="418"/>
      <c r="H944" s="418"/>
      <c r="I944" s="418"/>
      <c r="J944" s="419" t="s">
        <v>562</v>
      </c>
      <c r="K944" s="420"/>
      <c r="L944" s="420"/>
      <c r="M944" s="420"/>
      <c r="N944" s="420"/>
      <c r="O944" s="420"/>
      <c r="P944" s="425" t="s">
        <v>615</v>
      </c>
      <c r="Q944" s="317"/>
      <c r="R944" s="317"/>
      <c r="S944" s="317"/>
      <c r="T944" s="317"/>
      <c r="U944" s="317"/>
      <c r="V944" s="317"/>
      <c r="W944" s="317"/>
      <c r="X944" s="317"/>
      <c r="Y944" s="318">
        <v>0.5</v>
      </c>
      <c r="Z944" s="319"/>
      <c r="AA944" s="319"/>
      <c r="AB944" s="320"/>
      <c r="AC944" s="322" t="s">
        <v>500</v>
      </c>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c r="A945" s="404">
        <v>10</v>
      </c>
      <c r="B945" s="404">
        <v>1</v>
      </c>
      <c r="C945" s="424" t="s">
        <v>624</v>
      </c>
      <c r="D945" s="418"/>
      <c r="E945" s="418"/>
      <c r="F945" s="418"/>
      <c r="G945" s="418"/>
      <c r="H945" s="418"/>
      <c r="I945" s="418"/>
      <c r="J945" s="419" t="s">
        <v>562</v>
      </c>
      <c r="K945" s="420"/>
      <c r="L945" s="420"/>
      <c r="M945" s="420"/>
      <c r="N945" s="420"/>
      <c r="O945" s="420"/>
      <c r="P945" s="425" t="s">
        <v>615</v>
      </c>
      <c r="Q945" s="317"/>
      <c r="R945" s="317"/>
      <c r="S945" s="317"/>
      <c r="T945" s="317"/>
      <c r="U945" s="317"/>
      <c r="V945" s="317"/>
      <c r="W945" s="317"/>
      <c r="X945" s="317"/>
      <c r="Y945" s="318">
        <v>0.4</v>
      </c>
      <c r="Z945" s="319"/>
      <c r="AA945" s="319"/>
      <c r="AB945" s="320"/>
      <c r="AC945" s="322" t="s">
        <v>500</v>
      </c>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418</v>
      </c>
      <c r="K968" s="101"/>
      <c r="L968" s="101"/>
      <c r="M968" s="101"/>
      <c r="N968" s="101"/>
      <c r="O968" s="101"/>
      <c r="P968" s="347" t="s">
        <v>365</v>
      </c>
      <c r="Q968" s="347"/>
      <c r="R968" s="347"/>
      <c r="S968" s="347"/>
      <c r="T968" s="347"/>
      <c r="U968" s="347"/>
      <c r="V968" s="347"/>
      <c r="W968" s="347"/>
      <c r="X968" s="347"/>
      <c r="Y968" s="344" t="s">
        <v>416</v>
      </c>
      <c r="Z968" s="345"/>
      <c r="AA968" s="345"/>
      <c r="AB968" s="345"/>
      <c r="AC968" s="277" t="s">
        <v>459</v>
      </c>
      <c r="AD968" s="277"/>
      <c r="AE968" s="277"/>
      <c r="AF968" s="277"/>
      <c r="AG968" s="277"/>
      <c r="AH968" s="344" t="s">
        <v>488</v>
      </c>
      <c r="AI968" s="346"/>
      <c r="AJ968" s="346"/>
      <c r="AK968" s="346"/>
      <c r="AL968" s="346" t="s">
        <v>21</v>
      </c>
      <c r="AM968" s="346"/>
      <c r="AN968" s="346"/>
      <c r="AO968" s="426"/>
      <c r="AP968" s="427" t="s">
        <v>419</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418</v>
      </c>
      <c r="K1001" s="101"/>
      <c r="L1001" s="101"/>
      <c r="M1001" s="101"/>
      <c r="N1001" s="101"/>
      <c r="O1001" s="101"/>
      <c r="P1001" s="347" t="s">
        <v>365</v>
      </c>
      <c r="Q1001" s="347"/>
      <c r="R1001" s="347"/>
      <c r="S1001" s="347"/>
      <c r="T1001" s="347"/>
      <c r="U1001" s="347"/>
      <c r="V1001" s="347"/>
      <c r="W1001" s="347"/>
      <c r="X1001" s="347"/>
      <c r="Y1001" s="344" t="s">
        <v>416</v>
      </c>
      <c r="Z1001" s="345"/>
      <c r="AA1001" s="345"/>
      <c r="AB1001" s="345"/>
      <c r="AC1001" s="277" t="s">
        <v>459</v>
      </c>
      <c r="AD1001" s="277"/>
      <c r="AE1001" s="277"/>
      <c r="AF1001" s="277"/>
      <c r="AG1001" s="277"/>
      <c r="AH1001" s="344" t="s">
        <v>488</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418</v>
      </c>
      <c r="K1034" s="101"/>
      <c r="L1034" s="101"/>
      <c r="M1034" s="101"/>
      <c r="N1034" s="101"/>
      <c r="O1034" s="101"/>
      <c r="P1034" s="347" t="s">
        <v>365</v>
      </c>
      <c r="Q1034" s="347"/>
      <c r="R1034" s="347"/>
      <c r="S1034" s="347"/>
      <c r="T1034" s="347"/>
      <c r="U1034" s="347"/>
      <c r="V1034" s="347"/>
      <c r="W1034" s="347"/>
      <c r="X1034" s="347"/>
      <c r="Y1034" s="344" t="s">
        <v>416</v>
      </c>
      <c r="Z1034" s="345"/>
      <c r="AA1034" s="345"/>
      <c r="AB1034" s="345"/>
      <c r="AC1034" s="277" t="s">
        <v>459</v>
      </c>
      <c r="AD1034" s="277"/>
      <c r="AE1034" s="277"/>
      <c r="AF1034" s="277"/>
      <c r="AG1034" s="277"/>
      <c r="AH1034" s="344" t="s">
        <v>488</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418</v>
      </c>
      <c r="K1067" s="101"/>
      <c r="L1067" s="101"/>
      <c r="M1067" s="101"/>
      <c r="N1067" s="101"/>
      <c r="O1067" s="101"/>
      <c r="P1067" s="347" t="s">
        <v>365</v>
      </c>
      <c r="Q1067" s="347"/>
      <c r="R1067" s="347"/>
      <c r="S1067" s="347"/>
      <c r="T1067" s="347"/>
      <c r="U1067" s="347"/>
      <c r="V1067" s="347"/>
      <c r="W1067" s="347"/>
      <c r="X1067" s="347"/>
      <c r="Y1067" s="344" t="s">
        <v>416</v>
      </c>
      <c r="Z1067" s="345"/>
      <c r="AA1067" s="345"/>
      <c r="AB1067" s="345"/>
      <c r="AC1067" s="277" t="s">
        <v>459</v>
      </c>
      <c r="AD1067" s="277"/>
      <c r="AE1067" s="277"/>
      <c r="AF1067" s="277"/>
      <c r="AG1067" s="277"/>
      <c r="AH1067" s="344" t="s">
        <v>488</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1" t="s">
        <v>449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465</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384</v>
      </c>
      <c r="D1101" s="894"/>
      <c r="E1101" s="277" t="s">
        <v>383</v>
      </c>
      <c r="F1101" s="894"/>
      <c r="G1101" s="894"/>
      <c r="H1101" s="894"/>
      <c r="I1101" s="894"/>
      <c r="J1101" s="277" t="s">
        <v>418</v>
      </c>
      <c r="K1101" s="277"/>
      <c r="L1101" s="277"/>
      <c r="M1101" s="277"/>
      <c r="N1101" s="277"/>
      <c r="O1101" s="277"/>
      <c r="P1101" s="344" t="s">
        <v>27</v>
      </c>
      <c r="Q1101" s="344"/>
      <c r="R1101" s="344"/>
      <c r="S1101" s="344"/>
      <c r="T1101" s="344"/>
      <c r="U1101" s="344"/>
      <c r="V1101" s="344"/>
      <c r="W1101" s="344"/>
      <c r="X1101" s="344"/>
      <c r="Y1101" s="277" t="s">
        <v>420</v>
      </c>
      <c r="Z1101" s="894"/>
      <c r="AA1101" s="894"/>
      <c r="AB1101" s="894"/>
      <c r="AC1101" s="277" t="s">
        <v>366</v>
      </c>
      <c r="AD1101" s="277"/>
      <c r="AE1101" s="277"/>
      <c r="AF1101" s="277"/>
      <c r="AG1101" s="277"/>
      <c r="AH1101" s="344" t="s">
        <v>379</v>
      </c>
      <c r="AI1101" s="345"/>
      <c r="AJ1101" s="345"/>
      <c r="AK1101" s="345"/>
      <c r="AL1101" s="345" t="s">
        <v>21</v>
      </c>
      <c r="AM1101" s="345"/>
      <c r="AN1101" s="345"/>
      <c r="AO1101" s="897"/>
      <c r="AP1101" s="427" t="s">
        <v>450</v>
      </c>
      <c r="AQ1101" s="427"/>
      <c r="AR1101" s="427"/>
      <c r="AS1101" s="427"/>
      <c r="AT1101" s="427"/>
      <c r="AU1101" s="427"/>
      <c r="AV1101" s="427"/>
      <c r="AW1101" s="427"/>
      <c r="AX1101" s="427"/>
    </row>
    <row r="1102" spans="1:50" ht="30" hidden="1" customHeight="1">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Y781">
    <cfRule type="expression" dxfId="2783" priority="13683">
      <formula>IF(RIGHT(TEXT(Y781,"0.#"),1)=".",FALSE,TRUE)</formula>
    </cfRule>
    <cfRule type="expression" dxfId="2782" priority="13684">
      <formula>IF(RIGHT(TEXT(Y781,"0.#"),1)=".",TRUE,FALSE)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90 AU781">
    <cfRule type="expression" dxfId="2777" priority="13677">
      <formula>IF(RIGHT(TEXT(AU781,"0.#"),1)=".",FALSE,TRUE)</formula>
    </cfRule>
    <cfRule type="expression" dxfId="2776" priority="13678">
      <formula>IF(RIGHT(TEXT(AU781,"0.#"),1)=".",TRUE,FALSE)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807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80:Y899">
    <cfRule type="expression" dxfId="2061" priority="2075">
      <formula>IF(RIGHT(TEXT(Y880,"0.#"),1)=".",FALSE,TRUE)</formula>
    </cfRule>
    <cfRule type="expression" dxfId="2060" priority="2076">
      <formula>IF(RIGHT(TEXT(Y880,"0.#"),1)=".",TRUE,FALSE)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46:Y965">
    <cfRule type="expression" dxfId="2053" priority="2051">
      <formula>IF(RIGHT(TEXT(Y946,"0.#"),1)=".",FALSE,TRUE)</formula>
    </cfRule>
    <cfRule type="expression" dxfId="2052" priority="2052">
      <formula>IF(RIGHT(TEXT(Y946,"0.#"),1)=".",TRUE,FALSE)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938:Y945">
    <cfRule type="expression" dxfId="705" priority="5">
      <formula>IF(RIGHT(TEXT(Y938,"0.#"),1)=".",FALSE,TRUE)</formula>
    </cfRule>
    <cfRule type="expression" dxfId="704" priority="6">
      <formula>IF(RIGHT(TEXT(Y938,"0.#"),1)=".",TRUE,FALSE)</formula>
    </cfRule>
  </conditionalFormatting>
  <conditionalFormatting sqref="Y936:Y937">
    <cfRule type="expression" dxfId="703" priority="3">
      <formula>IF(RIGHT(TEXT(Y936,"0.#"),1)=".",FALSE,TRUE)</formula>
    </cfRule>
    <cfRule type="expression" dxfId="702" priority="4">
      <formula>IF(RIGHT(TEXT(Y936,"0.#"),1)=".",TRUE,FALSE)</formula>
    </cfRule>
  </conditionalFormatting>
  <conditionalFormatting sqref="Y872:Y879">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94" max="49" man="1"/>
    <brk id="714" max="49" man="1"/>
    <brk id="739" max="49" man="1"/>
    <brk id="8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477</v>
      </c>
    </row>
    <row r="2" spans="1:42" ht="13.5" customHeight="1">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493</v>
      </c>
      <c r="AI2" s="54" t="s">
        <v>562</v>
      </c>
      <c r="AK2" s="54" t="s">
        <v>381</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374</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376</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452</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470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552</v>
      </c>
      <c r="AF2" s="999"/>
      <c r="AG2" s="999"/>
      <c r="AH2" s="999"/>
      <c r="AI2" s="999" t="s">
        <v>549</v>
      </c>
      <c r="AJ2" s="999"/>
      <c r="AK2" s="999"/>
      <c r="AL2" s="999"/>
      <c r="AM2" s="999" t="s">
        <v>523</v>
      </c>
      <c r="AN2" s="999"/>
      <c r="AO2" s="999"/>
      <c r="AP2" s="458"/>
      <c r="AQ2" s="176" t="s">
        <v>353</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00" t="s">
        <v>501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470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553</v>
      </c>
      <c r="AF9" s="999"/>
      <c r="AG9" s="999"/>
      <c r="AH9" s="999"/>
      <c r="AI9" s="999" t="s">
        <v>549</v>
      </c>
      <c r="AJ9" s="999"/>
      <c r="AK9" s="999"/>
      <c r="AL9" s="999"/>
      <c r="AM9" s="999" t="s">
        <v>523</v>
      </c>
      <c r="AN9" s="999"/>
      <c r="AO9" s="999"/>
      <c r="AP9" s="458"/>
      <c r="AQ9" s="176" t="s">
        <v>353</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00" t="s">
        <v>501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470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552</v>
      </c>
      <c r="AF16" s="999"/>
      <c r="AG16" s="999"/>
      <c r="AH16" s="999"/>
      <c r="AI16" s="999" t="s">
        <v>550</v>
      </c>
      <c r="AJ16" s="999"/>
      <c r="AK16" s="999"/>
      <c r="AL16" s="999"/>
      <c r="AM16" s="999" t="s">
        <v>523</v>
      </c>
      <c r="AN16" s="999"/>
      <c r="AO16" s="999"/>
      <c r="AP16" s="458"/>
      <c r="AQ16" s="176" t="s">
        <v>353</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00" t="s">
        <v>501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470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554</v>
      </c>
      <c r="AF23" s="999"/>
      <c r="AG23" s="999"/>
      <c r="AH23" s="999"/>
      <c r="AI23" s="999" t="s">
        <v>549</v>
      </c>
      <c r="AJ23" s="999"/>
      <c r="AK23" s="999"/>
      <c r="AL23" s="999"/>
      <c r="AM23" s="999" t="s">
        <v>523</v>
      </c>
      <c r="AN23" s="999"/>
      <c r="AO23" s="999"/>
      <c r="AP23" s="458"/>
      <c r="AQ23" s="176" t="s">
        <v>353</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00" t="s">
        <v>501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470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552</v>
      </c>
      <c r="AF30" s="999"/>
      <c r="AG30" s="999"/>
      <c r="AH30" s="999"/>
      <c r="AI30" s="999" t="s">
        <v>549</v>
      </c>
      <c r="AJ30" s="999"/>
      <c r="AK30" s="999"/>
      <c r="AL30" s="999"/>
      <c r="AM30" s="999" t="s">
        <v>547</v>
      </c>
      <c r="AN30" s="999"/>
      <c r="AO30" s="999"/>
      <c r="AP30" s="458"/>
      <c r="AQ30" s="176" t="s">
        <v>353</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00" t="s">
        <v>501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470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554</v>
      </c>
      <c r="AF37" s="999"/>
      <c r="AG37" s="999"/>
      <c r="AH37" s="999"/>
      <c r="AI37" s="999" t="s">
        <v>551</v>
      </c>
      <c r="AJ37" s="999"/>
      <c r="AK37" s="999"/>
      <c r="AL37" s="999"/>
      <c r="AM37" s="999" t="s">
        <v>548</v>
      </c>
      <c r="AN37" s="999"/>
      <c r="AO37" s="999"/>
      <c r="AP37" s="458"/>
      <c r="AQ37" s="176" t="s">
        <v>353</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00" t="s">
        <v>501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470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552</v>
      </c>
      <c r="AF44" s="999"/>
      <c r="AG44" s="999"/>
      <c r="AH44" s="999"/>
      <c r="AI44" s="999" t="s">
        <v>549</v>
      </c>
      <c r="AJ44" s="999"/>
      <c r="AK44" s="999"/>
      <c r="AL44" s="999"/>
      <c r="AM44" s="999" t="s">
        <v>523</v>
      </c>
      <c r="AN44" s="999"/>
      <c r="AO44" s="999"/>
      <c r="AP44" s="458"/>
      <c r="AQ44" s="176" t="s">
        <v>353</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00" t="s">
        <v>501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470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552</v>
      </c>
      <c r="AF51" s="999"/>
      <c r="AG51" s="999"/>
      <c r="AH51" s="999"/>
      <c r="AI51" s="999" t="s">
        <v>549</v>
      </c>
      <c r="AJ51" s="999"/>
      <c r="AK51" s="999"/>
      <c r="AL51" s="999"/>
      <c r="AM51" s="999" t="s">
        <v>523</v>
      </c>
      <c r="AN51" s="999"/>
      <c r="AO51" s="999"/>
      <c r="AP51" s="458"/>
      <c r="AQ51" s="176" t="s">
        <v>353</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00" t="s">
        <v>501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470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552</v>
      </c>
      <c r="AF58" s="999"/>
      <c r="AG58" s="999"/>
      <c r="AH58" s="999"/>
      <c r="AI58" s="999" t="s">
        <v>549</v>
      </c>
      <c r="AJ58" s="999"/>
      <c r="AK58" s="999"/>
      <c r="AL58" s="999"/>
      <c r="AM58" s="999" t="s">
        <v>523</v>
      </c>
      <c r="AN58" s="999"/>
      <c r="AO58" s="999"/>
      <c r="AP58" s="458"/>
      <c r="AQ58" s="176" t="s">
        <v>353</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00" t="s">
        <v>501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470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552</v>
      </c>
      <c r="AF65" s="999"/>
      <c r="AG65" s="999"/>
      <c r="AH65" s="999"/>
      <c r="AI65" s="999" t="s">
        <v>549</v>
      </c>
      <c r="AJ65" s="999"/>
      <c r="AK65" s="999"/>
      <c r="AL65" s="999"/>
      <c r="AM65" s="999" t="s">
        <v>523</v>
      </c>
      <c r="AN65" s="999"/>
      <c r="AO65" s="999"/>
      <c r="AP65" s="458"/>
      <c r="AQ65" s="176" t="s">
        <v>353</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00" t="s">
        <v>501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9"/>
      <c r="B15" s="1040"/>
      <c r="C15" s="1040"/>
      <c r="D15" s="1040"/>
      <c r="E15" s="1040"/>
      <c r="F15" s="1041"/>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9"/>
      <c r="B28" s="1040"/>
      <c r="C28" s="1040"/>
      <c r="D28" s="1040"/>
      <c r="E28" s="1040"/>
      <c r="F28" s="1041"/>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9"/>
      <c r="B41" s="1040"/>
      <c r="C41" s="1040"/>
      <c r="D41" s="1040"/>
      <c r="E41" s="1040"/>
      <c r="F41" s="1041"/>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9"/>
      <c r="B68" s="1040"/>
      <c r="C68" s="1040"/>
      <c r="D68" s="1040"/>
      <c r="E68" s="1040"/>
      <c r="F68" s="1041"/>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9"/>
      <c r="B81" s="1040"/>
      <c r="C81" s="1040"/>
      <c r="D81" s="1040"/>
      <c r="E81" s="1040"/>
      <c r="F81" s="1041"/>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9"/>
      <c r="B94" s="1040"/>
      <c r="C94" s="1040"/>
      <c r="D94" s="1040"/>
      <c r="E94" s="1040"/>
      <c r="F94" s="1041"/>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9"/>
      <c r="B121" s="1040"/>
      <c r="C121" s="1040"/>
      <c r="D121" s="1040"/>
      <c r="E121" s="1040"/>
      <c r="F121" s="1041"/>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9"/>
      <c r="B134" s="1040"/>
      <c r="C134" s="1040"/>
      <c r="D134" s="1040"/>
      <c r="E134" s="1040"/>
      <c r="F134" s="1041"/>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9"/>
      <c r="B147" s="1040"/>
      <c r="C147" s="1040"/>
      <c r="D147" s="1040"/>
      <c r="E147" s="1040"/>
      <c r="F147" s="1041"/>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9"/>
      <c r="B174" s="1040"/>
      <c r="C174" s="1040"/>
      <c r="D174" s="1040"/>
      <c r="E174" s="1040"/>
      <c r="F174" s="1041"/>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9"/>
      <c r="B187" s="1040"/>
      <c r="C187" s="1040"/>
      <c r="D187" s="1040"/>
      <c r="E187" s="1040"/>
      <c r="F187" s="1041"/>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9"/>
      <c r="B200" s="1040"/>
      <c r="C200" s="1040"/>
      <c r="D200" s="1040"/>
      <c r="E200" s="1040"/>
      <c r="F200" s="1041"/>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9"/>
      <c r="B227" s="1040"/>
      <c r="C227" s="1040"/>
      <c r="D227" s="1040"/>
      <c r="E227" s="1040"/>
      <c r="F227" s="1041"/>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9"/>
      <c r="B240" s="1040"/>
      <c r="C240" s="1040"/>
      <c r="D240" s="1040"/>
      <c r="E240" s="1040"/>
      <c r="F240" s="1041"/>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9"/>
      <c r="B253" s="1040"/>
      <c r="C253" s="1040"/>
      <c r="D253" s="1040"/>
      <c r="E253" s="1040"/>
      <c r="F253" s="1041"/>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379</v>
      </c>
      <c r="AI3" s="346"/>
      <c r="AJ3" s="346"/>
      <c r="AK3" s="346"/>
      <c r="AL3" s="346" t="s">
        <v>21</v>
      </c>
      <c r="AM3" s="346"/>
      <c r="AN3" s="346"/>
      <c r="AO3" s="426"/>
      <c r="AP3" s="427" t="s">
        <v>419</v>
      </c>
      <c r="AQ3" s="427"/>
      <c r="AR3" s="427"/>
      <c r="AS3" s="427"/>
      <c r="AT3" s="427"/>
      <c r="AU3" s="427"/>
      <c r="AV3" s="427"/>
      <c r="AW3" s="427"/>
      <c r="AX3" s="427"/>
    </row>
    <row r="4" spans="1:50" ht="26.25" customHeight="1">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379</v>
      </c>
      <c r="AI36" s="346"/>
      <c r="AJ36" s="346"/>
      <c r="AK36" s="346"/>
      <c r="AL36" s="346" t="s">
        <v>21</v>
      </c>
      <c r="AM36" s="346"/>
      <c r="AN36" s="346"/>
      <c r="AO36" s="426"/>
      <c r="AP36" s="427" t="s">
        <v>419</v>
      </c>
      <c r="AQ36" s="427"/>
      <c r="AR36" s="427"/>
      <c r="AS36" s="427"/>
      <c r="AT36" s="427"/>
      <c r="AU36" s="427"/>
      <c r="AV36" s="427"/>
      <c r="AW36" s="427"/>
      <c r="AX36" s="427"/>
    </row>
    <row r="37" spans="1:50" ht="26.25" customHeight="1">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379</v>
      </c>
      <c r="AI69" s="346"/>
      <c r="AJ69" s="346"/>
      <c r="AK69" s="346"/>
      <c r="AL69" s="346" t="s">
        <v>21</v>
      </c>
      <c r="AM69" s="346"/>
      <c r="AN69" s="346"/>
      <c r="AO69" s="426"/>
      <c r="AP69" s="427" t="s">
        <v>419</v>
      </c>
      <c r="AQ69" s="427"/>
      <c r="AR69" s="427"/>
      <c r="AS69" s="427"/>
      <c r="AT69" s="427"/>
      <c r="AU69" s="427"/>
      <c r="AV69" s="427"/>
      <c r="AW69" s="427"/>
      <c r="AX69" s="427"/>
    </row>
    <row r="70" spans="1:50" ht="26.25" customHeight="1">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379</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379</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379</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379</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379</v>
      </c>
      <c r="AI234" s="346"/>
      <c r="AJ234" s="346"/>
      <c r="AK234" s="346"/>
      <c r="AL234" s="346" t="s">
        <v>21</v>
      </c>
      <c r="AM234" s="346"/>
      <c r="AN234" s="346"/>
      <c r="AO234" s="426"/>
      <c r="AP234" s="427" t="s">
        <v>419</v>
      </c>
      <c r="AQ234" s="427"/>
      <c r="AR234" s="427"/>
      <c r="AS234" s="427"/>
      <c r="AT234" s="427"/>
      <c r="AU234" s="427"/>
      <c r="AV234" s="427"/>
      <c r="AW234" s="427"/>
      <c r="AX234" s="427"/>
    </row>
    <row r="235" spans="1:50" ht="26.25" customHeight="1">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379</v>
      </c>
      <c r="AI267" s="346"/>
      <c r="AJ267" s="346"/>
      <c r="AK267" s="346"/>
      <c r="AL267" s="346" t="s">
        <v>21</v>
      </c>
      <c r="AM267" s="346"/>
      <c r="AN267" s="346"/>
      <c r="AO267" s="426"/>
      <c r="AP267" s="427" t="s">
        <v>419</v>
      </c>
      <c r="AQ267" s="427"/>
      <c r="AR267" s="427"/>
      <c r="AS267" s="427"/>
      <c r="AT267" s="427"/>
      <c r="AU267" s="427"/>
      <c r="AV267" s="427"/>
      <c r="AW267" s="427"/>
      <c r="AX267" s="427"/>
    </row>
    <row r="268" spans="1:50" ht="26.25" customHeight="1">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379</v>
      </c>
      <c r="AI300" s="346"/>
      <c r="AJ300" s="346"/>
      <c r="AK300" s="346"/>
      <c r="AL300" s="346" t="s">
        <v>21</v>
      </c>
      <c r="AM300" s="346"/>
      <c r="AN300" s="346"/>
      <c r="AO300" s="426"/>
      <c r="AP300" s="427" t="s">
        <v>419</v>
      </c>
      <c r="AQ300" s="427"/>
      <c r="AR300" s="427"/>
      <c r="AS300" s="427"/>
      <c r="AT300" s="427"/>
      <c r="AU300" s="427"/>
      <c r="AV300" s="427"/>
      <c r="AW300" s="427"/>
      <c r="AX300" s="427"/>
    </row>
    <row r="301" spans="1:50" ht="26.25" customHeight="1">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379</v>
      </c>
      <c r="AI333" s="346"/>
      <c r="AJ333" s="346"/>
      <c r="AK333" s="346"/>
      <c r="AL333" s="346" t="s">
        <v>21</v>
      </c>
      <c r="AM333" s="346"/>
      <c r="AN333" s="346"/>
      <c r="AO333" s="426"/>
      <c r="AP333" s="427" t="s">
        <v>419</v>
      </c>
      <c r="AQ333" s="427"/>
      <c r="AR333" s="427"/>
      <c r="AS333" s="427"/>
      <c r="AT333" s="427"/>
      <c r="AU333" s="427"/>
      <c r="AV333" s="427"/>
      <c r="AW333" s="427"/>
      <c r="AX333" s="427"/>
    </row>
    <row r="334" spans="1:50" ht="26.25" customHeight="1">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379</v>
      </c>
      <c r="AI366" s="346"/>
      <c r="AJ366" s="346"/>
      <c r="AK366" s="346"/>
      <c r="AL366" s="346" t="s">
        <v>21</v>
      </c>
      <c r="AM366" s="346"/>
      <c r="AN366" s="346"/>
      <c r="AO366" s="426"/>
      <c r="AP366" s="427" t="s">
        <v>419</v>
      </c>
      <c r="AQ366" s="427"/>
      <c r="AR366" s="427"/>
      <c r="AS366" s="427"/>
      <c r="AT366" s="427"/>
      <c r="AU366" s="427"/>
      <c r="AV366" s="427"/>
      <c r="AW366" s="427"/>
      <c r="AX366" s="427"/>
    </row>
    <row r="367" spans="1:50" ht="26.25" customHeight="1">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379</v>
      </c>
      <c r="AI399" s="346"/>
      <c r="AJ399" s="346"/>
      <c r="AK399" s="346"/>
      <c r="AL399" s="346" t="s">
        <v>21</v>
      </c>
      <c r="AM399" s="346"/>
      <c r="AN399" s="346"/>
      <c r="AO399" s="426"/>
      <c r="AP399" s="427" t="s">
        <v>419</v>
      </c>
      <c r="AQ399" s="427"/>
      <c r="AR399" s="427"/>
      <c r="AS399" s="427"/>
      <c r="AT399" s="427"/>
      <c r="AU399" s="427"/>
      <c r="AV399" s="427"/>
      <c r="AW399" s="427"/>
      <c r="AX399" s="427"/>
    </row>
    <row r="400" spans="1:50" ht="26.25" customHeight="1">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379</v>
      </c>
      <c r="AI432" s="346"/>
      <c r="AJ432" s="346"/>
      <c r="AK432" s="346"/>
      <c r="AL432" s="346" t="s">
        <v>21</v>
      </c>
      <c r="AM432" s="346"/>
      <c r="AN432" s="346"/>
      <c r="AO432" s="426"/>
      <c r="AP432" s="427" t="s">
        <v>419</v>
      </c>
      <c r="AQ432" s="427"/>
      <c r="AR432" s="427"/>
      <c r="AS432" s="427"/>
      <c r="AT432" s="427"/>
      <c r="AU432" s="427"/>
      <c r="AV432" s="427"/>
      <c r="AW432" s="427"/>
      <c r="AX432" s="427"/>
    </row>
    <row r="433" spans="1:50" ht="26.25" customHeight="1">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379</v>
      </c>
      <c r="AI465" s="346"/>
      <c r="AJ465" s="346"/>
      <c r="AK465" s="346"/>
      <c r="AL465" s="346" t="s">
        <v>21</v>
      </c>
      <c r="AM465" s="346"/>
      <c r="AN465" s="346"/>
      <c r="AO465" s="426"/>
      <c r="AP465" s="427" t="s">
        <v>419</v>
      </c>
      <c r="AQ465" s="427"/>
      <c r="AR465" s="427"/>
      <c r="AS465" s="427"/>
      <c r="AT465" s="427"/>
      <c r="AU465" s="427"/>
      <c r="AV465" s="427"/>
      <c r="AW465" s="427"/>
      <c r="AX465" s="427"/>
    </row>
    <row r="466" spans="1:50" ht="26.25" customHeight="1">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379</v>
      </c>
      <c r="AI498" s="346"/>
      <c r="AJ498" s="346"/>
      <c r="AK498" s="346"/>
      <c r="AL498" s="346" t="s">
        <v>21</v>
      </c>
      <c r="AM498" s="346"/>
      <c r="AN498" s="346"/>
      <c r="AO498" s="426"/>
      <c r="AP498" s="427" t="s">
        <v>419</v>
      </c>
      <c r="AQ498" s="427"/>
      <c r="AR498" s="427"/>
      <c r="AS498" s="427"/>
      <c r="AT498" s="427"/>
      <c r="AU498" s="427"/>
      <c r="AV498" s="427"/>
      <c r="AW498" s="427"/>
      <c r="AX498" s="427"/>
    </row>
    <row r="499" spans="1:50" ht="26.25" customHeight="1">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379</v>
      </c>
      <c r="AI531" s="346"/>
      <c r="AJ531" s="346"/>
      <c r="AK531" s="346"/>
      <c r="AL531" s="346" t="s">
        <v>21</v>
      </c>
      <c r="AM531" s="346"/>
      <c r="AN531" s="346"/>
      <c r="AO531" s="426"/>
      <c r="AP531" s="427" t="s">
        <v>419</v>
      </c>
      <c r="AQ531" s="427"/>
      <c r="AR531" s="427"/>
      <c r="AS531" s="427"/>
      <c r="AT531" s="427"/>
      <c r="AU531" s="427"/>
      <c r="AV531" s="427"/>
      <c r="AW531" s="427"/>
      <c r="AX531" s="427"/>
    </row>
    <row r="532" spans="1:50" ht="26.25" customHeight="1">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379</v>
      </c>
      <c r="AI564" s="346"/>
      <c r="AJ564" s="346"/>
      <c r="AK564" s="346"/>
      <c r="AL564" s="346" t="s">
        <v>21</v>
      </c>
      <c r="AM564" s="346"/>
      <c r="AN564" s="346"/>
      <c r="AO564" s="426"/>
      <c r="AP564" s="427" t="s">
        <v>419</v>
      </c>
      <c r="AQ564" s="427"/>
      <c r="AR564" s="427"/>
      <c r="AS564" s="427"/>
      <c r="AT564" s="427"/>
      <c r="AU564" s="427"/>
      <c r="AV564" s="427"/>
      <c r="AW564" s="427"/>
      <c r="AX564" s="427"/>
    </row>
    <row r="565" spans="1:50" ht="26.25" customHeight="1">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379</v>
      </c>
      <c r="AI597" s="346"/>
      <c r="AJ597" s="346"/>
      <c r="AK597" s="346"/>
      <c r="AL597" s="346" t="s">
        <v>21</v>
      </c>
      <c r="AM597" s="346"/>
      <c r="AN597" s="346"/>
      <c r="AO597" s="426"/>
      <c r="AP597" s="427" t="s">
        <v>419</v>
      </c>
      <c r="AQ597" s="427"/>
      <c r="AR597" s="427"/>
      <c r="AS597" s="427"/>
      <c r="AT597" s="427"/>
      <c r="AU597" s="427"/>
      <c r="AV597" s="427"/>
      <c r="AW597" s="427"/>
      <c r="AX597" s="427"/>
    </row>
    <row r="598" spans="1:50" ht="26.25" customHeight="1">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379</v>
      </c>
      <c r="AI630" s="346"/>
      <c r="AJ630" s="346"/>
      <c r="AK630" s="346"/>
      <c r="AL630" s="346" t="s">
        <v>21</v>
      </c>
      <c r="AM630" s="346"/>
      <c r="AN630" s="346"/>
      <c r="AO630" s="426"/>
      <c r="AP630" s="427" t="s">
        <v>419</v>
      </c>
      <c r="AQ630" s="427"/>
      <c r="AR630" s="427"/>
      <c r="AS630" s="427"/>
      <c r="AT630" s="427"/>
      <c r="AU630" s="427"/>
      <c r="AV630" s="427"/>
      <c r="AW630" s="427"/>
      <c r="AX630" s="427"/>
    </row>
    <row r="631" spans="1:50" ht="26.25" customHeight="1">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379</v>
      </c>
      <c r="AI663" s="346"/>
      <c r="AJ663" s="346"/>
      <c r="AK663" s="346"/>
      <c r="AL663" s="346" t="s">
        <v>21</v>
      </c>
      <c r="AM663" s="346"/>
      <c r="AN663" s="346"/>
      <c r="AO663" s="426"/>
      <c r="AP663" s="427" t="s">
        <v>419</v>
      </c>
      <c r="AQ663" s="427"/>
      <c r="AR663" s="427"/>
      <c r="AS663" s="427"/>
      <c r="AT663" s="427"/>
      <c r="AU663" s="427"/>
      <c r="AV663" s="427"/>
      <c r="AW663" s="427"/>
      <c r="AX663" s="427"/>
    </row>
    <row r="664" spans="1:50" ht="26.25" customHeight="1">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379</v>
      </c>
      <c r="AI696" s="346"/>
      <c r="AJ696" s="346"/>
      <c r="AK696" s="346"/>
      <c r="AL696" s="346" t="s">
        <v>21</v>
      </c>
      <c r="AM696" s="346"/>
      <c r="AN696" s="346"/>
      <c r="AO696" s="426"/>
      <c r="AP696" s="427" t="s">
        <v>419</v>
      </c>
      <c r="AQ696" s="427"/>
      <c r="AR696" s="427"/>
      <c r="AS696" s="427"/>
      <c r="AT696" s="427"/>
      <c r="AU696" s="427"/>
      <c r="AV696" s="427"/>
      <c r="AW696" s="427"/>
      <c r="AX696" s="427"/>
    </row>
    <row r="697" spans="1:50" ht="26.25" customHeight="1">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379</v>
      </c>
      <c r="AI729" s="346"/>
      <c r="AJ729" s="346"/>
      <c r="AK729" s="346"/>
      <c r="AL729" s="346" t="s">
        <v>21</v>
      </c>
      <c r="AM729" s="346"/>
      <c r="AN729" s="346"/>
      <c r="AO729" s="426"/>
      <c r="AP729" s="427" t="s">
        <v>419</v>
      </c>
      <c r="AQ729" s="427"/>
      <c r="AR729" s="427"/>
      <c r="AS729" s="427"/>
      <c r="AT729" s="427"/>
      <c r="AU729" s="427"/>
      <c r="AV729" s="427"/>
      <c r="AW729" s="427"/>
      <c r="AX729" s="427"/>
    </row>
    <row r="730" spans="1:50" ht="26.25" customHeight="1">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379</v>
      </c>
      <c r="AI762" s="346"/>
      <c r="AJ762" s="346"/>
      <c r="AK762" s="346"/>
      <c r="AL762" s="346" t="s">
        <v>21</v>
      </c>
      <c r="AM762" s="346"/>
      <c r="AN762" s="346"/>
      <c r="AO762" s="426"/>
      <c r="AP762" s="427" t="s">
        <v>419</v>
      </c>
      <c r="AQ762" s="427"/>
      <c r="AR762" s="427"/>
      <c r="AS762" s="427"/>
      <c r="AT762" s="427"/>
      <c r="AU762" s="427"/>
      <c r="AV762" s="427"/>
      <c r="AW762" s="427"/>
      <c r="AX762" s="427"/>
    </row>
    <row r="763" spans="1:50" ht="26.25" customHeight="1">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379</v>
      </c>
      <c r="AI795" s="346"/>
      <c r="AJ795" s="346"/>
      <c r="AK795" s="346"/>
      <c r="AL795" s="346" t="s">
        <v>21</v>
      </c>
      <c r="AM795" s="346"/>
      <c r="AN795" s="346"/>
      <c r="AO795" s="426"/>
      <c r="AP795" s="427" t="s">
        <v>419</v>
      </c>
      <c r="AQ795" s="427"/>
      <c r="AR795" s="427"/>
      <c r="AS795" s="427"/>
      <c r="AT795" s="427"/>
      <c r="AU795" s="427"/>
      <c r="AV795" s="427"/>
      <c r="AW795" s="427"/>
      <c r="AX795" s="427"/>
    </row>
    <row r="796" spans="1:50" ht="26.25" customHeight="1">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379</v>
      </c>
      <c r="AI828" s="346"/>
      <c r="AJ828" s="346"/>
      <c r="AK828" s="346"/>
      <c r="AL828" s="346" t="s">
        <v>21</v>
      </c>
      <c r="AM828" s="346"/>
      <c r="AN828" s="346"/>
      <c r="AO828" s="426"/>
      <c r="AP828" s="427" t="s">
        <v>419</v>
      </c>
      <c r="AQ828" s="427"/>
      <c r="AR828" s="427"/>
      <c r="AS828" s="427"/>
      <c r="AT828" s="427"/>
      <c r="AU828" s="427"/>
      <c r="AV828" s="427"/>
      <c r="AW828" s="427"/>
      <c r="AX828" s="427"/>
    </row>
    <row r="829" spans="1:50" ht="26.25" customHeight="1">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379</v>
      </c>
      <c r="AI861" s="346"/>
      <c r="AJ861" s="346"/>
      <c r="AK861" s="346"/>
      <c r="AL861" s="346" t="s">
        <v>21</v>
      </c>
      <c r="AM861" s="346"/>
      <c r="AN861" s="346"/>
      <c r="AO861" s="426"/>
      <c r="AP861" s="427" t="s">
        <v>419</v>
      </c>
      <c r="AQ861" s="427"/>
      <c r="AR861" s="427"/>
      <c r="AS861" s="427"/>
      <c r="AT861" s="427"/>
      <c r="AU861" s="427"/>
      <c r="AV861" s="427"/>
      <c r="AW861" s="427"/>
      <c r="AX861" s="427"/>
    </row>
    <row r="862" spans="1:50" ht="26.25" customHeight="1">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379</v>
      </c>
      <c r="AI894" s="346"/>
      <c r="AJ894" s="346"/>
      <c r="AK894" s="346"/>
      <c r="AL894" s="346" t="s">
        <v>21</v>
      </c>
      <c r="AM894" s="346"/>
      <c r="AN894" s="346"/>
      <c r="AO894" s="426"/>
      <c r="AP894" s="427" t="s">
        <v>419</v>
      </c>
      <c r="AQ894" s="427"/>
      <c r="AR894" s="427"/>
      <c r="AS894" s="427"/>
      <c r="AT894" s="427"/>
      <c r="AU894" s="427"/>
      <c r="AV894" s="427"/>
      <c r="AW894" s="427"/>
      <c r="AX894" s="427"/>
    </row>
    <row r="895" spans="1:50" ht="26.25" customHeight="1">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379</v>
      </c>
      <c r="AI927" s="346"/>
      <c r="AJ927" s="346"/>
      <c r="AK927" s="346"/>
      <c r="AL927" s="346" t="s">
        <v>21</v>
      </c>
      <c r="AM927" s="346"/>
      <c r="AN927" s="346"/>
      <c r="AO927" s="426"/>
      <c r="AP927" s="427" t="s">
        <v>419</v>
      </c>
      <c r="AQ927" s="427"/>
      <c r="AR927" s="427"/>
      <c r="AS927" s="427"/>
      <c r="AT927" s="427"/>
      <c r="AU927" s="427"/>
      <c r="AV927" s="427"/>
      <c r="AW927" s="427"/>
      <c r="AX927" s="427"/>
    </row>
    <row r="928" spans="1:50" ht="26.25" customHeight="1">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379</v>
      </c>
      <c r="AI960" s="346"/>
      <c r="AJ960" s="346"/>
      <c r="AK960" s="346"/>
      <c r="AL960" s="346" t="s">
        <v>21</v>
      </c>
      <c r="AM960" s="346"/>
      <c r="AN960" s="346"/>
      <c r="AO960" s="426"/>
      <c r="AP960" s="427" t="s">
        <v>419</v>
      </c>
      <c r="AQ960" s="427"/>
      <c r="AR960" s="427"/>
      <c r="AS960" s="427"/>
      <c r="AT960" s="427"/>
      <c r="AU960" s="427"/>
      <c r="AV960" s="427"/>
      <c r="AW960" s="427"/>
      <c r="AX960" s="427"/>
    </row>
    <row r="961" spans="1:50" ht="26.25" customHeight="1">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379</v>
      </c>
      <c r="AI993" s="346"/>
      <c r="AJ993" s="346"/>
      <c r="AK993" s="346"/>
      <c r="AL993" s="346" t="s">
        <v>21</v>
      </c>
      <c r="AM993" s="346"/>
      <c r="AN993" s="346"/>
      <c r="AO993" s="426"/>
      <c r="AP993" s="427" t="s">
        <v>419</v>
      </c>
      <c r="AQ993" s="427"/>
      <c r="AR993" s="427"/>
      <c r="AS993" s="427"/>
      <c r="AT993" s="427"/>
      <c r="AU993" s="427"/>
      <c r="AV993" s="427"/>
      <c r="AW993" s="427"/>
      <c r="AX993" s="427"/>
    </row>
    <row r="994" spans="1:50" ht="26.25" customHeight="1">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379</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customHeight="1">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379</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customHeight="1">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379</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customHeight="1">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379</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customHeight="1">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379</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customHeight="1">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379</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customHeight="1">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379</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customHeight="1">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379</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customHeight="1">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379</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customHeight="1">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2019-05-23T05:11:18Z</cp:lastPrinted>
  <dcterms:created xsi:type="dcterms:W3CDTF">2012-03-13T00:50:25Z</dcterms:created>
  <dcterms:modified xsi:type="dcterms:W3CDTF">2020-11-27T06:32:21Z</dcterms:modified>
</cp:coreProperties>
</file>